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Sp B iscritti tutti" sheetId="1" r:id="rId1"/>
    <sheet name="Sp B iscritti convenz" sheetId="2" r:id="rId2"/>
    <sheet name="SP B privati" sheetId="3" r:id="rId3"/>
    <sheet name="SP B età tutti" sheetId="4" r:id="rId4"/>
    <sheet name="SP B età convenz" sheetId="5" r:id="rId5"/>
    <sheet name="SP B età privati" sheetId="6" r:id="rId6"/>
    <sheet name="SP B gest dir conv lista attesa" sheetId="7" r:id="rId7"/>
    <sheet name="SP B priv lista attesa" sheetId="8" r:id="rId8"/>
    <sheet name="stranieri SP B" sheetId="9" r:id="rId9"/>
  </sheets>
  <definedNames/>
  <calcPr fullCalcOnLoad="1"/>
</workbook>
</file>

<file path=xl/sharedStrings.xml><?xml version="1.0" encoding="utf-8"?>
<sst xmlns="http://schemas.openxmlformats.org/spreadsheetml/2006/main" count="1167" uniqueCount="185">
  <si>
    <t>Cod. 1e.02.05</t>
  </si>
  <si>
    <t>Bambini iscritti e frequenza media ai servizi integrativi "Spazio bambini" in Emilia-Romagna, per provincia e per comune - a.s. 2003/2004</t>
  </si>
  <si>
    <t>Provincia</t>
  </si>
  <si>
    <t>Spazi Bambini</t>
  </si>
  <si>
    <t>%
frequenza media sugli iscritti</t>
  </si>
  <si>
    <t>Bambini iscritti</t>
  </si>
  <si>
    <t>Frequenza media giornaliera dei bambini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</si>
  <si>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</si>
  <si>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</si>
  <si>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</si>
  <si>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</si>
  <si>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</si>
  <si>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</si>
  <si>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</si>
  <si>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</si>
  <si>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</si>
  <si>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</si>
  <si>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Fonti: Software regionale di immissione dati da parte dei Comuni sede di servizi integrativi e dalle Amministrazioni provinciali - Regione Emilia-Romagna: Elaborazioni Servizio Politiche Familiari, Infanzia e Adolescenza</t>
  </si>
  <si>
    <t>Bambini iscritti e frequenza media ai servizi integrativi "Spazio bambini" in Provincia di Piacenza - a.s. 2003/2004</t>
  </si>
  <si>
    <t>Comuni per provincia</t>
  </si>
  <si>
    <t>Agazzano</t>
  </si>
  <si>
    <t>Carpaneto Piacentino</t>
  </si>
  <si>
    <t>Fiorenzuola D'Arda</t>
  </si>
  <si>
    <t>Provincia di Piacenza</t>
  </si>
  <si>
    <t>Bambini iscritti e frequenza media ai servizi integrativi "Spazio bambini" in Provincia di Parma - a.s. 2003/2004</t>
  </si>
  <si>
    <t>Fidenza</t>
  </si>
  <si>
    <t>Fontevivo</t>
  </si>
  <si>
    <t>Lesignano De' Bagni</t>
  </si>
  <si>
    <t>Montechiarugolo</t>
  </si>
  <si>
    <t>Neviano Degli Arduini</t>
  </si>
  <si>
    <t>Soragna</t>
  </si>
  <si>
    <t>Sorbolo</t>
  </si>
  <si>
    <t>Torrile</t>
  </si>
  <si>
    <t>Provincia di Parma</t>
  </si>
  <si>
    <t>Bambini iscritti e frequenza media ai servizi integrativi "Spazio bambini" in Provincia di Reggio Emilia - a.s. 2003/2004</t>
  </si>
  <si>
    <t>Fabbrico</t>
  </si>
  <si>
    <t>n.r.</t>
  </si>
  <si>
    <t>Gualtieri</t>
  </si>
  <si>
    <t>Guastalla</t>
  </si>
  <si>
    <t>Poviglio</t>
  </si>
  <si>
    <t>Quattro Castella</t>
  </si>
  <si>
    <t>Reggio Nell'Emilia</t>
  </si>
  <si>
    <t>Reggiolo</t>
  </si>
  <si>
    <t>Rubiera</t>
  </si>
  <si>
    <t>Scandiano</t>
  </si>
  <si>
    <t>Provincia di Reggio Emilia</t>
  </si>
  <si>
    <t>Bambini iscritti e frequenza media ai servizi integrativi "Spazio bambini" in Provincia di Modena - a.s. 2003/2004</t>
  </si>
  <si>
    <t>Castelnuovo Rangone</t>
  </si>
  <si>
    <t>Finale Emilia</t>
  </si>
  <si>
    <t>Modena *</t>
  </si>
  <si>
    <t>San Felice Sul Panaro</t>
  </si>
  <si>
    <t>Savignano Sul Panaro</t>
  </si>
  <si>
    <t>Soliera</t>
  </si>
  <si>
    <t>Spilamberto</t>
  </si>
  <si>
    <t>Zocca</t>
  </si>
  <si>
    <t>Provincia di Modena</t>
  </si>
  <si>
    <t>* Dati non attendibili e non rilevati</t>
  </si>
  <si>
    <t>Bambini iscritti e frequenza media ai servizi integrativi "Spazio bambini" in Provincia di Bologna - a.s. 2003/2004</t>
  </si>
  <si>
    <t>Budrio</t>
  </si>
  <si>
    <t>Castel Guelfo Di Bologna</t>
  </si>
  <si>
    <t>Imola</t>
  </si>
  <si>
    <t>Malalbergo</t>
  </si>
  <si>
    <t>Minerbio</t>
  </si>
  <si>
    <t>Monteveglio</t>
  </si>
  <si>
    <t>Provincia di Bologna</t>
  </si>
  <si>
    <t>Bambini iscritti e frequenza media ai servizi integrativi "Spazio bambini" in Provincia di Ferrara - a.s. 2003/2004</t>
  </si>
  <si>
    <t>Cento</t>
  </si>
  <si>
    <t>Comacchio</t>
  </si>
  <si>
    <t>Poggio Renatico</t>
  </si>
  <si>
    <t>Provincia di Ferrara</t>
  </si>
  <si>
    <t>Bambini iscritti e frequenza media ai servizi integrativi "Spazio bambini" in Provincia di Ravenna - a.s. 2003/2004</t>
  </si>
  <si>
    <t>Bagnacavallo</t>
  </si>
  <si>
    <t>Bagnara Di Romagna</t>
  </si>
  <si>
    <t>Casola Valsenio</t>
  </si>
  <si>
    <t>Castel Bolognese</t>
  </si>
  <si>
    <t>Cervia</t>
  </si>
  <si>
    <t>Faenza</t>
  </si>
  <si>
    <t>Fusignano</t>
  </si>
  <si>
    <t>Lugo</t>
  </si>
  <si>
    <t>Massa Lombarda</t>
  </si>
  <si>
    <t>Provincia di Ravenna</t>
  </si>
  <si>
    <t>Bambini iscritti e frequenza media ai servizi integrativi "Spazio bambini" in Provincia di Forlì-Cesena - a.s. 2003/2004</t>
  </si>
  <si>
    <t>Bertinoro</t>
  </si>
  <si>
    <t>Cesenatico</t>
  </si>
  <si>
    <t>Forlì *</t>
  </si>
  <si>
    <t>Roncofreddo</t>
  </si>
  <si>
    <t>Savignano Sul Rubicone</t>
  </si>
  <si>
    <t>Sogliano Al Rubicone</t>
  </si>
  <si>
    <t>Tredozio</t>
  </si>
  <si>
    <t>Provincia di Forlì - Cesena</t>
  </si>
  <si>
    <t>* frequenza media dei bambini non rilevato su un servizio</t>
  </si>
  <si>
    <t>Bambini iscritti e frequenza media ai servizi integrativi "Spazio bambini" in Provincia di Rimini - a.s. 2003/2004</t>
  </si>
  <si>
    <t>Cattolica</t>
  </si>
  <si>
    <t>Poggio Berni</t>
  </si>
  <si>
    <t xml:space="preserve">Riccione </t>
  </si>
  <si>
    <t>Provincia di Rimini</t>
  </si>
  <si>
    <t>Cod. 1e.02.06</t>
  </si>
  <si>
    <t>Bambini iscritti e frequenza media ai servizi integrativi "Spazio bambini"  a gestione diretta, in convenzione, appalto o in concessione in Emilia-Romagna, per provincia e per comune - a.s 2003/2004</t>
  </si>
  <si>
    <t>Bambini iscritti e frequenza media ai servizi integrativi "Spazio bambini"  a gestione diretta, in convenzione, appalto o in concessione in Provincia di Piacenza - a.s 2003/2004</t>
  </si>
  <si>
    <t>Bambini iscritti e frequenza media ai servizi integrativi "Spazio bambini"  a gestione diretta, in convenzione, appalto o in concessione in Provincia di Parma - a.s 2003/2004</t>
  </si>
  <si>
    <t>Bambini iscritti e frequenza media ai servizi integrativi "Spazio bambini"  a gestione diretta, in convenzione, appalto o in concessione in Provincia di Reggio Emilia - a.s 2003/2004</t>
  </si>
  <si>
    <t>Bambini iscritti e frequenza media ai servizi integrativi "Spazio bambini"  a gestione diretta, in convenzione, appalto o in concessione in Provincia di Modena - a.s 2003/2004</t>
  </si>
  <si>
    <t>n.c.</t>
  </si>
  <si>
    <t>* dati non congrui</t>
  </si>
  <si>
    <t>Bambini iscritti e frequenza media ai servizi integrativi "Spazio bambini"  a gestione diretta, in convenzione, appalto o in concessione in Provincia di Bologna - a.s 2003/2004</t>
  </si>
  <si>
    <t>Bambini iscritti e frequenza media ai servizi integrativi "Spazio bambini"  a gestione diretta, in convenzione, appalto o in concessione in Provincia di Ferrara - a.s 2003/2004</t>
  </si>
  <si>
    <t>Bambini iscritti e frequenza media ai servizi integrativi "Spazio bambini"  a gestione diretta, in convenzione, appalto o in concessione in Provincia di Ravenna - a.s 2003/2004</t>
  </si>
  <si>
    <t>Bambini iscritti e frequenza media ai servizi integrativi "Spazio bambini"  a gestione diretta, in convenzione, appalto o in concessione in Provincia di Forlì-Cesena - a.s 2003/2004</t>
  </si>
  <si>
    <t>Forlì</t>
  </si>
  <si>
    <t>Bambini iscritti e frequenza media ai servizi integrativi "Spazio bambini"  a gestione diretta, in convenzione, appalto o in concessione in Provincia di Rimini - a.s 2003/2004</t>
  </si>
  <si>
    <t>Cod. 1e.02.07</t>
  </si>
  <si>
    <t>Bambini iscritti e frequenza media ai servizi integrativi "Spazio bambini"  a gestione privata in Emilia-Romagna, per provincia e per comune - a.s 2003/2004</t>
  </si>
  <si>
    <t>Bambini iscritti e frequenza media ai servizi integrativi "Spazio bambini"  a gestione privata in Provincia di Piacenza - a.s 2003/2004</t>
  </si>
  <si>
    <t>Bambini iscritti e frequenza media ai servizi integrativi "Spazio bambini"  a gestione privata in Provincia di Parma - a.s 2003/2004</t>
  </si>
  <si>
    <t>Bambini iscritti e frequenza media ai servizi integrativi "Spazio bambini"  a gestione privata in Provincia di Modena - a.s 2003/2004</t>
  </si>
  <si>
    <t>n.p.</t>
  </si>
  <si>
    <t>Bambini iscritti e frequenza media ai servizi integrativi "Spazio bambini"  a gestione privata in Provincia di Bologna - a.s 2003/2004</t>
  </si>
  <si>
    <t>Bambini iscritti e frequenza media ai servizi integrativi "Spazio bambini"  a gestione privata in Provincia di Ferrara - a.s 2003/2004</t>
  </si>
  <si>
    <t>Bambini iscritti e frequenza media ai servizi integrativi "Spazio bambini"  a gestione privata in Provincia di Ravenna - a.s 2003/2004</t>
  </si>
  <si>
    <t>Bambini iscritti e frequenza media ai servizi integrativi "Spazio bambini"  a gestione privata in Provincia di Forlì - Cesena - a.s 2003/2004</t>
  </si>
  <si>
    <t>Bambini iscritti e frequenza media ai servizi integrativi "Spazio bambini"  a gestione privata in Provincia di Rimini - a.s 2003/2004</t>
  </si>
  <si>
    <t>Cod. 1e.02.08</t>
  </si>
  <si>
    <t>Bambini iscritti per fascia d'età ai servizi integrativi "Spazio bambini" in Emilia-Romagna, per provincia e per comune - a.s 2003/2004</t>
  </si>
  <si>
    <t>Maschi
3-8
mesi</t>
  </si>
  <si>
    <t>Femmine
3-8
mesi</t>
  </si>
  <si>
    <t>Maschi
9-12
mesi</t>
  </si>
  <si>
    <t>Femmine
9-12
mesi</t>
  </si>
  <si>
    <t>Maschi
13-18
mesi</t>
  </si>
  <si>
    <t>Femmine
13-18
mesi</t>
  </si>
  <si>
    <t>Maschi
19-24
mesi</t>
  </si>
  <si>
    <t>Femmine
19-24
mesi</t>
  </si>
  <si>
    <t>Maschi
25-36
mesi</t>
  </si>
  <si>
    <t>Femmine
25-36
mesi</t>
  </si>
  <si>
    <t>Bambini iscritti al 31/12/2003</t>
  </si>
  <si>
    <t>%
sul totale complessivo</t>
  </si>
  <si>
    <t>Bambini iscritti per fascia d'età ai servizi integrativi "Spazio bambini" in Provincia di Piacenza - a.s 2003/2004</t>
  </si>
  <si>
    <t>Comune</t>
  </si>
  <si>
    <t>Bambini iscritti per fascia d'età ai servizi integrativi "Spazio bambini" in Provincia di Parma - a.s 2003/2004</t>
  </si>
  <si>
    <t>Bambini iscritti per fascia d'età ai servizi integrativi "Spazio bambini" in Provincia di Reggio Emilia - a.s 2003/2004</t>
  </si>
  <si>
    <t>Bambini iscritti per fascia d'età ai servizi integrativi "Spazio bambini" in Provincia di Modena - a.s 2003/2004</t>
  </si>
  <si>
    <t>Bambini iscritti per fascia d'età ai servizi integrativi "Spazio bambini" in Provincia di Bologna - a.s 2003/2004</t>
  </si>
  <si>
    <t>Bambini iscritti per fascia d'età ai servizi integrativi "Spazio bambini" in Provincia di Ferrara - a.s 2003/2004</t>
  </si>
  <si>
    <t>Bambini iscritti per fascia d'età ai servizi integrativi "Spazio bambini" in Provincia di Ravenna - a.s 2003/2004</t>
  </si>
  <si>
    <t>Bambini iscritti per fascia d'età ai servizi integrativi "Spazio bambini" in Provincia di Forlì - Cesena - a.s 2003/2004</t>
  </si>
  <si>
    <t>Bambini iscritti per fascia d'età ai servizi integrativi "Spazio bambini" in Provincia di Rimini - a.s 2003/2004</t>
  </si>
  <si>
    <t>Cod. 1e.02.09</t>
  </si>
  <si>
    <t>Bambini iscritti per fascia d'età ai servizi integrativi "Spazio bambini"  a gestione diretta, in convenzione, appalto o in concessione in Emilia-Romagna, per provincia e per comune - a.s 2003/2004</t>
  </si>
  <si>
    <t>Bambini iscritti per fascia d'età ai servizi integrativi "Spazio bambini"  a gestione diretta, in convenzione, appalto o in concessione in Provincia di Piacenza - a.s 2003/2004</t>
  </si>
  <si>
    <t>Provincia Piacenza</t>
  </si>
  <si>
    <t>Bambini iscritti per fascia d'età ai servizi integrativi "Spazio bambini"  a gestione diretta, in convenzione, appalto o in concessione in Provincia di Parma - a.s 2003/2004</t>
  </si>
  <si>
    <t>Bambini iscritti per fascia d'età ai servizi integrativi "Spazio bambini"  a gestione diretta, in convenzione, appalto o in concessione in Provincia di Reggio Emilia - a.s 2003/2004</t>
  </si>
  <si>
    <t>Bambini iscritti per fascia d'età ai servizi integrativi "Spazio bambini"  a gestione diretta, in convenzione, appalto o in concessione in Provincia di Modena - a.s 2003/2004</t>
  </si>
  <si>
    <t>Bambini iscritti per fascia d'età ai servizi integrativi "Spazio bambini"  a gestione diretta, in convenzione, appalto o in concessione in Provincia di Bologna - a.s 2003/2004</t>
  </si>
  <si>
    <t>Bambini iscritti per fascia d'età ai servizi integrativi "Spazio bambini"  a gestione diretta, in convenzione, appalto o in concessione in Provincia di Ferrara - a.s 2003/2004</t>
  </si>
  <si>
    <t>Bambini iscritti per fascia d'età ai servizi integrativi "Spazio bambini"  a gestione diretta, in convenzione, appalto o in concessione in Provincia di Ravenna - a.s 2003/2004</t>
  </si>
  <si>
    <t>Bambini iscritti per fascia d'età ai servizi integrativi "Spazio bambini"  a gestione diretta, in convenzione, appalto o in concessione in Provincia di Forlì - Cesena - a.s 2003/2004</t>
  </si>
  <si>
    <t>Forli'</t>
  </si>
  <si>
    <t>Bambini iscritti per fascia d'età ai servizi integrativi "Spazio bambini"  a gestione diretta, in convenzione, appalto o in concessione in Provincia di Rimini - a.s 2003/2004</t>
  </si>
  <si>
    <t>Cod. 1e.02.10</t>
  </si>
  <si>
    <t>Bambini iscritti per fascia d'età ai servizi integrativi "Spazio bambini" a gestione privata in Emilia-Romagna, per provincia e per comune - a.s 2003/2004</t>
  </si>
  <si>
    <t>Bambini iscritti per fascia d'età ai servizi integrativi "Spazio bambini" a gestione privata in Provincia di Piacenza - a.s 2003/2004</t>
  </si>
  <si>
    <t>Bambini iscritti per fascia d'età ai servizi integrativi "Spazio bambini" a gestione privata in Provincia di Parma - a.s 2003/2004</t>
  </si>
  <si>
    <t>Bambini iscritti per fascia d'età ai servizi integrativi "Spazio bambini" a gestione privata in Provincia di Reggio Emilia - a.s 2003/2004</t>
  </si>
  <si>
    <t>Bambini iscritti per fascia d'età ai servizi integrativi "Spazio bambini" a gestione privata in Provincia di Modena - a.s 2003/2004</t>
  </si>
  <si>
    <t>Bambini iscritti per fascia d'età ai servizi integrativi "Spazio bambini" a gestione privata in Provincia di Bologna - a.s 2003/2004</t>
  </si>
  <si>
    <t>Bambini iscritti per fascia d'età ai servizi integrativi "Spazio bambini" a gestione privata in Provincia di Ferrara - a.s 2003/2004</t>
  </si>
  <si>
    <t>Bambini iscritti per fascia d'età ai servizi integrativi "Spazio bambini" a gestione privata in Provincia di Ravenna - a.s 2003/2004</t>
  </si>
  <si>
    <t>Bambini iscritti per fascia d'età ai servizi integrativi "Spazio bambini" a gestione privata in Provincia di Forlì - Cesena - a.s 2003/2004</t>
  </si>
  <si>
    <t>Bambini iscritti per fascia d'età ai servizi integrativi "Spazio bambini" a gestione privata in Provincia di Rimini - a.s 2003/2004</t>
  </si>
  <si>
    <t>Cod. 1e.02.11</t>
  </si>
  <si>
    <t>Bambini in lista d'attesa nei servizi integrativi "Spazio bambini"  a gestione diretta, in convenzione, appalto o in concessione in Emilia-Romagna, per provincia  - a.s 2003/2004</t>
  </si>
  <si>
    <t>Richieste non soddisfatte</t>
  </si>
  <si>
    <t>Cod. 1e.02.12</t>
  </si>
  <si>
    <t>“Spazi bambini” a gestione privata in Emilia Romagna: n. bambini in lista d'attesa - a.s. 2003/2004</t>
  </si>
  <si>
    <t>NON INSERIRE LE TAVOLE PER COMUNE</t>
  </si>
  <si>
    <t>31_1 - Richieste non sodd</t>
  </si>
  <si>
    <t>Cod. 01e.02.13</t>
  </si>
  <si>
    <t>Bambini con cittadinanza non italiana iscritti ai servizi integrativi "Spazio bambini" pubblici e privati - a.s. 2003/04</t>
  </si>
  <si>
    <t>Bambini con cittadinanza non italiana</t>
  </si>
  <si>
    <t>Totale</t>
  </si>
  <si>
    <t>Maschi</t>
  </si>
  <si>
    <t>%
sul totale</t>
  </si>
  <si>
    <t>Femmine</t>
  </si>
  <si>
    <t>Fonti: Software regionale di immissione dati da parte dei Comuni sede di servizi integrativi e dalle Amministrazioni provinciali - Regione Emilia-Romagna - Elaborazioni Servizio Politiche Familiari, Infanzia e Adolescenza</t>
  </si>
  <si>
    <t>Provincia di Reggio Nell'Emilia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</si>
</sst>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0"/>
    </font>
    <font>
      <b/>
      <sz val="9"/>
      <color indexed="9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171" fontId="6" fillId="0" borderId="3" xfId="18" applyNumberFormat="1" applyFont="1" applyFill="1" applyBorder="1" applyAlignment="1">
      <alignment vertical="center"/>
    </xf>
    <xf numFmtId="43" fontId="6" fillId="0" borderId="3" xfId="18" applyNumberFormat="1" applyFont="1" applyFill="1" applyBorder="1" applyAlignment="1">
      <alignment vertical="center"/>
    </xf>
    <xf numFmtId="171" fontId="6" fillId="0" borderId="2" xfId="18" applyNumberFormat="1" applyFont="1" applyFill="1" applyBorder="1" applyAlignment="1">
      <alignment vertical="center"/>
    </xf>
    <xf numFmtId="43" fontId="6" fillId="0" borderId="2" xfId="18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1" fontId="5" fillId="0" borderId="1" xfId="18" applyNumberFormat="1" applyFont="1" applyFill="1" applyBorder="1" applyAlignment="1">
      <alignment vertical="center"/>
    </xf>
    <xf numFmtId="43" fontId="5" fillId="0" borderId="1" xfId="1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1" fontId="5" fillId="0" borderId="0" xfId="18" applyNumberFormat="1" applyFont="1" applyFill="1" applyBorder="1" applyAlignment="1">
      <alignment vertical="center"/>
    </xf>
    <xf numFmtId="180" fontId="5" fillId="0" borderId="0" xfId="19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22" applyFont="1" applyFill="1" applyBorder="1" applyAlignment="1">
      <alignment horizontal="center" vertical="center" wrapText="1"/>
      <protection/>
    </xf>
    <xf numFmtId="43" fontId="7" fillId="0" borderId="1" xfId="0" applyNumberFormat="1" applyFont="1" applyFill="1" applyBorder="1" applyAlignment="1">
      <alignment horizontal="center" vertical="center" wrapText="1"/>
    </xf>
    <xf numFmtId="0" fontId="8" fillId="0" borderId="0" xfId="22" applyFont="1" applyFill="1" applyBorder="1" applyAlignment="1">
      <alignment vertical="center"/>
      <protection/>
    </xf>
    <xf numFmtId="0" fontId="6" fillId="0" borderId="2" xfId="22" applyFont="1" applyFill="1" applyBorder="1" applyAlignment="1">
      <alignment horizontal="left" vertical="center" wrapText="1"/>
      <protection/>
    </xf>
    <xf numFmtId="206" fontId="6" fillId="0" borderId="2" xfId="20" applyNumberFormat="1" applyFont="1" applyFill="1" applyBorder="1" applyAlignment="1">
      <alignment horizontal="right" vertical="center" wrapText="1"/>
    </xf>
    <xf numFmtId="43" fontId="6" fillId="0" borderId="2" xfId="22" applyNumberFormat="1" applyFont="1" applyFill="1" applyBorder="1" applyAlignment="1">
      <alignment horizontal="right" vertical="center" wrapText="1"/>
      <protection/>
    </xf>
    <xf numFmtId="0" fontId="6" fillId="0" borderId="0" xfId="22" applyFont="1" applyFill="1" applyBorder="1" applyAlignment="1">
      <alignment vertical="center"/>
      <protection/>
    </xf>
    <xf numFmtId="203" fontId="6" fillId="0" borderId="2" xfId="2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171" fontId="5" fillId="0" borderId="1" xfId="20" applyNumberFormat="1" applyFont="1" applyFill="1" applyBorder="1" applyAlignment="1">
      <alignment horizontal="right" vertical="center" wrapText="1"/>
    </xf>
    <xf numFmtId="43" fontId="5" fillId="0" borderId="1" xfId="2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206" fontId="7" fillId="0" borderId="0" xfId="20" applyNumberFormat="1" applyFont="1" applyFill="1" applyBorder="1" applyAlignment="1">
      <alignment horizontal="right" vertical="center" wrapText="1"/>
    </xf>
    <xf numFmtId="0" fontId="8" fillId="0" borderId="0" xfId="22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>
      <alignment vertical="center"/>
    </xf>
    <xf numFmtId="43" fontId="6" fillId="0" borderId="2" xfId="18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0" xfId="22" applyFont="1" applyFill="1" applyBorder="1" applyAlignment="1">
      <alignment horizontal="left" vertical="center" wrapText="1"/>
      <protection/>
    </xf>
    <xf numFmtId="0" fontId="8" fillId="0" borderId="2" xfId="22" applyFont="1" applyFill="1" applyBorder="1" applyAlignment="1">
      <alignment horizontal="right" vertical="center" wrapText="1"/>
      <protection/>
    </xf>
    <xf numFmtId="43" fontId="8" fillId="0" borderId="2" xfId="18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71" fontId="5" fillId="0" borderId="1" xfId="18" applyNumberFormat="1" applyFont="1" applyFill="1" applyBorder="1" applyAlignment="1">
      <alignment vertical="center" wrapText="1"/>
    </xf>
    <xf numFmtId="0" fontId="8" fillId="0" borderId="0" xfId="22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vertical="center" wrapText="1"/>
    </xf>
    <xf numFmtId="171" fontId="5" fillId="0" borderId="0" xfId="20" applyNumberFormat="1" applyFont="1" applyFill="1" applyBorder="1" applyAlignment="1">
      <alignment horizontal="right" vertical="center" wrapText="1"/>
    </xf>
    <xf numFmtId="43" fontId="5" fillId="0" borderId="0" xfId="20" applyNumberFormat="1" applyFont="1" applyFill="1" applyBorder="1" applyAlignment="1">
      <alignment horizontal="right" vertical="center" wrapText="1"/>
    </xf>
    <xf numFmtId="0" fontId="9" fillId="0" borderId="0" xfId="2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22" applyFont="1" applyFill="1" applyBorder="1" applyAlignment="1">
      <alignment horizontal="left" vertical="center" wrapText="1"/>
      <protection/>
    </xf>
    <xf numFmtId="0" fontId="10" fillId="0" borderId="0" xfId="22" applyFont="1" applyFill="1" applyBorder="1" applyAlignment="1">
      <alignment horizontal="right" vertical="center" wrapText="1"/>
      <protection/>
    </xf>
    <xf numFmtId="171" fontId="0" fillId="0" borderId="3" xfId="18" applyNumberFormat="1" applyFont="1" applyFill="1" applyBorder="1" applyAlignment="1">
      <alignment vertical="center"/>
    </xf>
    <xf numFmtId="43" fontId="0" fillId="0" borderId="3" xfId="18" applyNumberFormat="1" applyFont="1" applyFill="1" applyBorder="1" applyAlignment="1">
      <alignment vertical="center"/>
    </xf>
    <xf numFmtId="171" fontId="0" fillId="0" borderId="2" xfId="18" applyNumberFormat="1" applyFont="1" applyFill="1" applyBorder="1" applyAlignment="1">
      <alignment vertical="center"/>
    </xf>
    <xf numFmtId="43" fontId="0" fillId="0" borderId="2" xfId="1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1" xfId="22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vertical="center"/>
      <protection/>
    </xf>
    <xf numFmtId="0" fontId="0" fillId="0" borderId="2" xfId="22" applyFont="1" applyFill="1" applyBorder="1" applyAlignment="1">
      <alignment horizontal="left" vertical="center" wrapText="1"/>
      <protection/>
    </xf>
    <xf numFmtId="206" fontId="0" fillId="0" borderId="2" xfId="20" applyNumberFormat="1" applyFont="1" applyFill="1" applyBorder="1" applyAlignment="1">
      <alignment horizontal="right" vertical="center" wrapText="1"/>
    </xf>
    <xf numFmtId="43" fontId="0" fillId="0" borderId="2" xfId="22" applyNumberFormat="1" applyFont="1" applyFill="1" applyBorder="1" applyAlignment="1">
      <alignment horizontal="right" vertical="center" wrapText="1"/>
      <protection/>
    </xf>
    <xf numFmtId="0" fontId="0" fillId="0" borderId="0" xfId="22" applyFont="1" applyFill="1" applyBorder="1" applyAlignment="1">
      <alignment vertical="center"/>
      <protection/>
    </xf>
    <xf numFmtId="171" fontId="13" fillId="0" borderId="1" xfId="20" applyNumberFormat="1" applyFont="1" applyFill="1" applyBorder="1" applyAlignment="1">
      <alignment horizontal="right" vertical="center" wrapText="1"/>
    </xf>
    <xf numFmtId="43" fontId="13" fillId="0" borderId="1" xfId="20" applyNumberFormat="1" applyFont="1" applyFill="1" applyBorder="1" applyAlignment="1">
      <alignment horizontal="right" vertical="center" wrapText="1"/>
    </xf>
    <xf numFmtId="0" fontId="0" fillId="0" borderId="0" xfId="22" applyFont="1" applyFill="1" applyBorder="1" applyAlignment="1">
      <alignment vertical="center"/>
      <protection/>
    </xf>
    <xf numFmtId="206" fontId="11" fillId="0" borderId="0" xfId="20" applyNumberFormat="1" applyFont="1" applyFill="1" applyBorder="1" applyAlignment="1">
      <alignment horizontal="right" vertical="center" wrapText="1"/>
    </xf>
    <xf numFmtId="0" fontId="12" fillId="0" borderId="0" xfId="22" applyFont="1" applyFill="1" applyBorder="1" applyAlignment="1">
      <alignment horizontal="right" vertical="center" wrapText="1"/>
      <protection/>
    </xf>
    <xf numFmtId="2" fontId="13" fillId="0" borderId="1" xfId="20" applyNumberFormat="1" applyFont="1" applyFill="1" applyBorder="1" applyAlignment="1">
      <alignment horizontal="right" vertical="center" wrapText="1"/>
    </xf>
    <xf numFmtId="0" fontId="12" fillId="0" borderId="0" xfId="22" applyFont="1" applyFill="1" applyBorder="1" applyAlignment="1">
      <alignment horizontal="left" vertical="center" wrapText="1"/>
      <protection/>
    </xf>
    <xf numFmtId="43" fontId="0" fillId="0" borderId="3" xfId="22" applyNumberFormat="1" applyFont="1" applyFill="1" applyBorder="1" applyAlignment="1">
      <alignment horizontal="right" vertical="center" wrapText="1"/>
      <protection/>
    </xf>
    <xf numFmtId="0" fontId="0" fillId="0" borderId="2" xfId="22" applyFont="1" applyFill="1" applyBorder="1" applyAlignment="1">
      <alignment horizontal="right" vertical="center"/>
      <protection/>
    </xf>
    <xf numFmtId="43" fontId="0" fillId="0" borderId="2" xfId="18" applyFont="1" applyFill="1" applyBorder="1" applyAlignment="1">
      <alignment horizontal="right" vertical="center"/>
    </xf>
    <xf numFmtId="0" fontId="12" fillId="0" borderId="2" xfId="22" applyFont="1" applyFill="1" applyBorder="1" applyAlignment="1">
      <alignment horizontal="left" vertical="center" wrapText="1"/>
      <protection/>
    </xf>
    <xf numFmtId="0" fontId="14" fillId="0" borderId="0" xfId="22" applyFont="1" applyFill="1" applyBorder="1" applyAlignment="1">
      <alignment horizontal="left" vertical="center" wrapText="1"/>
      <protection/>
    </xf>
    <xf numFmtId="0" fontId="14" fillId="0" borderId="0" xfId="22" applyFont="1" applyFill="1" applyBorder="1" applyAlignment="1">
      <alignment horizontal="right" vertical="center" wrapText="1"/>
      <protection/>
    </xf>
    <xf numFmtId="0" fontId="0" fillId="0" borderId="0" xfId="22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206" fontId="16" fillId="0" borderId="0" xfId="18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43" fontId="6" fillId="0" borderId="2" xfId="22" applyNumberFormat="1" applyFont="1" applyFill="1" applyBorder="1" applyAlignment="1">
      <alignment horizontal="center" vertical="center" wrapText="1"/>
      <protection/>
    </xf>
    <xf numFmtId="43" fontId="5" fillId="0" borderId="1" xfId="20" applyNumberFormat="1" applyFont="1" applyFill="1" applyBorder="1" applyAlignment="1">
      <alignment horizontal="center" vertical="center" wrapText="1"/>
    </xf>
    <xf numFmtId="206" fontId="16" fillId="0" borderId="4" xfId="18" applyNumberFormat="1" applyFont="1" applyFill="1" applyBorder="1" applyAlignment="1">
      <alignment horizontal="right" vertical="center" wrapText="1"/>
    </xf>
    <xf numFmtId="206" fontId="16" fillId="0" borderId="5" xfId="1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1" fontId="6" fillId="0" borderId="2" xfId="18" applyNumberFormat="1" applyFont="1" applyFill="1" applyBorder="1" applyAlignment="1">
      <alignment horizontal="left" vertical="center" wrapText="1"/>
    </xf>
    <xf numFmtId="43" fontId="6" fillId="0" borderId="3" xfId="22" applyNumberFormat="1" applyFont="1" applyFill="1" applyBorder="1" applyAlignment="1">
      <alignment horizontal="right" vertical="center" wrapText="1"/>
      <protection/>
    </xf>
    <xf numFmtId="43" fontId="6" fillId="0" borderId="6" xfId="22" applyNumberFormat="1" applyFont="1" applyFill="1" applyBorder="1" applyAlignment="1">
      <alignment horizontal="right" vertical="center" wrapText="1"/>
      <protection/>
    </xf>
    <xf numFmtId="171" fontId="13" fillId="0" borderId="1" xfId="18" applyNumberFormat="1" applyFont="1" applyFill="1" applyBorder="1" applyAlignment="1">
      <alignment vertical="center"/>
    </xf>
    <xf numFmtId="43" fontId="13" fillId="0" borderId="1" xfId="18" applyNumberFormat="1" applyFont="1" applyFill="1" applyBorder="1" applyAlignment="1">
      <alignment vertical="center"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Fill="1" applyAlignment="1">
      <alignment vertical="center"/>
      <protection/>
    </xf>
    <xf numFmtId="0" fontId="13" fillId="0" borderId="0" xfId="22" applyFont="1" applyAlignment="1">
      <alignment vertical="center"/>
      <protection/>
    </xf>
    <xf numFmtId="3" fontId="7" fillId="0" borderId="1" xfId="0" applyNumberFormat="1" applyFont="1" applyFill="1" applyBorder="1" applyAlignment="1">
      <alignment horizontal="left" vertical="center" wrapText="1"/>
    </xf>
    <xf numFmtId="171" fontId="12" fillId="0" borderId="2" xfId="20" applyNumberFormat="1" applyFont="1" applyFill="1" applyBorder="1" applyAlignment="1">
      <alignment horizontal="right" vertical="center" wrapText="1"/>
    </xf>
    <xf numFmtId="206" fontId="12" fillId="0" borderId="2" xfId="20" applyNumberFormat="1" applyFont="1" applyFill="1" applyBorder="1" applyAlignment="1">
      <alignment horizontal="right" vertical="center" wrapText="1"/>
    </xf>
    <xf numFmtId="206" fontId="11" fillId="0" borderId="2" xfId="20" applyNumberFormat="1" applyFont="1" applyFill="1" applyBorder="1" applyAlignment="1">
      <alignment horizontal="right" vertical="center" wrapText="1"/>
    </xf>
    <xf numFmtId="171" fontId="11" fillId="0" borderId="1" xfId="20" applyNumberFormat="1" applyFont="1" applyFill="1" applyBorder="1" applyAlignment="1">
      <alignment horizontal="right" vertical="center" wrapText="1"/>
    </xf>
    <xf numFmtId="171" fontId="12" fillId="0" borderId="0" xfId="20" applyNumberFormat="1" applyFont="1" applyFill="1" applyBorder="1" applyAlignment="1">
      <alignment horizontal="right" vertical="center" wrapText="1"/>
    </xf>
    <xf numFmtId="206" fontId="12" fillId="0" borderId="0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71" fontId="17" fillId="0" borderId="2" xfId="18" applyNumberFormat="1" applyFont="1" applyFill="1" applyBorder="1" applyAlignment="1">
      <alignment horizontal="right" vertical="top" wrapText="1"/>
    </xf>
    <xf numFmtId="171" fontId="12" fillId="0" borderId="0" xfId="22" applyNumberFormat="1" applyFont="1" applyFill="1" applyBorder="1" applyAlignment="1">
      <alignment vertical="center"/>
      <protection/>
    </xf>
    <xf numFmtId="171" fontId="11" fillId="0" borderId="2" xfId="20" applyNumberFormat="1" applyFont="1" applyFill="1" applyBorder="1" applyAlignment="1">
      <alignment horizontal="right" vertical="center" wrapText="1"/>
    </xf>
    <xf numFmtId="0" fontId="12" fillId="0" borderId="0" xfId="22" applyFont="1" applyFill="1" applyBorder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3" fontId="12" fillId="0" borderId="0" xfId="22" applyNumberFormat="1" applyFont="1" applyFill="1" applyAlignment="1">
      <alignment vertical="center"/>
      <protection/>
    </xf>
    <xf numFmtId="0" fontId="0" fillId="0" borderId="0" xfId="22" applyAlignment="1">
      <alignment vertical="center"/>
      <protection/>
    </xf>
    <xf numFmtId="3" fontId="0" fillId="0" borderId="0" xfId="22" applyNumberFormat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18" fillId="0" borderId="1" xfId="0" applyFont="1" applyFill="1" applyBorder="1" applyAlignment="1">
      <alignment horizontal="center" vertical="center" wrapText="1"/>
    </xf>
    <xf numFmtId="171" fontId="13" fillId="0" borderId="1" xfId="18" applyNumberFormat="1" applyFont="1" applyBorder="1" applyAlignment="1">
      <alignment vertical="center"/>
    </xf>
    <xf numFmtId="43" fontId="13" fillId="0" borderId="1" xfId="18" applyNumberFormat="1" applyFont="1" applyBorder="1" applyAlignment="1">
      <alignment vertical="center"/>
    </xf>
    <xf numFmtId="171" fontId="13" fillId="0" borderId="0" xfId="18" applyNumberFormat="1" applyFont="1" applyBorder="1" applyAlignment="1">
      <alignment vertical="center"/>
    </xf>
    <xf numFmtId="171" fontId="3" fillId="0" borderId="1" xfId="18" applyNumberFormat="1" applyFont="1" applyFill="1" applyBorder="1" applyAlignment="1">
      <alignment horizontal="right" vertical="top" wrapText="1"/>
    </xf>
    <xf numFmtId="206" fontId="3" fillId="0" borderId="1" xfId="18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41" fontId="6" fillId="0" borderId="7" xfId="19" applyNumberFormat="1" applyFont="1" applyFill="1" applyBorder="1" applyAlignment="1">
      <alignment horizontal="right"/>
    </xf>
    <xf numFmtId="180" fontId="6" fillId="0" borderId="7" xfId="19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vertical="center"/>
    </xf>
    <xf numFmtId="41" fontId="6" fillId="0" borderId="8" xfId="19" applyNumberFormat="1" applyFont="1" applyFill="1" applyBorder="1" applyAlignment="1">
      <alignment horizontal="right"/>
    </xf>
    <xf numFmtId="180" fontId="6" fillId="0" borderId="8" xfId="19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vertical="center"/>
    </xf>
    <xf numFmtId="41" fontId="6" fillId="0" borderId="9" xfId="19" applyNumberFormat="1" applyFont="1" applyFill="1" applyBorder="1" applyAlignment="1">
      <alignment horizontal="right"/>
    </xf>
    <xf numFmtId="180" fontId="6" fillId="0" borderId="9" xfId="19" applyNumberFormat="1" applyFont="1" applyFill="1" applyBorder="1" applyAlignment="1">
      <alignment horizontal="right"/>
    </xf>
    <xf numFmtId="41" fontId="5" fillId="0" borderId="1" xfId="19" applyNumberFormat="1" applyFont="1" applyFill="1" applyBorder="1" applyAlignment="1">
      <alignment horizontal="right" vertical="center"/>
    </xf>
    <xf numFmtId="0" fontId="0" fillId="0" borderId="0" xfId="22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41" fontId="5" fillId="0" borderId="0" xfId="19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23" applyFont="1" applyFill="1" applyBorder="1" applyAlignment="1">
      <alignment horizontal="center" vertical="center" wrapText="1"/>
      <protection/>
    </xf>
    <xf numFmtId="0" fontId="22" fillId="0" borderId="0" xfId="23" applyFont="1" applyFill="1" applyAlignment="1">
      <alignment vertical="center" wrapText="1"/>
      <protection/>
    </xf>
    <xf numFmtId="0" fontId="21" fillId="0" borderId="0" xfId="23" applyFont="1" applyFill="1" applyBorder="1" applyAlignment="1">
      <alignment horizontal="left" vertical="center" wrapText="1"/>
      <protection/>
    </xf>
    <xf numFmtId="206" fontId="21" fillId="0" borderId="0" xfId="21" applyNumberFormat="1" applyFont="1" applyFill="1" applyBorder="1" applyAlignment="1">
      <alignment horizontal="right" vertical="center" wrapText="1"/>
    </xf>
    <xf numFmtId="0" fontId="22" fillId="0" borderId="0" xfId="23" applyFont="1" applyFill="1" applyAlignment="1">
      <alignment vertical="center"/>
      <protection/>
    </xf>
    <xf numFmtId="0" fontId="23" fillId="0" borderId="0" xfId="0" applyFont="1" applyFill="1" applyBorder="1" applyAlignment="1">
      <alignment horizontal="left" vertical="center"/>
    </xf>
    <xf numFmtId="0" fontId="24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206" fontId="25" fillId="0" borderId="0" xfId="21" applyNumberFormat="1" applyFont="1" applyFill="1" applyBorder="1" applyAlignment="1">
      <alignment horizontal="right" vertical="center" wrapText="1"/>
    </xf>
    <xf numFmtId="0" fontId="22" fillId="0" borderId="0" xfId="23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5" fillId="0" borderId="0" xfId="23" applyFont="1" applyFill="1" applyBorder="1" applyAlignment="1">
      <alignment horizontal="left" vertical="center" wrapText="1"/>
      <protection/>
    </xf>
    <xf numFmtId="0" fontId="22" fillId="0" borderId="0" xfId="23" applyFont="1" applyFill="1" applyAlignment="1">
      <alignment vertical="center"/>
      <protection/>
    </xf>
    <xf numFmtId="0" fontId="26" fillId="0" borderId="0" xfId="23" applyFont="1" applyFill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4" fillId="0" borderId="0" xfId="23" applyFill="1" applyAlignment="1">
      <alignment vertical="center"/>
      <protection/>
    </xf>
    <xf numFmtId="3" fontId="4" fillId="0" borderId="0" xfId="23" applyNumberFormat="1" applyFill="1" applyAlignment="1">
      <alignment vertical="center"/>
      <protection/>
    </xf>
    <xf numFmtId="0" fontId="4" fillId="0" borderId="0" xfId="23" applyAlignment="1">
      <alignment vertical="center"/>
      <protection/>
    </xf>
    <xf numFmtId="3" fontId="4" fillId="0" borderId="0" xfId="23" applyNumberFormat="1" applyAlignment="1">
      <alignment vertical="center"/>
      <protection/>
    </xf>
    <xf numFmtId="0" fontId="4" fillId="2" borderId="0" xfId="23" applyFill="1" applyAlignment="1">
      <alignment vertical="center"/>
      <protection/>
    </xf>
    <xf numFmtId="4" fontId="4" fillId="0" borderId="0" xfId="23" applyNumberFormat="1" applyAlignment="1">
      <alignment vertical="center"/>
      <protection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206" fontId="6" fillId="0" borderId="0" xfId="0" applyNumberFormat="1" applyFont="1" applyBorder="1" applyAlignment="1">
      <alignment vertical="center"/>
    </xf>
    <xf numFmtId="203" fontId="6" fillId="0" borderId="10" xfId="0" applyNumberFormat="1" applyFont="1" applyBorder="1" applyAlignment="1">
      <alignment vertical="center"/>
    </xf>
    <xf numFmtId="206" fontId="6" fillId="0" borderId="11" xfId="0" applyNumberFormat="1" applyFont="1" applyBorder="1" applyAlignment="1">
      <alignment vertical="center"/>
    </xf>
    <xf numFmtId="206" fontId="6" fillId="0" borderId="2" xfId="0" applyNumberFormat="1" applyFont="1" applyBorder="1" applyAlignment="1">
      <alignment vertical="center"/>
    </xf>
    <xf numFmtId="43" fontId="6" fillId="0" borderId="3" xfId="18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43" fontId="6" fillId="0" borderId="2" xfId="18" applyFont="1" applyBorder="1" applyAlignment="1">
      <alignment horizontal="right" vertical="center"/>
    </xf>
    <xf numFmtId="43" fontId="6" fillId="0" borderId="6" xfId="18" applyFont="1" applyBorder="1" applyAlignment="1">
      <alignment horizontal="right" vertical="center"/>
    </xf>
    <xf numFmtId="206" fontId="5" fillId="0" borderId="12" xfId="0" applyNumberFormat="1" applyFont="1" applyBorder="1" applyAlignment="1">
      <alignment vertical="center"/>
    </xf>
    <xf numFmtId="203" fontId="5" fillId="0" borderId="1" xfId="0" applyNumberFormat="1" applyFont="1" applyBorder="1" applyAlignment="1">
      <alignment vertical="center"/>
    </xf>
    <xf numFmtId="206" fontId="5" fillId="0" borderId="1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206" fontId="21" fillId="0" borderId="0" xfId="20" applyNumberFormat="1" applyFont="1" applyFill="1" applyBorder="1" applyAlignment="1">
      <alignment horizontal="right" vertical="center" wrapText="1"/>
    </xf>
    <xf numFmtId="0" fontId="20" fillId="0" borderId="0" xfId="22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22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206" fontId="21" fillId="0" borderId="0" xfId="2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206" fontId="25" fillId="0" borderId="0" xfId="2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206" fontId="19" fillId="0" borderId="0" xfId="20" applyNumberFormat="1" applyFont="1" applyFill="1" applyBorder="1" applyAlignment="1">
      <alignment horizontal="right" vertical="center" wrapText="1"/>
    </xf>
    <xf numFmtId="0" fontId="24" fillId="0" borderId="0" xfId="22" applyFont="1" applyFill="1" applyBorder="1">
      <alignment/>
      <protection/>
    </xf>
    <xf numFmtId="171" fontId="24" fillId="0" borderId="0" xfId="2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_Cartel3" xfId="20"/>
    <cellStyle name="Migliaia_SPAZI BAMBINI 25_11_04 AS 2003_04" xfId="21"/>
    <cellStyle name="Normale_Cartel3" xfId="22"/>
    <cellStyle name="Normale_SPAZI BAMBINI 25_11_04 AS 2003_04" xfId="23"/>
    <cellStyle name="Percent" xfId="24"/>
    <cellStyle name="Currency" xfId="25"/>
    <cellStyle name="Valuta (0)_TABELLE ANALISI scinf 2002_2003.xls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selection activeCell="H4" sqref="H4"/>
    </sheetView>
  </sheetViews>
  <sheetFormatPr defaultColWidth="9.140625" defaultRowHeight="12.75"/>
  <cols>
    <col min="1" max="1" width="24.140625" style="25" customWidth="1"/>
    <col min="2" max="2" width="11.7109375" style="25" customWidth="1"/>
    <col min="3" max="3" width="20.00390625" style="25" customWidth="1"/>
    <col min="4" max="4" width="14.57421875" style="25" customWidth="1"/>
    <col min="5" max="16384" width="9.140625" style="25" customWidth="1"/>
  </cols>
  <sheetData>
    <row r="1" spans="1:5" s="3" customFormat="1" ht="57" customHeight="1">
      <c r="A1" s="1" t="s">
        <v>0</v>
      </c>
      <c r="B1" s="210" t="s">
        <v>1</v>
      </c>
      <c r="C1" s="211"/>
      <c r="D1" s="212"/>
      <c r="E1" s="2"/>
    </row>
    <row r="2" spans="1:5" s="3" customFormat="1" ht="15.75" customHeight="1">
      <c r="A2" s="2"/>
      <c r="B2" s="2"/>
      <c r="C2" s="2"/>
      <c r="D2" s="2"/>
      <c r="E2" s="2"/>
    </row>
    <row r="3" spans="1:4" s="3" customFormat="1" ht="33" customHeight="1">
      <c r="A3" s="216" t="s">
        <v>2</v>
      </c>
      <c r="B3" s="207" t="s">
        <v>3</v>
      </c>
      <c r="C3" s="208"/>
      <c r="D3" s="213" t="s">
        <v>4</v>
      </c>
    </row>
    <row r="4" spans="1:4" s="3" customFormat="1" ht="57" customHeight="1">
      <c r="A4" s="214"/>
      <c r="B4" s="4" t="s">
        <v>5</v>
      </c>
      <c r="C4" s="5" t="s">
        <v>6</v>
      </c>
      <c r="D4" s="214"/>
    </row>
    <row r="5" spans="1:4" s="3" customFormat="1" ht="12.75">
      <c r="A5" s="6" t="s">
        <v>7</v>
      </c>
      <c r="B5" s="7">
        <f>B25</f>
        <v>89</v>
      </c>
      <c r="C5" s="8">
        <f>C25</f>
        <v>60</v>
      </c>
      <c r="D5" s="8">
        <f>C5/B5*100</f>
        <v>67.41573033707866</v>
      </c>
    </row>
    <row r="6" spans="1:4" s="3" customFormat="1" ht="12.75">
      <c r="A6" s="6" t="s">
        <v>8</v>
      </c>
      <c r="B6" s="9">
        <f>B40</f>
        <v>238</v>
      </c>
      <c r="C6" s="10">
        <f>C40</f>
        <v>163.65</v>
      </c>
      <c r="D6" s="10">
        <f aca="true" t="shared" si="0" ref="D6:D14">C6/B6*100</f>
        <v>68.76050420168067</v>
      </c>
    </row>
    <row r="7" spans="1:4" s="3" customFormat="1" ht="12.75">
      <c r="A7" s="6" t="s">
        <v>9</v>
      </c>
      <c r="B7" s="9">
        <f>B55</f>
        <v>276</v>
      </c>
      <c r="C7" s="10">
        <f>C55</f>
        <v>186.05</v>
      </c>
      <c r="D7" s="10">
        <f t="shared" si="0"/>
        <v>67.40942028985508</v>
      </c>
    </row>
    <row r="8" spans="1:4" s="3" customFormat="1" ht="12.75">
      <c r="A8" s="6" t="s">
        <v>10</v>
      </c>
      <c r="B8" s="9">
        <f>B69</f>
        <v>128</v>
      </c>
      <c r="C8" s="10">
        <f>C69</f>
        <v>65.65</v>
      </c>
      <c r="D8" s="10">
        <f t="shared" si="0"/>
        <v>51.28906250000001</v>
      </c>
    </row>
    <row r="9" spans="1:4" s="3" customFormat="1" ht="12.75">
      <c r="A9" s="6" t="s">
        <v>11</v>
      </c>
      <c r="B9" s="9">
        <f>B83</f>
        <v>173</v>
      </c>
      <c r="C9" s="10">
        <f>C83</f>
        <v>111.8</v>
      </c>
      <c r="D9" s="10">
        <f t="shared" si="0"/>
        <v>64.62427745664739</v>
      </c>
    </row>
    <row r="10" spans="1:4" s="3" customFormat="1" ht="12.75">
      <c r="A10" s="6" t="s">
        <v>12</v>
      </c>
      <c r="B10" s="9">
        <f>B92</f>
        <v>56</v>
      </c>
      <c r="C10" s="10">
        <f>C92</f>
        <v>39.019999999999996</v>
      </c>
      <c r="D10" s="10">
        <f t="shared" si="0"/>
        <v>69.67857142857142</v>
      </c>
    </row>
    <row r="11" spans="1:4" s="3" customFormat="1" ht="12.75">
      <c r="A11" s="6" t="s">
        <v>13</v>
      </c>
      <c r="B11" s="9">
        <f>B108</f>
        <v>331</v>
      </c>
      <c r="C11" s="10">
        <f>C108</f>
        <v>232.74</v>
      </c>
      <c r="D11" s="10">
        <f t="shared" si="0"/>
        <v>70.31419939577039</v>
      </c>
    </row>
    <row r="12" spans="1:4" s="3" customFormat="1" ht="12.75">
      <c r="A12" s="6" t="s">
        <v>14</v>
      </c>
      <c r="B12" s="9">
        <f>B121</f>
        <v>128</v>
      </c>
      <c r="C12" s="10">
        <f>C121</f>
        <v>98.89999999999999</v>
      </c>
      <c r="D12" s="10">
        <f t="shared" si="0"/>
        <v>77.265625</v>
      </c>
    </row>
    <row r="13" spans="1:4" s="3" customFormat="1" ht="12.75">
      <c r="A13" s="6" t="s">
        <v>15</v>
      </c>
      <c r="B13" s="9">
        <f>B132</f>
        <v>150</v>
      </c>
      <c r="C13" s="10">
        <f>C132</f>
        <v>108.00999999999999</v>
      </c>
      <c r="D13" s="10">
        <f t="shared" si="0"/>
        <v>72.00666666666666</v>
      </c>
    </row>
    <row r="14" spans="1:4" s="3" customFormat="1" ht="22.5" customHeight="1">
      <c r="A14" s="11" t="s">
        <v>16</v>
      </c>
      <c r="B14" s="12">
        <f>SUM(B5:B13)</f>
        <v>1569</v>
      </c>
      <c r="C14" s="13">
        <f>SUM(C5:C13)</f>
        <v>1065.82</v>
      </c>
      <c r="D14" s="13">
        <f t="shared" si="0"/>
        <v>67.92989165073294</v>
      </c>
    </row>
    <row r="15" spans="1:3" s="3" customFormat="1" ht="12.75">
      <c r="A15" s="14"/>
      <c r="B15" s="15"/>
      <c r="C15" s="16"/>
    </row>
    <row r="16" spans="1:7" s="18" customFormat="1" ht="68.25" customHeight="1">
      <c r="A16" s="209" t="s">
        <v>17</v>
      </c>
      <c r="B16" s="209"/>
      <c r="C16" s="209"/>
      <c r="D16" s="209"/>
      <c r="E16" s="17"/>
      <c r="F16" s="17"/>
      <c r="G16" s="17"/>
    </row>
    <row r="17" spans="1:3" s="3" customFormat="1" ht="12.75">
      <c r="A17" s="14"/>
      <c r="B17" s="15"/>
      <c r="C17" s="16"/>
    </row>
    <row r="18" spans="1:5" s="3" customFormat="1" ht="57" customHeight="1">
      <c r="A18" s="1" t="s">
        <v>0</v>
      </c>
      <c r="B18" s="210" t="s">
        <v>18</v>
      </c>
      <c r="C18" s="211"/>
      <c r="D18" s="212"/>
      <c r="E18" s="2"/>
    </row>
    <row r="19" spans="1:4" s="3" customFormat="1" ht="12.75">
      <c r="A19" s="205" t="s">
        <v>19</v>
      </c>
      <c r="B19" s="215" t="s">
        <v>3</v>
      </c>
      <c r="C19" s="208"/>
      <c r="D19" s="213" t="s">
        <v>4</v>
      </c>
    </row>
    <row r="20" spans="1:4" s="21" customFormat="1" ht="57.75" customHeight="1">
      <c r="A20" s="206"/>
      <c r="B20" s="19" t="s">
        <v>5</v>
      </c>
      <c r="C20" s="20" t="s">
        <v>6</v>
      </c>
      <c r="D20" s="214"/>
    </row>
    <row r="21" spans="1:4" ht="12.75">
      <c r="A21" s="22" t="s">
        <v>20</v>
      </c>
      <c r="B21" s="23">
        <v>17</v>
      </c>
      <c r="C21" s="24">
        <v>12.4</v>
      </c>
      <c r="D21" s="10">
        <f>C21/B21*100</f>
        <v>72.94117647058825</v>
      </c>
    </row>
    <row r="22" spans="1:4" ht="12.75">
      <c r="A22" s="22" t="s">
        <v>21</v>
      </c>
      <c r="B22" s="23">
        <v>12</v>
      </c>
      <c r="C22" s="24">
        <v>9.5</v>
      </c>
      <c r="D22" s="10">
        <f>C22/B22*100</f>
        <v>79.16666666666666</v>
      </c>
    </row>
    <row r="23" spans="1:4" ht="12.75">
      <c r="A23" s="22" t="s">
        <v>22</v>
      </c>
      <c r="B23" s="23">
        <v>17</v>
      </c>
      <c r="C23" s="24">
        <v>8.45</v>
      </c>
      <c r="D23" s="10">
        <f>C23/B23*100</f>
        <v>49.705882352941174</v>
      </c>
    </row>
    <row r="24" spans="1:4" ht="12.75">
      <c r="A24" s="22" t="s">
        <v>7</v>
      </c>
      <c r="B24" s="23">
        <v>43</v>
      </c>
      <c r="C24" s="26">
        <v>29.65</v>
      </c>
      <c r="D24" s="10">
        <f>C24/B24*100</f>
        <v>68.95348837209302</v>
      </c>
    </row>
    <row r="25" spans="1:4" ht="22.5" customHeight="1">
      <c r="A25" s="27" t="s">
        <v>23</v>
      </c>
      <c r="B25" s="28">
        <f>SUM(B21:B24)</f>
        <v>89</v>
      </c>
      <c r="C25" s="29">
        <f>SUM(C21:C24)</f>
        <v>60</v>
      </c>
      <c r="D25" s="29">
        <f>C25/B25*100</f>
        <v>67.41573033707866</v>
      </c>
    </row>
    <row r="26" spans="1:3" s="21" customFormat="1" ht="11.25">
      <c r="A26" s="30"/>
      <c r="B26" s="31"/>
      <c r="C26" s="32"/>
    </row>
    <row r="27" spans="1:3" s="21" customFormat="1" ht="11.25">
      <c r="A27" s="30"/>
      <c r="B27" s="31"/>
      <c r="C27" s="32"/>
    </row>
    <row r="28" spans="1:5" s="3" customFormat="1" ht="57" customHeight="1">
      <c r="A28" s="1" t="s">
        <v>0</v>
      </c>
      <c r="B28" s="210" t="s">
        <v>24</v>
      </c>
      <c r="C28" s="211"/>
      <c r="D28" s="212"/>
      <c r="E28" s="2"/>
    </row>
    <row r="29" spans="1:4" s="21" customFormat="1" ht="12.75" customHeight="1">
      <c r="A29" s="205" t="s">
        <v>19</v>
      </c>
      <c r="B29" s="215" t="s">
        <v>3</v>
      </c>
      <c r="C29" s="208"/>
      <c r="D29" s="213" t="s">
        <v>4</v>
      </c>
    </row>
    <row r="30" spans="1:4" s="21" customFormat="1" ht="57.75" customHeight="1">
      <c r="A30" s="206"/>
      <c r="B30" s="19" t="s">
        <v>5</v>
      </c>
      <c r="C30" s="20" t="s">
        <v>6</v>
      </c>
      <c r="D30" s="214"/>
    </row>
    <row r="31" spans="1:4" ht="12.75">
      <c r="A31" s="22" t="s">
        <v>25</v>
      </c>
      <c r="B31" s="23">
        <v>24</v>
      </c>
      <c r="C31" s="24">
        <v>20</v>
      </c>
      <c r="D31" s="10">
        <f>C31/B31*100</f>
        <v>83.33333333333334</v>
      </c>
    </row>
    <row r="32" spans="1:4" ht="12.75">
      <c r="A32" s="22" t="s">
        <v>26</v>
      </c>
      <c r="B32" s="23">
        <v>10</v>
      </c>
      <c r="C32" s="24">
        <v>3.15</v>
      </c>
      <c r="D32" s="10">
        <f aca="true" t="shared" si="1" ref="D32:D40">C32/B32*100</f>
        <v>31.5</v>
      </c>
    </row>
    <row r="33" spans="1:4" ht="12.75">
      <c r="A33" s="22" t="s">
        <v>27</v>
      </c>
      <c r="B33" s="23">
        <v>11</v>
      </c>
      <c r="C33" s="24">
        <v>8.6</v>
      </c>
      <c r="D33" s="10">
        <f t="shared" si="1"/>
        <v>78.18181818181817</v>
      </c>
    </row>
    <row r="34" spans="1:4" ht="12.75">
      <c r="A34" s="22" t="s">
        <v>28</v>
      </c>
      <c r="B34" s="23">
        <v>33</v>
      </c>
      <c r="C34" s="24">
        <v>11.2</v>
      </c>
      <c r="D34" s="10">
        <f t="shared" si="1"/>
        <v>33.93939393939394</v>
      </c>
    </row>
    <row r="35" spans="1:4" ht="12.75">
      <c r="A35" s="22" t="s">
        <v>29</v>
      </c>
      <c r="B35" s="23">
        <v>17</v>
      </c>
      <c r="C35" s="24">
        <v>7.2</v>
      </c>
      <c r="D35" s="10">
        <f t="shared" si="1"/>
        <v>42.35294117647059</v>
      </c>
    </row>
    <row r="36" spans="1:4" ht="12.75">
      <c r="A36" s="22" t="s">
        <v>8</v>
      </c>
      <c r="B36" s="23">
        <v>64</v>
      </c>
      <c r="C36" s="24">
        <v>49</v>
      </c>
      <c r="D36" s="10">
        <f t="shared" si="1"/>
        <v>76.5625</v>
      </c>
    </row>
    <row r="37" spans="1:4" ht="12.75">
      <c r="A37" s="22" t="s">
        <v>30</v>
      </c>
      <c r="B37" s="23">
        <v>15</v>
      </c>
      <c r="C37" s="24">
        <v>14</v>
      </c>
      <c r="D37" s="10">
        <f t="shared" si="1"/>
        <v>93.33333333333333</v>
      </c>
    </row>
    <row r="38" spans="1:4" ht="12.75">
      <c r="A38" s="22" t="s">
        <v>31</v>
      </c>
      <c r="B38" s="23">
        <v>31</v>
      </c>
      <c r="C38" s="24">
        <v>17.5</v>
      </c>
      <c r="D38" s="10">
        <f t="shared" si="1"/>
        <v>56.451612903225815</v>
      </c>
    </row>
    <row r="39" spans="1:4" ht="12.75">
      <c r="A39" s="22" t="s">
        <v>32</v>
      </c>
      <c r="B39" s="23">
        <v>33</v>
      </c>
      <c r="C39" s="24">
        <v>33</v>
      </c>
      <c r="D39" s="10">
        <f t="shared" si="1"/>
        <v>100</v>
      </c>
    </row>
    <row r="40" spans="1:4" ht="19.5" customHeight="1">
      <c r="A40" s="27" t="s">
        <v>33</v>
      </c>
      <c r="B40" s="28">
        <f>SUM(B31:B39)</f>
        <v>238</v>
      </c>
      <c r="C40" s="29">
        <f>SUM(C31:C39)</f>
        <v>163.65</v>
      </c>
      <c r="D40" s="29">
        <f t="shared" si="1"/>
        <v>68.76050420168067</v>
      </c>
    </row>
    <row r="41" spans="1:3" s="21" customFormat="1" ht="11.25">
      <c r="A41" s="33"/>
      <c r="B41" s="31"/>
      <c r="C41" s="32"/>
    </row>
    <row r="42" spans="1:3" s="21" customFormat="1" ht="11.25">
      <c r="A42" s="33"/>
      <c r="B42" s="31"/>
      <c r="C42" s="32"/>
    </row>
    <row r="43" spans="1:5" s="3" customFormat="1" ht="57" customHeight="1">
      <c r="A43" s="1" t="s">
        <v>0</v>
      </c>
      <c r="B43" s="210" t="s">
        <v>34</v>
      </c>
      <c r="C43" s="211"/>
      <c r="D43" s="212"/>
      <c r="E43" s="2"/>
    </row>
    <row r="44" spans="1:4" s="21" customFormat="1" ht="12.75">
      <c r="A44" s="205" t="s">
        <v>19</v>
      </c>
      <c r="B44" s="207" t="s">
        <v>3</v>
      </c>
      <c r="C44" s="208"/>
      <c r="D44" s="213" t="s">
        <v>4</v>
      </c>
    </row>
    <row r="45" spans="1:4" s="21" customFormat="1" ht="57.75" customHeight="1">
      <c r="A45" s="206"/>
      <c r="B45" s="19" t="s">
        <v>5</v>
      </c>
      <c r="C45" s="20" t="s">
        <v>6</v>
      </c>
      <c r="D45" s="214"/>
    </row>
    <row r="46" spans="1:4" ht="12.75">
      <c r="A46" s="22" t="s">
        <v>35</v>
      </c>
      <c r="B46" s="23">
        <v>35</v>
      </c>
      <c r="C46" s="24" t="s">
        <v>36</v>
      </c>
      <c r="D46" s="34">
        <v>0</v>
      </c>
    </row>
    <row r="47" spans="1:4" ht="12.75">
      <c r="A47" s="22" t="s">
        <v>37</v>
      </c>
      <c r="B47" s="23">
        <v>8</v>
      </c>
      <c r="C47" s="24">
        <v>6</v>
      </c>
      <c r="D47" s="24">
        <f>C47/B47:B48*100</f>
        <v>75</v>
      </c>
    </row>
    <row r="48" spans="1:4" ht="12.75">
      <c r="A48" s="22" t="s">
        <v>38</v>
      </c>
      <c r="B48" s="23">
        <v>16</v>
      </c>
      <c r="C48" s="24">
        <v>12.6</v>
      </c>
      <c r="D48" s="24">
        <f aca="true" t="shared" si="2" ref="D48:D55">C48/B48:B49*100</f>
        <v>78.75</v>
      </c>
    </row>
    <row r="49" spans="1:4" ht="12.75">
      <c r="A49" s="22" t="s">
        <v>39</v>
      </c>
      <c r="B49" s="23">
        <v>9</v>
      </c>
      <c r="C49" s="24">
        <v>7.2</v>
      </c>
      <c r="D49" s="24">
        <f t="shared" si="2"/>
        <v>80</v>
      </c>
    </row>
    <row r="50" spans="1:4" ht="12.75">
      <c r="A50" s="22" t="s">
        <v>40</v>
      </c>
      <c r="B50" s="23">
        <v>16</v>
      </c>
      <c r="C50" s="24">
        <v>12.45</v>
      </c>
      <c r="D50" s="24">
        <f t="shared" si="2"/>
        <v>77.8125</v>
      </c>
    </row>
    <row r="51" spans="1:4" ht="12.75">
      <c r="A51" s="22" t="s">
        <v>41</v>
      </c>
      <c r="B51" s="23">
        <v>140</v>
      </c>
      <c r="C51" s="24">
        <v>111.5</v>
      </c>
      <c r="D51" s="24">
        <f t="shared" si="2"/>
        <v>79.64285714285714</v>
      </c>
    </row>
    <row r="52" spans="1:4" ht="12.75">
      <c r="A52" s="22" t="s">
        <v>42</v>
      </c>
      <c r="B52" s="23">
        <v>12</v>
      </c>
      <c r="C52" s="24">
        <v>7</v>
      </c>
      <c r="D52" s="24">
        <f t="shared" si="2"/>
        <v>58.333333333333336</v>
      </c>
    </row>
    <row r="53" spans="1:4" ht="12.75">
      <c r="A53" s="22" t="s">
        <v>43</v>
      </c>
      <c r="B53" s="23">
        <v>8</v>
      </c>
      <c r="C53" s="24">
        <v>3.3</v>
      </c>
      <c r="D53" s="24">
        <f t="shared" si="2"/>
        <v>41.25</v>
      </c>
    </row>
    <row r="54" spans="1:4" ht="12.75">
      <c r="A54" s="22" t="s">
        <v>44</v>
      </c>
      <c r="B54" s="23">
        <v>32</v>
      </c>
      <c r="C54" s="24">
        <v>26</v>
      </c>
      <c r="D54" s="24">
        <f t="shared" si="2"/>
        <v>81.25</v>
      </c>
    </row>
    <row r="55" spans="1:4" ht="25.5">
      <c r="A55" s="35" t="s">
        <v>45</v>
      </c>
      <c r="B55" s="28">
        <f>SUM(B46:B54)</f>
        <v>276</v>
      </c>
      <c r="C55" s="29">
        <f>SUM(C46:C54)</f>
        <v>186.05</v>
      </c>
      <c r="D55" s="29">
        <f t="shared" si="2"/>
        <v>67.40942028985508</v>
      </c>
    </row>
    <row r="56" spans="1:3" s="21" customFormat="1" ht="11.25">
      <c r="A56" s="36"/>
      <c r="B56" s="31"/>
      <c r="C56" s="32"/>
    </row>
    <row r="57" spans="1:3" s="21" customFormat="1" ht="11.25">
      <c r="A57" s="36"/>
      <c r="B57" s="31"/>
      <c r="C57" s="32"/>
    </row>
    <row r="58" spans="1:5" s="3" customFormat="1" ht="57" customHeight="1">
      <c r="A58" s="1" t="s">
        <v>0</v>
      </c>
      <c r="B58" s="210" t="s">
        <v>46</v>
      </c>
      <c r="C58" s="211"/>
      <c r="D58" s="212"/>
      <c r="E58" s="2"/>
    </row>
    <row r="59" spans="1:4" s="21" customFormat="1" ht="12.75">
      <c r="A59" s="205" t="s">
        <v>19</v>
      </c>
      <c r="B59" s="207" t="s">
        <v>3</v>
      </c>
      <c r="C59" s="208"/>
      <c r="D59" s="213" t="s">
        <v>4</v>
      </c>
    </row>
    <row r="60" spans="1:4" s="21" customFormat="1" ht="57.75" customHeight="1">
      <c r="A60" s="206"/>
      <c r="B60" s="19" t="s">
        <v>5</v>
      </c>
      <c r="C60" s="20" t="s">
        <v>6</v>
      </c>
      <c r="D60" s="214"/>
    </row>
    <row r="61" spans="1:4" ht="12.75">
      <c r="A61" s="22" t="s">
        <v>47</v>
      </c>
      <c r="B61" s="23">
        <v>8</v>
      </c>
      <c r="C61" s="24">
        <v>6.05</v>
      </c>
      <c r="D61" s="24">
        <f>C61/B61*100</f>
        <v>75.625</v>
      </c>
    </row>
    <row r="62" spans="1:4" ht="12.75">
      <c r="A62" s="22" t="s">
        <v>48</v>
      </c>
      <c r="B62" s="23">
        <v>18</v>
      </c>
      <c r="C62" s="24">
        <v>13</v>
      </c>
      <c r="D62" s="24">
        <f aca="true" t="shared" si="3" ref="D62:D69">C62/B62*100</f>
        <v>72.22222222222221</v>
      </c>
    </row>
    <row r="63" spans="1:5" s="39" customFormat="1" ht="12.75">
      <c r="A63" s="22" t="s">
        <v>49</v>
      </c>
      <c r="B63" s="23">
        <v>21</v>
      </c>
      <c r="C63" s="37" t="s">
        <v>36</v>
      </c>
      <c r="D63" s="38">
        <v>0</v>
      </c>
      <c r="E63" s="25"/>
    </row>
    <row r="64" spans="1:4" ht="12.75">
      <c r="A64" s="22" t="s">
        <v>50</v>
      </c>
      <c r="B64" s="23">
        <v>26</v>
      </c>
      <c r="C64" s="24">
        <v>17</v>
      </c>
      <c r="D64" s="24">
        <f t="shared" si="3"/>
        <v>65.38461538461539</v>
      </c>
    </row>
    <row r="65" spans="1:4" ht="12.75">
      <c r="A65" s="22" t="s">
        <v>51</v>
      </c>
      <c r="B65" s="23">
        <v>23</v>
      </c>
      <c r="C65" s="24">
        <v>8</v>
      </c>
      <c r="D65" s="24">
        <f t="shared" si="3"/>
        <v>34.78260869565217</v>
      </c>
    </row>
    <row r="66" spans="1:4" ht="12.75">
      <c r="A66" s="22" t="s">
        <v>52</v>
      </c>
      <c r="B66" s="23">
        <v>8</v>
      </c>
      <c r="C66" s="24">
        <v>8</v>
      </c>
      <c r="D66" s="24">
        <f t="shared" si="3"/>
        <v>100</v>
      </c>
    </row>
    <row r="67" spans="1:4" ht="12.75">
      <c r="A67" s="22" t="s">
        <v>53</v>
      </c>
      <c r="B67" s="23">
        <v>8</v>
      </c>
      <c r="C67" s="24">
        <v>6.6</v>
      </c>
      <c r="D67" s="24">
        <f t="shared" si="3"/>
        <v>82.5</v>
      </c>
    </row>
    <row r="68" spans="1:4" ht="12.75">
      <c r="A68" s="22" t="s">
        <v>54</v>
      </c>
      <c r="B68" s="23">
        <v>16</v>
      </c>
      <c r="C68" s="24">
        <v>7</v>
      </c>
      <c r="D68" s="24">
        <f t="shared" si="3"/>
        <v>43.75</v>
      </c>
    </row>
    <row r="69" spans="1:4" ht="20.25" customHeight="1">
      <c r="A69" s="27" t="s">
        <v>55</v>
      </c>
      <c r="B69" s="40">
        <f>SUM(B61:B68)</f>
        <v>128</v>
      </c>
      <c r="C69" s="29">
        <f>SUM(C61:C68)</f>
        <v>65.65</v>
      </c>
      <c r="D69" s="29">
        <f t="shared" si="3"/>
        <v>51.28906250000001</v>
      </c>
    </row>
    <row r="70" spans="1:3" s="21" customFormat="1" ht="11.25">
      <c r="A70" s="33"/>
      <c r="B70" s="31"/>
      <c r="C70" s="32"/>
    </row>
    <row r="71" spans="1:3" s="21" customFormat="1" ht="11.25">
      <c r="A71" s="41" t="s">
        <v>56</v>
      </c>
      <c r="B71" s="31"/>
      <c r="C71" s="32"/>
    </row>
    <row r="72" spans="1:3" s="21" customFormat="1" ht="11.25">
      <c r="A72" s="33"/>
      <c r="B72" s="31"/>
      <c r="C72" s="32"/>
    </row>
    <row r="73" spans="1:5" s="3" customFormat="1" ht="57" customHeight="1">
      <c r="A73" s="1" t="s">
        <v>0</v>
      </c>
      <c r="B73" s="210" t="s">
        <v>57</v>
      </c>
      <c r="C73" s="211"/>
      <c r="D73" s="212"/>
      <c r="E73" s="2"/>
    </row>
    <row r="74" spans="1:4" s="21" customFormat="1" ht="12.75">
      <c r="A74" s="205" t="s">
        <v>19</v>
      </c>
      <c r="B74" s="207" t="s">
        <v>3</v>
      </c>
      <c r="C74" s="208"/>
      <c r="D74" s="213" t="s">
        <v>4</v>
      </c>
    </row>
    <row r="75" spans="1:4" s="21" customFormat="1" ht="57.75" customHeight="1">
      <c r="A75" s="206"/>
      <c r="B75" s="19" t="s">
        <v>5</v>
      </c>
      <c r="C75" s="20" t="s">
        <v>6</v>
      </c>
      <c r="D75" s="214"/>
    </row>
    <row r="76" spans="1:4" ht="12.75">
      <c r="A76" s="22" t="s">
        <v>11</v>
      </c>
      <c r="B76" s="23">
        <v>91</v>
      </c>
      <c r="C76" s="26">
        <v>60.03</v>
      </c>
      <c r="D76" s="26">
        <f>C76/B76*100</f>
        <v>65.96703296703296</v>
      </c>
    </row>
    <row r="77" spans="1:4" ht="12.75">
      <c r="A77" s="22" t="s">
        <v>58</v>
      </c>
      <c r="B77" s="23">
        <v>18</v>
      </c>
      <c r="C77" s="24">
        <v>11.25</v>
      </c>
      <c r="D77" s="24">
        <f aca="true" t="shared" si="4" ref="D77:D83">C77/B77*100</f>
        <v>62.5</v>
      </c>
    </row>
    <row r="78" spans="1:4" ht="15.75" customHeight="1">
      <c r="A78" s="22" t="s">
        <v>59</v>
      </c>
      <c r="B78" s="23">
        <v>10</v>
      </c>
      <c r="C78" s="24">
        <v>6.1</v>
      </c>
      <c r="D78" s="24">
        <f t="shared" si="4"/>
        <v>61</v>
      </c>
    </row>
    <row r="79" spans="1:4" ht="12.75">
      <c r="A79" s="22" t="s">
        <v>60</v>
      </c>
      <c r="B79" s="23">
        <v>21</v>
      </c>
      <c r="C79" s="24">
        <v>13</v>
      </c>
      <c r="D79" s="24">
        <f t="shared" si="4"/>
        <v>61.904761904761905</v>
      </c>
    </row>
    <row r="80" spans="1:4" ht="12.75">
      <c r="A80" s="22" t="s">
        <v>61</v>
      </c>
      <c r="B80" s="23">
        <v>5</v>
      </c>
      <c r="C80" s="24">
        <v>0.8</v>
      </c>
      <c r="D80" s="24">
        <f t="shared" si="4"/>
        <v>16</v>
      </c>
    </row>
    <row r="81" spans="1:4" ht="12.75">
      <c r="A81" s="22" t="s">
        <v>62</v>
      </c>
      <c r="B81" s="23">
        <v>12</v>
      </c>
      <c r="C81" s="24">
        <v>9.4</v>
      </c>
      <c r="D81" s="24">
        <f t="shared" si="4"/>
        <v>78.33333333333333</v>
      </c>
    </row>
    <row r="82" spans="1:4" ht="12.75">
      <c r="A82" s="22" t="s">
        <v>63</v>
      </c>
      <c r="B82" s="23">
        <v>16</v>
      </c>
      <c r="C82" s="24">
        <v>11.22</v>
      </c>
      <c r="D82" s="24">
        <f t="shared" si="4"/>
        <v>70.125</v>
      </c>
    </row>
    <row r="83" spans="1:4" ht="26.25" customHeight="1">
      <c r="A83" s="27" t="s">
        <v>64</v>
      </c>
      <c r="B83" s="28">
        <f>SUM(B76:B82)</f>
        <v>173</v>
      </c>
      <c r="C83" s="29">
        <f>SUM(C76:C82)</f>
        <v>111.8</v>
      </c>
      <c r="D83" s="29">
        <f t="shared" si="4"/>
        <v>64.62427745664739</v>
      </c>
    </row>
    <row r="84" spans="1:3" s="21" customFormat="1" ht="11.25">
      <c r="A84" s="36"/>
      <c r="B84" s="31"/>
      <c r="C84" s="32"/>
    </row>
    <row r="85" spans="1:3" s="21" customFormat="1" ht="11.25">
      <c r="A85" s="36"/>
      <c r="B85" s="31"/>
      <c r="C85" s="32"/>
    </row>
    <row r="86" spans="1:5" s="3" customFormat="1" ht="57" customHeight="1">
      <c r="A86" s="1" t="s">
        <v>0</v>
      </c>
      <c r="B86" s="210" t="s">
        <v>65</v>
      </c>
      <c r="C86" s="211"/>
      <c r="D86" s="212"/>
      <c r="E86" s="2"/>
    </row>
    <row r="87" spans="1:4" s="21" customFormat="1" ht="15.75" customHeight="1">
      <c r="A87" s="205" t="s">
        <v>19</v>
      </c>
      <c r="B87" s="207" t="s">
        <v>3</v>
      </c>
      <c r="C87" s="208"/>
      <c r="D87" s="213" t="s">
        <v>4</v>
      </c>
    </row>
    <row r="88" spans="1:4" s="21" customFormat="1" ht="57.75" customHeight="1">
      <c r="A88" s="206"/>
      <c r="B88" s="19" t="s">
        <v>5</v>
      </c>
      <c r="C88" s="20" t="s">
        <v>6</v>
      </c>
      <c r="D88" s="214"/>
    </row>
    <row r="89" spans="1:4" ht="12.75">
      <c r="A89" s="22" t="s">
        <v>66</v>
      </c>
      <c r="B89" s="23">
        <v>27</v>
      </c>
      <c r="C89" s="24">
        <v>21</v>
      </c>
      <c r="D89" s="24">
        <f>C89/B89*100</f>
        <v>77.77777777777779</v>
      </c>
    </row>
    <row r="90" spans="1:4" ht="12.75">
      <c r="A90" s="22" t="s">
        <v>67</v>
      </c>
      <c r="B90" s="23">
        <v>17</v>
      </c>
      <c r="C90" s="24">
        <v>8.72</v>
      </c>
      <c r="D90" s="24">
        <f>C90/B90*100</f>
        <v>51.294117647058826</v>
      </c>
    </row>
    <row r="91" spans="1:4" ht="12.75">
      <c r="A91" s="22" t="s">
        <v>68</v>
      </c>
      <c r="B91" s="23">
        <v>12</v>
      </c>
      <c r="C91" s="24">
        <v>9.3</v>
      </c>
      <c r="D91" s="24">
        <f>C91/B91*100</f>
        <v>77.5</v>
      </c>
    </row>
    <row r="92" spans="1:4" ht="12.75">
      <c r="A92" s="27" t="s">
        <v>69</v>
      </c>
      <c r="B92" s="28">
        <f>SUM(B89:B91)</f>
        <v>56</v>
      </c>
      <c r="C92" s="29">
        <f>SUM(C89:C91)</f>
        <v>39.019999999999996</v>
      </c>
      <c r="D92" s="29">
        <f>C92/B92*100</f>
        <v>69.67857142857142</v>
      </c>
    </row>
    <row r="93" spans="1:3" s="21" customFormat="1" ht="11.25">
      <c r="A93" s="36"/>
      <c r="B93" s="31"/>
      <c r="C93" s="32"/>
    </row>
    <row r="94" spans="1:3" s="21" customFormat="1" ht="11.25">
      <c r="A94" s="36"/>
      <c r="B94" s="31"/>
      <c r="C94" s="32"/>
    </row>
    <row r="95" spans="1:5" s="3" customFormat="1" ht="57" customHeight="1">
      <c r="A95" s="1" t="s">
        <v>0</v>
      </c>
      <c r="B95" s="210" t="s">
        <v>70</v>
      </c>
      <c r="C95" s="211"/>
      <c r="D95" s="212"/>
      <c r="E95" s="2"/>
    </row>
    <row r="96" spans="1:4" s="21" customFormat="1" ht="12.75">
      <c r="A96" s="205" t="s">
        <v>19</v>
      </c>
      <c r="B96" s="207" t="s">
        <v>3</v>
      </c>
      <c r="C96" s="208"/>
      <c r="D96" s="213" t="s">
        <v>4</v>
      </c>
    </row>
    <row r="97" spans="1:4" s="21" customFormat="1" ht="57.75" customHeight="1">
      <c r="A97" s="206"/>
      <c r="B97" s="19" t="s">
        <v>5</v>
      </c>
      <c r="C97" s="20" t="s">
        <v>6</v>
      </c>
      <c r="D97" s="214"/>
    </row>
    <row r="98" spans="1:4" ht="12.75">
      <c r="A98" s="22" t="s">
        <v>71</v>
      </c>
      <c r="B98" s="23">
        <v>31</v>
      </c>
      <c r="C98" s="24">
        <v>24</v>
      </c>
      <c r="D98" s="24">
        <f>C98/B98*100</f>
        <v>77.41935483870968</v>
      </c>
    </row>
    <row r="99" spans="1:4" ht="12.75">
      <c r="A99" s="22" t="s">
        <v>72</v>
      </c>
      <c r="B99" s="23">
        <v>20</v>
      </c>
      <c r="C99" s="24">
        <v>2</v>
      </c>
      <c r="D99" s="24">
        <f aca="true" t="shared" si="5" ref="D99:D108">C99/B99*100</f>
        <v>10</v>
      </c>
    </row>
    <row r="100" spans="1:4" ht="12.75">
      <c r="A100" s="22" t="s">
        <v>73</v>
      </c>
      <c r="B100" s="23">
        <v>5</v>
      </c>
      <c r="C100" s="24">
        <v>2</v>
      </c>
      <c r="D100" s="24">
        <f t="shared" si="5"/>
        <v>40</v>
      </c>
    </row>
    <row r="101" spans="1:4" ht="12.75">
      <c r="A101" s="22" t="s">
        <v>74</v>
      </c>
      <c r="B101" s="23">
        <v>15</v>
      </c>
      <c r="C101" s="24">
        <v>9.65</v>
      </c>
      <c r="D101" s="24">
        <f t="shared" si="5"/>
        <v>64.33333333333333</v>
      </c>
    </row>
    <row r="102" spans="1:4" ht="12.75">
      <c r="A102" s="22" t="s">
        <v>75</v>
      </c>
      <c r="B102" s="23">
        <v>27</v>
      </c>
      <c r="C102" s="24">
        <v>22.49</v>
      </c>
      <c r="D102" s="24">
        <f t="shared" si="5"/>
        <v>83.29629629629629</v>
      </c>
    </row>
    <row r="103" spans="1:4" ht="12.75">
      <c r="A103" s="22" t="s">
        <v>76</v>
      </c>
      <c r="B103" s="23">
        <v>134</v>
      </c>
      <c r="C103" s="24">
        <v>102.75</v>
      </c>
      <c r="D103" s="24">
        <f t="shared" si="5"/>
        <v>76.67910447761194</v>
      </c>
    </row>
    <row r="104" spans="1:4" ht="12.75">
      <c r="A104" s="22" t="s">
        <v>77</v>
      </c>
      <c r="B104" s="23">
        <v>21</v>
      </c>
      <c r="C104" s="24">
        <v>12</v>
      </c>
      <c r="D104" s="24">
        <f t="shared" si="5"/>
        <v>57.14285714285714</v>
      </c>
    </row>
    <row r="105" spans="1:4" ht="12.75">
      <c r="A105" s="22" t="s">
        <v>78</v>
      </c>
      <c r="B105" s="23">
        <v>18</v>
      </c>
      <c r="C105" s="24">
        <v>14.05</v>
      </c>
      <c r="D105" s="24">
        <f t="shared" si="5"/>
        <v>78.05555555555556</v>
      </c>
    </row>
    <row r="106" spans="1:4" ht="12.75">
      <c r="A106" s="22" t="s">
        <v>79</v>
      </c>
      <c r="B106" s="23">
        <v>13</v>
      </c>
      <c r="C106" s="24">
        <v>10</v>
      </c>
      <c r="D106" s="24">
        <f t="shared" si="5"/>
        <v>76.92307692307693</v>
      </c>
    </row>
    <row r="107" spans="1:4" ht="12.75">
      <c r="A107" s="22" t="s">
        <v>13</v>
      </c>
      <c r="B107" s="23">
        <v>47</v>
      </c>
      <c r="C107" s="26">
        <v>33.8</v>
      </c>
      <c r="D107" s="26">
        <f t="shared" si="5"/>
        <v>71.91489361702126</v>
      </c>
    </row>
    <row r="108" spans="1:4" ht="18" customHeight="1">
      <c r="A108" s="27" t="s">
        <v>80</v>
      </c>
      <c r="B108" s="28">
        <f>SUM(B98:B107)</f>
        <v>331</v>
      </c>
      <c r="C108" s="29">
        <f>SUM(C98:C107)</f>
        <v>232.74</v>
      </c>
      <c r="D108" s="29">
        <f t="shared" si="5"/>
        <v>70.31419939577039</v>
      </c>
    </row>
    <row r="109" spans="1:3" s="21" customFormat="1" ht="11.25">
      <c r="A109" s="33"/>
      <c r="B109" s="31"/>
      <c r="C109" s="32"/>
    </row>
    <row r="110" spans="1:3" s="21" customFormat="1" ht="11.25">
      <c r="A110" s="33"/>
      <c r="B110" s="31"/>
      <c r="C110" s="32"/>
    </row>
    <row r="111" spans="1:5" s="3" customFormat="1" ht="57" customHeight="1">
      <c r="A111" s="1" t="s">
        <v>0</v>
      </c>
      <c r="B111" s="210" t="s">
        <v>81</v>
      </c>
      <c r="C111" s="211"/>
      <c r="D111" s="212"/>
      <c r="E111" s="2"/>
    </row>
    <row r="112" spans="1:4" s="21" customFormat="1" ht="12.75">
      <c r="A112" s="205" t="s">
        <v>19</v>
      </c>
      <c r="B112" s="215" t="s">
        <v>3</v>
      </c>
      <c r="C112" s="208"/>
      <c r="D112" s="213" t="s">
        <v>4</v>
      </c>
    </row>
    <row r="113" spans="1:4" s="21" customFormat="1" ht="57.75" customHeight="1">
      <c r="A113" s="206"/>
      <c r="B113" s="19" t="s">
        <v>5</v>
      </c>
      <c r="C113" s="20" t="s">
        <v>6</v>
      </c>
      <c r="D113" s="214"/>
    </row>
    <row r="114" spans="1:4" ht="12.75">
      <c r="A114" s="22" t="s">
        <v>82</v>
      </c>
      <c r="B114" s="23">
        <v>2</v>
      </c>
      <c r="C114" s="24">
        <v>2</v>
      </c>
      <c r="D114" s="24">
        <f>C114/B114*100</f>
        <v>100</v>
      </c>
    </row>
    <row r="115" spans="1:4" ht="12.75">
      <c r="A115" s="22" t="s">
        <v>83</v>
      </c>
      <c r="B115" s="23">
        <v>17</v>
      </c>
      <c r="C115" s="24">
        <v>15.7</v>
      </c>
      <c r="D115" s="24">
        <f aca="true" t="shared" si="6" ref="D115:D121">C115/B115*100</f>
        <v>92.35294117647058</v>
      </c>
    </row>
    <row r="116" spans="1:4" ht="12.75">
      <c r="A116" s="22" t="s">
        <v>84</v>
      </c>
      <c r="B116" s="23">
        <v>59</v>
      </c>
      <c r="C116" s="24">
        <v>40.1</v>
      </c>
      <c r="D116" s="24">
        <f t="shared" si="6"/>
        <v>67.96610169491527</v>
      </c>
    </row>
    <row r="117" spans="1:4" ht="12.75">
      <c r="A117" s="22" t="s">
        <v>85</v>
      </c>
      <c r="B117" s="23">
        <v>16</v>
      </c>
      <c r="C117" s="24">
        <v>13.6</v>
      </c>
      <c r="D117" s="24">
        <f t="shared" si="6"/>
        <v>85</v>
      </c>
    </row>
    <row r="118" spans="1:4" ht="12.75">
      <c r="A118" s="22" t="s">
        <v>86</v>
      </c>
      <c r="B118" s="23">
        <v>12</v>
      </c>
      <c r="C118" s="24">
        <v>15</v>
      </c>
      <c r="D118" s="24">
        <f t="shared" si="6"/>
        <v>125</v>
      </c>
    </row>
    <row r="119" spans="1:4" ht="12.75">
      <c r="A119" s="22" t="s">
        <v>87</v>
      </c>
      <c r="B119" s="23">
        <v>10</v>
      </c>
      <c r="C119" s="24">
        <v>6.5</v>
      </c>
      <c r="D119" s="24">
        <f t="shared" si="6"/>
        <v>65</v>
      </c>
    </row>
    <row r="120" spans="1:4" ht="12.75">
      <c r="A120" s="22" t="s">
        <v>88</v>
      </c>
      <c r="B120" s="23">
        <v>12</v>
      </c>
      <c r="C120" s="24">
        <v>6</v>
      </c>
      <c r="D120" s="24">
        <f t="shared" si="6"/>
        <v>50</v>
      </c>
    </row>
    <row r="121" spans="1:4" ht="25.5">
      <c r="A121" s="35" t="s">
        <v>89</v>
      </c>
      <c r="B121" s="28">
        <f>SUM(B114:B120)</f>
        <v>128</v>
      </c>
      <c r="C121" s="29">
        <f>SUM(C114:C120)</f>
        <v>98.89999999999999</v>
      </c>
      <c r="D121" s="29">
        <f t="shared" si="6"/>
        <v>77.265625</v>
      </c>
    </row>
    <row r="122" spans="1:4" ht="12.75">
      <c r="A122" s="42"/>
      <c r="B122" s="43"/>
      <c r="C122" s="44"/>
      <c r="D122" s="45"/>
    </row>
    <row r="123" spans="1:4" ht="12.75">
      <c r="A123" s="46" t="s">
        <v>90</v>
      </c>
      <c r="B123" s="43"/>
      <c r="C123" s="44"/>
      <c r="D123" s="45"/>
    </row>
    <row r="124" spans="1:3" s="21" customFormat="1" ht="11.25">
      <c r="A124" s="33"/>
      <c r="B124" s="31"/>
      <c r="C124" s="32"/>
    </row>
    <row r="125" spans="1:5" s="3" customFormat="1" ht="57" customHeight="1">
      <c r="A125" s="1" t="s">
        <v>0</v>
      </c>
      <c r="B125" s="210" t="s">
        <v>91</v>
      </c>
      <c r="C125" s="211"/>
      <c r="D125" s="212"/>
      <c r="E125" s="2"/>
    </row>
    <row r="126" spans="1:4" s="21" customFormat="1" ht="12.75">
      <c r="A126" s="205" t="s">
        <v>19</v>
      </c>
      <c r="B126" s="215" t="s">
        <v>3</v>
      </c>
      <c r="C126" s="208"/>
      <c r="D126" s="213" t="s">
        <v>4</v>
      </c>
    </row>
    <row r="127" spans="1:4" s="21" customFormat="1" ht="57.75" customHeight="1">
      <c r="A127" s="206"/>
      <c r="B127" s="19" t="s">
        <v>5</v>
      </c>
      <c r="C127" s="20" t="s">
        <v>6</v>
      </c>
      <c r="D127" s="214"/>
    </row>
    <row r="128" spans="1:9" ht="12.75">
      <c r="A128" s="22" t="s">
        <v>92</v>
      </c>
      <c r="B128" s="23">
        <v>32</v>
      </c>
      <c r="C128" s="24">
        <v>25</v>
      </c>
      <c r="D128" s="24">
        <f>C128/B128*100</f>
        <v>78.125</v>
      </c>
      <c r="F128" s="21"/>
      <c r="G128" s="21"/>
      <c r="H128" s="21"/>
      <c r="I128" s="21"/>
    </row>
    <row r="129" spans="1:9" ht="12.75">
      <c r="A129" s="22" t="s">
        <v>93</v>
      </c>
      <c r="B129" s="23">
        <v>20</v>
      </c>
      <c r="C129" s="24">
        <v>12.28</v>
      </c>
      <c r="D129" s="24">
        <f>C129/B129*100</f>
        <v>61.4</v>
      </c>
      <c r="F129" s="21"/>
      <c r="G129" s="21"/>
      <c r="H129" s="21"/>
      <c r="I129" s="21"/>
    </row>
    <row r="130" spans="1:9" ht="12.75">
      <c r="A130" s="22" t="s">
        <v>94</v>
      </c>
      <c r="B130" s="23">
        <v>15</v>
      </c>
      <c r="C130" s="24">
        <v>11</v>
      </c>
      <c r="D130" s="24">
        <f>C130/B130*100</f>
        <v>73.33333333333333</v>
      </c>
      <c r="F130" s="21"/>
      <c r="G130" s="21"/>
      <c r="H130" s="21"/>
      <c r="I130" s="21"/>
    </row>
    <row r="131" spans="1:9" ht="12.75">
      <c r="A131" s="22" t="s">
        <v>15</v>
      </c>
      <c r="B131" s="23">
        <v>83</v>
      </c>
      <c r="C131" s="24">
        <v>59.73</v>
      </c>
      <c r="D131" s="24">
        <f>C131/B131*100</f>
        <v>71.96385542168674</v>
      </c>
      <c r="F131" s="21"/>
      <c r="G131" s="21"/>
      <c r="H131" s="21"/>
      <c r="I131" s="21"/>
    </row>
    <row r="132" spans="1:9" ht="12.75">
      <c r="A132" s="27" t="s">
        <v>95</v>
      </c>
      <c r="B132" s="28">
        <f>SUM(B128:B131)</f>
        <v>150</v>
      </c>
      <c r="C132" s="29">
        <f>SUM(C128:C131)</f>
        <v>108.00999999999999</v>
      </c>
      <c r="D132" s="29">
        <f>C132/B132*100</f>
        <v>72.00666666666666</v>
      </c>
      <c r="F132" s="21"/>
      <c r="G132" s="21"/>
      <c r="H132" s="21"/>
      <c r="I132" s="21"/>
    </row>
    <row r="133" spans="1:2" s="21" customFormat="1" ht="11.25">
      <c r="A133" s="47"/>
      <c r="B133" s="48"/>
    </row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</sheetData>
  <mergeCells count="41">
    <mergeCell ref="B125:D125"/>
    <mergeCell ref="B74:C74"/>
    <mergeCell ref="A87:A88"/>
    <mergeCell ref="B87:C87"/>
    <mergeCell ref="B95:D95"/>
    <mergeCell ref="A126:A127"/>
    <mergeCell ref="B126:C126"/>
    <mergeCell ref="A96:A97"/>
    <mergeCell ref="B96:C96"/>
    <mergeCell ref="A112:A113"/>
    <mergeCell ref="B112:C112"/>
    <mergeCell ref="B111:D111"/>
    <mergeCell ref="D126:D127"/>
    <mergeCell ref="D96:D97"/>
    <mergeCell ref="D112:D113"/>
    <mergeCell ref="D3:D4"/>
    <mergeCell ref="D19:D20"/>
    <mergeCell ref="B1:D1"/>
    <mergeCell ref="A29:A30"/>
    <mergeCell ref="B29:C29"/>
    <mergeCell ref="B3:C3"/>
    <mergeCell ref="A3:A4"/>
    <mergeCell ref="B19:C19"/>
    <mergeCell ref="A19:A20"/>
    <mergeCell ref="D29:D30"/>
    <mergeCell ref="D44:D45"/>
    <mergeCell ref="D59:D60"/>
    <mergeCell ref="D74:D75"/>
    <mergeCell ref="D87:D88"/>
    <mergeCell ref="B58:D58"/>
    <mergeCell ref="B73:D73"/>
    <mergeCell ref="B86:D86"/>
    <mergeCell ref="B44:C44"/>
    <mergeCell ref="A16:D16"/>
    <mergeCell ref="B18:D18"/>
    <mergeCell ref="B28:D28"/>
    <mergeCell ref="B43:D43"/>
    <mergeCell ref="A59:A60"/>
    <mergeCell ref="B59:C59"/>
    <mergeCell ref="A74:A75"/>
    <mergeCell ref="A44:A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H4" sqref="H4"/>
    </sheetView>
  </sheetViews>
  <sheetFormatPr defaultColWidth="9.140625" defaultRowHeight="12.75"/>
  <cols>
    <col min="1" max="1" width="24.140625" style="73" customWidth="1"/>
    <col min="2" max="2" width="14.8515625" style="73" customWidth="1"/>
    <col min="3" max="3" width="17.28125" style="73" customWidth="1"/>
    <col min="4" max="4" width="15.57421875" style="73" customWidth="1"/>
    <col min="5" max="16384" width="9.140625" style="73" customWidth="1"/>
  </cols>
  <sheetData>
    <row r="1" spans="1:5" s="3" customFormat="1" ht="81.75" customHeight="1">
      <c r="A1" s="1" t="s">
        <v>96</v>
      </c>
      <c r="B1" s="210" t="s">
        <v>97</v>
      </c>
      <c r="C1" s="211"/>
      <c r="D1" s="212"/>
      <c r="E1" s="2"/>
    </row>
    <row r="2" spans="1:5" s="3" customFormat="1" ht="15.75" customHeight="1">
      <c r="A2" s="2"/>
      <c r="B2" s="2"/>
      <c r="C2" s="2"/>
      <c r="D2" s="2"/>
      <c r="E2" s="2"/>
    </row>
    <row r="3" spans="1:4" s="3" customFormat="1" ht="33" customHeight="1">
      <c r="A3" s="216" t="s">
        <v>2</v>
      </c>
      <c r="B3" s="207" t="s">
        <v>3</v>
      </c>
      <c r="C3" s="208"/>
      <c r="D3" s="213" t="s">
        <v>4</v>
      </c>
    </row>
    <row r="4" spans="1:4" s="3" customFormat="1" ht="57" customHeight="1">
      <c r="A4" s="214"/>
      <c r="B4" s="4" t="s">
        <v>5</v>
      </c>
      <c r="C4" s="5" t="s">
        <v>6</v>
      </c>
      <c r="D4" s="214"/>
    </row>
    <row r="5" spans="1:4" s="3" customFormat="1" ht="12.75">
      <c r="A5" s="6" t="s">
        <v>7</v>
      </c>
      <c r="B5" s="49">
        <f>B25</f>
        <v>67</v>
      </c>
      <c r="C5" s="50">
        <f>C25</f>
        <v>45</v>
      </c>
      <c r="D5" s="50">
        <f>C5/B5*100</f>
        <v>67.16417910447761</v>
      </c>
    </row>
    <row r="6" spans="1:4" s="3" customFormat="1" ht="12.75">
      <c r="A6" s="6" t="s">
        <v>8</v>
      </c>
      <c r="B6" s="51">
        <f>B39</f>
        <v>223</v>
      </c>
      <c r="C6" s="52">
        <f>C39</f>
        <v>149.65</v>
      </c>
      <c r="D6" s="52">
        <f aca="true" t="shared" si="0" ref="D6:D14">C6/B6*100</f>
        <v>67.10762331838566</v>
      </c>
    </row>
    <row r="7" spans="1:4" s="3" customFormat="1" ht="12.75">
      <c r="A7" s="6" t="s">
        <v>9</v>
      </c>
      <c r="B7" s="51">
        <f>B54</f>
        <v>276</v>
      </c>
      <c r="C7" s="52">
        <f>C54</f>
        <v>186.05</v>
      </c>
      <c r="D7" s="52">
        <f t="shared" si="0"/>
        <v>67.40942028985508</v>
      </c>
    </row>
    <row r="8" spans="1:4" s="3" customFormat="1" ht="12.75">
      <c r="A8" s="6" t="s">
        <v>10</v>
      </c>
      <c r="B8" s="51">
        <f>B68</f>
        <v>116</v>
      </c>
      <c r="C8" s="52">
        <f>C68</f>
        <v>65.65</v>
      </c>
      <c r="D8" s="52">
        <f t="shared" si="0"/>
        <v>56.5948275862069</v>
      </c>
    </row>
    <row r="9" spans="1:4" s="3" customFormat="1" ht="12.75">
      <c r="A9" s="6" t="s">
        <v>11</v>
      </c>
      <c r="B9" s="51">
        <f>B82</f>
        <v>115</v>
      </c>
      <c r="C9" s="52">
        <f>C82</f>
        <v>77.89999999999999</v>
      </c>
      <c r="D9" s="52">
        <f t="shared" si="0"/>
        <v>67.7391304347826</v>
      </c>
    </row>
    <row r="10" spans="1:4" s="3" customFormat="1" ht="12.75">
      <c r="A10" s="6" t="s">
        <v>12</v>
      </c>
      <c r="B10" s="51">
        <f>B90</f>
        <v>29</v>
      </c>
      <c r="C10" s="52">
        <f>C90</f>
        <v>18.020000000000003</v>
      </c>
      <c r="D10" s="52">
        <f t="shared" si="0"/>
        <v>62.137931034482776</v>
      </c>
    </row>
    <row r="11" spans="1:4" s="3" customFormat="1" ht="12.75">
      <c r="A11" s="6" t="s">
        <v>13</v>
      </c>
      <c r="B11" s="51">
        <f>B105</f>
        <v>308</v>
      </c>
      <c r="C11" s="52">
        <f>C105</f>
        <v>217.44</v>
      </c>
      <c r="D11" s="52">
        <f t="shared" si="0"/>
        <v>70.59740259740259</v>
      </c>
    </row>
    <row r="12" spans="1:4" s="3" customFormat="1" ht="12.75">
      <c r="A12" s="6" t="s">
        <v>14</v>
      </c>
      <c r="B12" s="51">
        <f>B116</f>
        <v>99</v>
      </c>
      <c r="C12" s="52">
        <f>C116</f>
        <v>77.39999999999999</v>
      </c>
      <c r="D12" s="52">
        <f t="shared" si="0"/>
        <v>78.18181818181817</v>
      </c>
    </row>
    <row r="13" spans="1:4" s="3" customFormat="1" ht="12.75">
      <c r="A13" s="6" t="s">
        <v>15</v>
      </c>
      <c r="B13" s="51">
        <f>B125</f>
        <v>63</v>
      </c>
      <c r="C13" s="52">
        <f>C125</f>
        <v>42.96</v>
      </c>
      <c r="D13" s="52">
        <f t="shared" si="0"/>
        <v>68.19047619047619</v>
      </c>
    </row>
    <row r="14" spans="1:4" s="3" customFormat="1" ht="22.5" customHeight="1">
      <c r="A14" s="11" t="s">
        <v>16</v>
      </c>
      <c r="B14" s="12">
        <f>SUM(B5:B13)</f>
        <v>1296</v>
      </c>
      <c r="C14" s="13">
        <f>SUM(C5:C13)</f>
        <v>880.07</v>
      </c>
      <c r="D14" s="13">
        <f t="shared" si="0"/>
        <v>67.90663580246914</v>
      </c>
    </row>
    <row r="15" spans="1:3" s="3" customFormat="1" ht="12.75">
      <c r="A15" s="14"/>
      <c r="B15" s="15"/>
      <c r="C15" s="16"/>
    </row>
    <row r="16" spans="1:4" s="3" customFormat="1" ht="46.5" customHeight="1">
      <c r="A16" s="217" t="s">
        <v>17</v>
      </c>
      <c r="B16" s="217"/>
      <c r="C16" s="217"/>
      <c r="D16" s="217"/>
    </row>
    <row r="17" spans="1:3" s="3" customFormat="1" ht="12.75">
      <c r="A17" s="14"/>
      <c r="B17" s="15"/>
      <c r="C17" s="16"/>
    </row>
    <row r="18" spans="1:5" s="3" customFormat="1" ht="81.75" customHeight="1">
      <c r="A18" s="1" t="s">
        <v>96</v>
      </c>
      <c r="B18" s="210" t="s">
        <v>98</v>
      </c>
      <c r="C18" s="211"/>
      <c r="D18" s="212"/>
      <c r="E18" s="2"/>
    </row>
    <row r="19" spans="1:4" s="3" customFormat="1" ht="12.75">
      <c r="A19" s="205" t="s">
        <v>19</v>
      </c>
      <c r="B19" s="215" t="s">
        <v>3</v>
      </c>
      <c r="C19" s="208"/>
      <c r="D19" s="213" t="s">
        <v>4</v>
      </c>
    </row>
    <row r="20" spans="1:4" s="55" customFormat="1" ht="57.75" customHeight="1">
      <c r="A20" s="206"/>
      <c r="B20" s="54" t="s">
        <v>5</v>
      </c>
      <c r="C20" s="20" t="s">
        <v>6</v>
      </c>
      <c r="D20" s="214"/>
    </row>
    <row r="21" spans="1:4" s="59" customFormat="1" ht="12.75">
      <c r="A21" s="56" t="s">
        <v>20</v>
      </c>
      <c r="B21" s="57">
        <v>17</v>
      </c>
      <c r="C21" s="58">
        <v>12.4</v>
      </c>
      <c r="D21" s="58">
        <f>C21/B21*100</f>
        <v>72.94117647058825</v>
      </c>
    </row>
    <row r="22" spans="1:4" s="59" customFormat="1" ht="12.75">
      <c r="A22" s="56" t="s">
        <v>21</v>
      </c>
      <c r="B22" s="57">
        <v>12</v>
      </c>
      <c r="C22" s="58">
        <v>9.5</v>
      </c>
      <c r="D22" s="58">
        <f>C22/B22*100</f>
        <v>79.16666666666666</v>
      </c>
    </row>
    <row r="23" spans="1:4" s="59" customFormat="1" ht="12.75">
      <c r="A23" s="56" t="s">
        <v>22</v>
      </c>
      <c r="B23" s="57">
        <v>17</v>
      </c>
      <c r="C23" s="58">
        <v>8.45</v>
      </c>
      <c r="D23" s="58">
        <f>C23/B23*100</f>
        <v>49.705882352941174</v>
      </c>
    </row>
    <row r="24" spans="1:4" s="59" customFormat="1" ht="12.75">
      <c r="A24" s="56" t="s">
        <v>7</v>
      </c>
      <c r="B24" s="57">
        <v>21</v>
      </c>
      <c r="C24" s="58">
        <v>14.65</v>
      </c>
      <c r="D24" s="58">
        <f>C24/B24*100</f>
        <v>69.76190476190476</v>
      </c>
    </row>
    <row r="25" spans="1:4" s="62" customFormat="1" ht="22.5" customHeight="1">
      <c r="A25" s="27" t="s">
        <v>23</v>
      </c>
      <c r="B25" s="60">
        <f>SUM(B21:B24)</f>
        <v>67</v>
      </c>
      <c r="C25" s="61">
        <f>SUM(C21:C24)</f>
        <v>45</v>
      </c>
      <c r="D25" s="61">
        <f>C25/B25*100</f>
        <v>67.16417910447761</v>
      </c>
    </row>
    <row r="26" spans="1:3" s="55" customFormat="1" ht="12">
      <c r="A26" s="30"/>
      <c r="B26" s="63"/>
      <c r="C26" s="64"/>
    </row>
    <row r="27" spans="1:3" s="55" customFormat="1" ht="12">
      <c r="A27" s="30"/>
      <c r="B27" s="63"/>
      <c r="C27" s="64"/>
    </row>
    <row r="28" spans="1:5" s="3" customFormat="1" ht="81.75" customHeight="1">
      <c r="A28" s="1" t="s">
        <v>96</v>
      </c>
      <c r="B28" s="210" t="s">
        <v>99</v>
      </c>
      <c r="C28" s="211"/>
      <c r="D28" s="212"/>
      <c r="E28" s="2"/>
    </row>
    <row r="29" spans="1:4" s="55" customFormat="1" ht="12.75" customHeight="1">
      <c r="A29" s="205" t="s">
        <v>19</v>
      </c>
      <c r="B29" s="215" t="s">
        <v>3</v>
      </c>
      <c r="C29" s="208"/>
      <c r="D29" s="213" t="s">
        <v>4</v>
      </c>
    </row>
    <row r="30" spans="1:4" s="55" customFormat="1" ht="57.75" customHeight="1">
      <c r="A30" s="206"/>
      <c r="B30" s="54" t="s">
        <v>5</v>
      </c>
      <c r="C30" s="20" t="s">
        <v>6</v>
      </c>
      <c r="D30" s="214"/>
    </row>
    <row r="31" spans="1:4" s="59" customFormat="1" ht="12.75">
      <c r="A31" s="56" t="s">
        <v>25</v>
      </c>
      <c r="B31" s="57">
        <v>24</v>
      </c>
      <c r="C31" s="58">
        <v>20</v>
      </c>
      <c r="D31" s="58">
        <f>C31/B31*100</f>
        <v>83.33333333333334</v>
      </c>
    </row>
    <row r="32" spans="1:4" s="59" customFormat="1" ht="12.75">
      <c r="A32" s="56" t="s">
        <v>26</v>
      </c>
      <c r="B32" s="57">
        <v>10</v>
      </c>
      <c r="C32" s="58">
        <v>3.15</v>
      </c>
      <c r="D32" s="58">
        <f aca="true" t="shared" si="1" ref="D32:D39">C32/B32*100</f>
        <v>31.5</v>
      </c>
    </row>
    <row r="33" spans="1:4" s="59" customFormat="1" ht="12.75">
      <c r="A33" s="56" t="s">
        <v>27</v>
      </c>
      <c r="B33" s="57">
        <v>11</v>
      </c>
      <c r="C33" s="58">
        <v>8.6</v>
      </c>
      <c r="D33" s="58">
        <f t="shared" si="1"/>
        <v>78.18181818181817</v>
      </c>
    </row>
    <row r="34" spans="1:4" s="59" customFormat="1" ht="12.75">
      <c r="A34" s="56" t="s">
        <v>28</v>
      </c>
      <c r="B34" s="57">
        <v>33</v>
      </c>
      <c r="C34" s="58">
        <v>11.2</v>
      </c>
      <c r="D34" s="58">
        <f t="shared" si="1"/>
        <v>33.93939393939394</v>
      </c>
    </row>
    <row r="35" spans="1:4" s="59" customFormat="1" ht="12.75">
      <c r="A35" s="56" t="s">
        <v>29</v>
      </c>
      <c r="B35" s="57">
        <v>17</v>
      </c>
      <c r="C35" s="58">
        <v>7.2</v>
      </c>
      <c r="D35" s="58">
        <f t="shared" si="1"/>
        <v>42.35294117647059</v>
      </c>
    </row>
    <row r="36" spans="1:4" s="59" customFormat="1" ht="12.75">
      <c r="A36" s="56" t="s">
        <v>8</v>
      </c>
      <c r="B36" s="57">
        <v>64</v>
      </c>
      <c r="C36" s="58">
        <v>49</v>
      </c>
      <c r="D36" s="58">
        <f t="shared" si="1"/>
        <v>76.5625</v>
      </c>
    </row>
    <row r="37" spans="1:4" s="59" customFormat="1" ht="12.75">
      <c r="A37" s="56" t="s">
        <v>31</v>
      </c>
      <c r="B37" s="57">
        <v>31</v>
      </c>
      <c r="C37" s="58">
        <v>17.5</v>
      </c>
      <c r="D37" s="58">
        <f t="shared" si="1"/>
        <v>56.451612903225815</v>
      </c>
    </row>
    <row r="38" spans="1:4" s="59" customFormat="1" ht="12.75">
      <c r="A38" s="56" t="s">
        <v>32</v>
      </c>
      <c r="B38" s="57">
        <v>33</v>
      </c>
      <c r="C38" s="58">
        <v>33</v>
      </c>
      <c r="D38" s="58">
        <f t="shared" si="1"/>
        <v>100</v>
      </c>
    </row>
    <row r="39" spans="1:4" s="62" customFormat="1" ht="12.75">
      <c r="A39" s="27" t="s">
        <v>33</v>
      </c>
      <c r="B39" s="60">
        <f>SUM(B31:B38)</f>
        <v>223</v>
      </c>
      <c r="C39" s="65">
        <f>SUM(C31:C38)</f>
        <v>149.65</v>
      </c>
      <c r="D39" s="65">
        <f t="shared" si="1"/>
        <v>67.10762331838566</v>
      </c>
    </row>
    <row r="40" spans="1:3" s="55" customFormat="1" ht="12">
      <c r="A40" s="33"/>
      <c r="B40" s="63"/>
      <c r="C40" s="64"/>
    </row>
    <row r="41" spans="1:3" s="55" customFormat="1" ht="12">
      <c r="A41" s="33"/>
      <c r="B41" s="63"/>
      <c r="C41" s="64"/>
    </row>
    <row r="42" spans="1:5" s="3" customFormat="1" ht="81.75" customHeight="1">
      <c r="A42" s="1" t="s">
        <v>96</v>
      </c>
      <c r="B42" s="210" t="s">
        <v>100</v>
      </c>
      <c r="C42" s="211"/>
      <c r="D42" s="212"/>
      <c r="E42" s="2"/>
    </row>
    <row r="43" spans="1:4" s="55" customFormat="1" ht="12.75">
      <c r="A43" s="205" t="s">
        <v>19</v>
      </c>
      <c r="B43" s="207" t="s">
        <v>3</v>
      </c>
      <c r="C43" s="208"/>
      <c r="D43" s="213" t="s">
        <v>4</v>
      </c>
    </row>
    <row r="44" spans="1:4" s="55" customFormat="1" ht="57.75" customHeight="1">
      <c r="A44" s="206"/>
      <c r="B44" s="54" t="s">
        <v>5</v>
      </c>
      <c r="C44" s="20" t="s">
        <v>6</v>
      </c>
      <c r="D44" s="214"/>
    </row>
    <row r="45" spans="1:4" s="59" customFormat="1" ht="12.75">
      <c r="A45" s="56" t="s">
        <v>35</v>
      </c>
      <c r="B45" s="57">
        <v>35</v>
      </c>
      <c r="C45" s="58" t="s">
        <v>36</v>
      </c>
      <c r="D45" s="58">
        <v>0</v>
      </c>
    </row>
    <row r="46" spans="1:4" s="59" customFormat="1" ht="12.75">
      <c r="A46" s="56" t="s">
        <v>37</v>
      </c>
      <c r="B46" s="57">
        <v>8</v>
      </c>
      <c r="C46" s="58">
        <v>6</v>
      </c>
      <c r="D46" s="58">
        <f>C46/B46*100</f>
        <v>75</v>
      </c>
    </row>
    <row r="47" spans="1:4" s="59" customFormat="1" ht="12.75">
      <c r="A47" s="56" t="s">
        <v>38</v>
      </c>
      <c r="B47" s="57">
        <v>16</v>
      </c>
      <c r="C47" s="58">
        <v>12.6</v>
      </c>
      <c r="D47" s="58">
        <f aca="true" t="shared" si="2" ref="D47:D54">C47/B47*100</f>
        <v>78.75</v>
      </c>
    </row>
    <row r="48" spans="1:4" s="59" customFormat="1" ht="12.75">
      <c r="A48" s="56" t="s">
        <v>39</v>
      </c>
      <c r="B48" s="57">
        <v>9</v>
      </c>
      <c r="C48" s="58">
        <v>7.2</v>
      </c>
      <c r="D48" s="58">
        <f t="shared" si="2"/>
        <v>80</v>
      </c>
    </row>
    <row r="49" spans="1:4" s="59" customFormat="1" ht="12.75">
      <c r="A49" s="56" t="s">
        <v>40</v>
      </c>
      <c r="B49" s="57">
        <v>16</v>
      </c>
      <c r="C49" s="58">
        <v>12.45</v>
      </c>
      <c r="D49" s="58">
        <f t="shared" si="2"/>
        <v>77.8125</v>
      </c>
    </row>
    <row r="50" spans="1:4" s="59" customFormat="1" ht="12.75">
      <c r="A50" s="56" t="s">
        <v>41</v>
      </c>
      <c r="B50" s="57">
        <v>140</v>
      </c>
      <c r="C50" s="58">
        <v>111.5</v>
      </c>
      <c r="D50" s="58">
        <f t="shared" si="2"/>
        <v>79.64285714285714</v>
      </c>
    </row>
    <row r="51" spans="1:4" s="59" customFormat="1" ht="12.75">
      <c r="A51" s="56" t="s">
        <v>42</v>
      </c>
      <c r="B51" s="57">
        <v>12</v>
      </c>
      <c r="C51" s="58">
        <v>7</v>
      </c>
      <c r="D51" s="58">
        <f t="shared" si="2"/>
        <v>58.333333333333336</v>
      </c>
    </row>
    <row r="52" spans="1:4" s="59" customFormat="1" ht="12.75">
      <c r="A52" s="56" t="s">
        <v>43</v>
      </c>
      <c r="B52" s="57">
        <v>8</v>
      </c>
      <c r="C52" s="58">
        <v>3.3</v>
      </c>
      <c r="D52" s="58">
        <f t="shared" si="2"/>
        <v>41.25</v>
      </c>
    </row>
    <row r="53" spans="1:4" s="59" customFormat="1" ht="12.75">
      <c r="A53" s="56" t="s">
        <v>44</v>
      </c>
      <c r="B53" s="57">
        <v>32</v>
      </c>
      <c r="C53" s="58">
        <v>26</v>
      </c>
      <c r="D53" s="58">
        <f t="shared" si="2"/>
        <v>81.25</v>
      </c>
    </row>
    <row r="54" spans="1:4" s="62" customFormat="1" ht="25.5">
      <c r="A54" s="35" t="s">
        <v>45</v>
      </c>
      <c r="B54" s="60">
        <f>SUM(B45:B53)</f>
        <v>276</v>
      </c>
      <c r="C54" s="61">
        <f>SUM(C45:C53)</f>
        <v>186.05</v>
      </c>
      <c r="D54" s="61">
        <f t="shared" si="2"/>
        <v>67.40942028985508</v>
      </c>
    </row>
    <row r="55" spans="1:3" s="55" customFormat="1" ht="12">
      <c r="A55" s="66"/>
      <c r="B55" s="63"/>
      <c r="C55" s="64"/>
    </row>
    <row r="56" spans="1:3" s="55" customFormat="1" ht="12">
      <c r="A56" s="66"/>
      <c r="B56" s="63"/>
      <c r="C56" s="64"/>
    </row>
    <row r="57" spans="1:5" s="3" customFormat="1" ht="81.75" customHeight="1">
      <c r="A57" s="1" t="s">
        <v>96</v>
      </c>
      <c r="B57" s="210" t="s">
        <v>101</v>
      </c>
      <c r="C57" s="211"/>
      <c r="D57" s="212"/>
      <c r="E57" s="2"/>
    </row>
    <row r="58" spans="1:4" s="55" customFormat="1" ht="12.75">
      <c r="A58" s="205" t="s">
        <v>19</v>
      </c>
      <c r="B58" s="207" t="s">
        <v>3</v>
      </c>
      <c r="C58" s="208"/>
      <c r="D58" s="213" t="s">
        <v>4</v>
      </c>
    </row>
    <row r="59" spans="1:4" s="55" customFormat="1" ht="57.75" customHeight="1">
      <c r="A59" s="206"/>
      <c r="B59" s="54" t="s">
        <v>5</v>
      </c>
      <c r="C59" s="20" t="s">
        <v>6</v>
      </c>
      <c r="D59" s="214"/>
    </row>
    <row r="60" spans="1:4" s="59" customFormat="1" ht="12.75">
      <c r="A60" s="56" t="s">
        <v>47</v>
      </c>
      <c r="B60" s="57">
        <v>8</v>
      </c>
      <c r="C60" s="67">
        <v>6.05</v>
      </c>
      <c r="D60" s="67">
        <f>C60/B60*100</f>
        <v>75.625</v>
      </c>
    </row>
    <row r="61" spans="1:4" s="59" customFormat="1" ht="12.75">
      <c r="A61" s="56" t="s">
        <v>48</v>
      </c>
      <c r="B61" s="57">
        <v>18</v>
      </c>
      <c r="C61" s="58">
        <v>13</v>
      </c>
      <c r="D61" s="58">
        <f>C61/B61*100</f>
        <v>72.22222222222221</v>
      </c>
    </row>
    <row r="62" spans="1:4" s="59" customFormat="1" ht="12.75">
      <c r="A62" s="56" t="s">
        <v>49</v>
      </c>
      <c r="B62" s="57">
        <v>9</v>
      </c>
      <c r="C62" s="68" t="s">
        <v>102</v>
      </c>
      <c r="D62" s="69">
        <v>0</v>
      </c>
    </row>
    <row r="63" spans="1:4" s="59" customFormat="1" ht="12.75">
      <c r="A63" s="56" t="s">
        <v>50</v>
      </c>
      <c r="B63" s="57">
        <v>26</v>
      </c>
      <c r="C63" s="58">
        <v>17</v>
      </c>
      <c r="D63" s="58">
        <f aca="true" t="shared" si="3" ref="D63:D68">C63/B63*100</f>
        <v>65.38461538461539</v>
      </c>
    </row>
    <row r="64" spans="1:4" s="59" customFormat="1" ht="12.75">
      <c r="A64" s="56" t="s">
        <v>51</v>
      </c>
      <c r="B64" s="57">
        <v>23</v>
      </c>
      <c r="C64" s="58">
        <v>8</v>
      </c>
      <c r="D64" s="58">
        <f t="shared" si="3"/>
        <v>34.78260869565217</v>
      </c>
    </row>
    <row r="65" spans="1:4" s="59" customFormat="1" ht="12.75">
      <c r="A65" s="56" t="s">
        <v>52</v>
      </c>
      <c r="B65" s="57">
        <v>8</v>
      </c>
      <c r="C65" s="58">
        <v>8</v>
      </c>
      <c r="D65" s="58">
        <f t="shared" si="3"/>
        <v>100</v>
      </c>
    </row>
    <row r="66" spans="1:4" s="59" customFormat="1" ht="12.75">
      <c r="A66" s="56" t="s">
        <v>53</v>
      </c>
      <c r="B66" s="57">
        <v>8</v>
      </c>
      <c r="C66" s="58">
        <v>6.6</v>
      </c>
      <c r="D66" s="58">
        <f t="shared" si="3"/>
        <v>82.5</v>
      </c>
    </row>
    <row r="67" spans="1:4" s="59" customFormat="1" ht="12.75">
      <c r="A67" s="56" t="s">
        <v>54</v>
      </c>
      <c r="B67" s="57">
        <v>16</v>
      </c>
      <c r="C67" s="58">
        <v>7</v>
      </c>
      <c r="D67" s="58">
        <f t="shared" si="3"/>
        <v>43.75</v>
      </c>
    </row>
    <row r="68" spans="1:4" s="62" customFormat="1" ht="12.75">
      <c r="A68" s="27" t="s">
        <v>55</v>
      </c>
      <c r="B68" s="60">
        <f>SUM(B60:B67)</f>
        <v>116</v>
      </c>
      <c r="C68" s="61">
        <f>SUM(C60:C67)</f>
        <v>65.65</v>
      </c>
      <c r="D68" s="61">
        <f t="shared" si="3"/>
        <v>56.5948275862069</v>
      </c>
    </row>
    <row r="69" spans="1:3" s="55" customFormat="1" ht="12">
      <c r="A69" s="33"/>
      <c r="B69" s="63"/>
      <c r="C69" s="64"/>
    </row>
    <row r="70" spans="1:3" s="55" customFormat="1" ht="12">
      <c r="A70" s="70" t="s">
        <v>103</v>
      </c>
      <c r="B70" s="63"/>
      <c r="C70" s="64"/>
    </row>
    <row r="71" spans="1:3" s="55" customFormat="1" ht="12">
      <c r="A71" s="33"/>
      <c r="B71" s="63"/>
      <c r="C71" s="64"/>
    </row>
    <row r="72" spans="1:5" s="3" customFormat="1" ht="81.75" customHeight="1">
      <c r="A72" s="1" t="s">
        <v>96</v>
      </c>
      <c r="B72" s="210" t="s">
        <v>104</v>
      </c>
      <c r="C72" s="211"/>
      <c r="D72" s="212"/>
      <c r="E72" s="2"/>
    </row>
    <row r="73" spans="1:4" s="55" customFormat="1" ht="12.75">
      <c r="A73" s="205" t="s">
        <v>19</v>
      </c>
      <c r="B73" s="207" t="s">
        <v>3</v>
      </c>
      <c r="C73" s="208"/>
      <c r="D73" s="213" t="s">
        <v>4</v>
      </c>
    </row>
    <row r="74" spans="1:4" s="55" customFormat="1" ht="57.75" customHeight="1">
      <c r="A74" s="206"/>
      <c r="B74" s="54" t="s">
        <v>5</v>
      </c>
      <c r="C74" s="20" t="s">
        <v>6</v>
      </c>
      <c r="D74" s="214"/>
    </row>
    <row r="75" spans="1:4" s="59" customFormat="1" ht="12.75">
      <c r="A75" s="56" t="s">
        <v>11</v>
      </c>
      <c r="B75" s="57">
        <v>33</v>
      </c>
      <c r="C75" s="58">
        <v>26.13</v>
      </c>
      <c r="D75" s="58">
        <f>C75/B75*100</f>
        <v>79.18181818181817</v>
      </c>
    </row>
    <row r="76" spans="1:4" s="59" customFormat="1" ht="12.75">
      <c r="A76" s="56" t="s">
        <v>58</v>
      </c>
      <c r="B76" s="57">
        <v>18</v>
      </c>
      <c r="C76" s="58">
        <v>11.25</v>
      </c>
      <c r="D76" s="58">
        <f aca="true" t="shared" si="4" ref="D76:D82">C76/B76*100</f>
        <v>62.5</v>
      </c>
    </row>
    <row r="77" spans="1:4" s="59" customFormat="1" ht="12.75">
      <c r="A77" s="56" t="s">
        <v>59</v>
      </c>
      <c r="B77" s="57">
        <v>10</v>
      </c>
      <c r="C77" s="58">
        <v>6.1</v>
      </c>
      <c r="D77" s="58">
        <f t="shared" si="4"/>
        <v>61</v>
      </c>
    </row>
    <row r="78" spans="1:4" s="59" customFormat="1" ht="12.75">
      <c r="A78" s="56" t="s">
        <v>60</v>
      </c>
      <c r="B78" s="57">
        <v>21</v>
      </c>
      <c r="C78" s="58">
        <v>13</v>
      </c>
      <c r="D78" s="58">
        <f t="shared" si="4"/>
        <v>61.904761904761905</v>
      </c>
    </row>
    <row r="79" spans="1:4" s="59" customFormat="1" ht="12.75">
      <c r="A79" s="56" t="s">
        <v>61</v>
      </c>
      <c r="B79" s="57">
        <v>5</v>
      </c>
      <c r="C79" s="58">
        <v>0.8</v>
      </c>
      <c r="D79" s="58">
        <f t="shared" si="4"/>
        <v>16</v>
      </c>
    </row>
    <row r="80" spans="1:4" s="59" customFormat="1" ht="12.75">
      <c r="A80" s="56" t="s">
        <v>62</v>
      </c>
      <c r="B80" s="57">
        <v>12</v>
      </c>
      <c r="C80" s="58">
        <v>9.4</v>
      </c>
      <c r="D80" s="58">
        <f t="shared" si="4"/>
        <v>78.33333333333333</v>
      </c>
    </row>
    <row r="81" spans="1:4" s="59" customFormat="1" ht="12.75">
      <c r="A81" s="56" t="s">
        <v>63</v>
      </c>
      <c r="B81" s="57">
        <v>16</v>
      </c>
      <c r="C81" s="58">
        <v>11.22</v>
      </c>
      <c r="D81" s="58">
        <f t="shared" si="4"/>
        <v>70.125</v>
      </c>
    </row>
    <row r="82" spans="1:4" s="62" customFormat="1" ht="12.75">
      <c r="A82" s="27" t="s">
        <v>64</v>
      </c>
      <c r="B82" s="60">
        <f>SUM(B75:B81)</f>
        <v>115</v>
      </c>
      <c r="C82" s="61">
        <f>SUM(C75:C81)</f>
        <v>77.89999999999999</v>
      </c>
      <c r="D82" s="61">
        <f t="shared" si="4"/>
        <v>67.7391304347826</v>
      </c>
    </row>
    <row r="83" spans="1:3" s="55" customFormat="1" ht="12">
      <c r="A83" s="66"/>
      <c r="B83" s="63"/>
      <c r="C83" s="64"/>
    </row>
    <row r="84" spans="1:3" s="55" customFormat="1" ht="12">
      <c r="A84" s="66"/>
      <c r="B84" s="63"/>
      <c r="C84" s="64"/>
    </row>
    <row r="85" spans="1:5" s="3" customFormat="1" ht="81.75" customHeight="1">
      <c r="A85" s="1" t="s">
        <v>96</v>
      </c>
      <c r="B85" s="210" t="s">
        <v>105</v>
      </c>
      <c r="C85" s="211"/>
      <c r="D85" s="212"/>
      <c r="E85" s="2"/>
    </row>
    <row r="86" spans="1:4" s="55" customFormat="1" ht="12.75">
      <c r="A86" s="205" t="s">
        <v>19</v>
      </c>
      <c r="B86" s="207" t="s">
        <v>3</v>
      </c>
      <c r="C86" s="208"/>
      <c r="D86" s="213" t="s">
        <v>4</v>
      </c>
    </row>
    <row r="87" spans="1:4" s="55" customFormat="1" ht="57.75" customHeight="1">
      <c r="A87" s="206"/>
      <c r="B87" s="54" t="s">
        <v>5</v>
      </c>
      <c r="C87" s="20" t="s">
        <v>6</v>
      </c>
      <c r="D87" s="214"/>
    </row>
    <row r="88" spans="1:4" s="59" customFormat="1" ht="12.75">
      <c r="A88" s="56" t="s">
        <v>67</v>
      </c>
      <c r="B88" s="57">
        <v>17</v>
      </c>
      <c r="C88" s="58">
        <v>8.72</v>
      </c>
      <c r="D88" s="58">
        <f>C88/B88*100</f>
        <v>51.294117647058826</v>
      </c>
    </row>
    <row r="89" spans="1:4" s="59" customFormat="1" ht="12.75">
      <c r="A89" s="56" t="s">
        <v>68</v>
      </c>
      <c r="B89" s="57">
        <v>12</v>
      </c>
      <c r="C89" s="58">
        <v>9.3</v>
      </c>
      <c r="D89" s="58">
        <f>C89/B89*100</f>
        <v>77.5</v>
      </c>
    </row>
    <row r="90" spans="1:4" s="62" customFormat="1" ht="12.75">
      <c r="A90" s="27" t="s">
        <v>69</v>
      </c>
      <c r="B90" s="60">
        <f>SUM(B88:B89)</f>
        <v>29</v>
      </c>
      <c r="C90" s="60">
        <f>SUM(C88:C89)</f>
        <v>18.020000000000003</v>
      </c>
      <c r="D90" s="60">
        <f>C90/B90*100</f>
        <v>62.137931034482776</v>
      </c>
    </row>
    <row r="91" spans="1:3" s="55" customFormat="1" ht="12">
      <c r="A91" s="66"/>
      <c r="B91" s="63"/>
      <c r="C91" s="64"/>
    </row>
    <row r="92" spans="1:3" s="55" customFormat="1" ht="12">
      <c r="A92" s="66"/>
      <c r="B92" s="63"/>
      <c r="C92" s="64"/>
    </row>
    <row r="93" spans="1:5" s="3" customFormat="1" ht="81.75" customHeight="1">
      <c r="A93" s="1" t="s">
        <v>96</v>
      </c>
      <c r="B93" s="210" t="s">
        <v>106</v>
      </c>
      <c r="C93" s="211"/>
      <c r="D93" s="212"/>
      <c r="E93" s="2"/>
    </row>
    <row r="94" spans="1:4" s="55" customFormat="1" ht="12.75">
      <c r="A94" s="205" t="s">
        <v>19</v>
      </c>
      <c r="B94" s="207" t="s">
        <v>3</v>
      </c>
      <c r="C94" s="208"/>
      <c r="D94" s="213" t="s">
        <v>4</v>
      </c>
    </row>
    <row r="95" spans="1:4" s="55" customFormat="1" ht="57.75" customHeight="1">
      <c r="A95" s="206"/>
      <c r="B95" s="54" t="s">
        <v>5</v>
      </c>
      <c r="C95" s="20" t="s">
        <v>6</v>
      </c>
      <c r="D95" s="214"/>
    </row>
    <row r="96" spans="1:4" s="59" customFormat="1" ht="12.75">
      <c r="A96" s="56" t="s">
        <v>71</v>
      </c>
      <c r="B96" s="57">
        <v>31</v>
      </c>
      <c r="C96" s="58">
        <v>24</v>
      </c>
      <c r="D96" s="58">
        <f>C96/B96*100</f>
        <v>77.41935483870968</v>
      </c>
    </row>
    <row r="97" spans="1:4" s="59" customFormat="1" ht="12.75">
      <c r="A97" s="56" t="s">
        <v>72</v>
      </c>
      <c r="B97" s="57">
        <v>20</v>
      </c>
      <c r="C97" s="58">
        <v>2</v>
      </c>
      <c r="D97" s="58">
        <f aca="true" t="shared" si="5" ref="D97:D105">C97/B97*100</f>
        <v>10</v>
      </c>
    </row>
    <row r="98" spans="1:4" s="59" customFormat="1" ht="12.75">
      <c r="A98" s="56" t="s">
        <v>74</v>
      </c>
      <c r="B98" s="57">
        <v>15</v>
      </c>
      <c r="C98" s="58">
        <v>9.65</v>
      </c>
      <c r="D98" s="58">
        <f t="shared" si="5"/>
        <v>64.33333333333333</v>
      </c>
    </row>
    <row r="99" spans="1:4" s="59" customFormat="1" ht="12.75">
      <c r="A99" s="56" t="s">
        <v>75</v>
      </c>
      <c r="B99" s="57">
        <v>27</v>
      </c>
      <c r="C99" s="58">
        <v>22.49</v>
      </c>
      <c r="D99" s="58">
        <f t="shared" si="5"/>
        <v>83.29629629629629</v>
      </c>
    </row>
    <row r="100" spans="1:4" s="59" customFormat="1" ht="12.75">
      <c r="A100" s="56" t="s">
        <v>76</v>
      </c>
      <c r="B100" s="57">
        <v>134</v>
      </c>
      <c r="C100" s="58">
        <v>102.75</v>
      </c>
      <c r="D100" s="58">
        <f t="shared" si="5"/>
        <v>76.67910447761194</v>
      </c>
    </row>
    <row r="101" spans="1:4" s="59" customFormat="1" ht="12.75">
      <c r="A101" s="56" t="s">
        <v>77</v>
      </c>
      <c r="B101" s="57">
        <v>21</v>
      </c>
      <c r="C101" s="58">
        <v>12</v>
      </c>
      <c r="D101" s="58">
        <f t="shared" si="5"/>
        <v>57.14285714285714</v>
      </c>
    </row>
    <row r="102" spans="1:4" s="59" customFormat="1" ht="12.75">
      <c r="A102" s="56" t="s">
        <v>78</v>
      </c>
      <c r="B102" s="57">
        <v>18</v>
      </c>
      <c r="C102" s="58">
        <v>14.05</v>
      </c>
      <c r="D102" s="58">
        <f t="shared" si="5"/>
        <v>78.05555555555556</v>
      </c>
    </row>
    <row r="103" spans="1:4" s="59" customFormat="1" ht="12.75">
      <c r="A103" s="56" t="s">
        <v>79</v>
      </c>
      <c r="B103" s="57">
        <v>13</v>
      </c>
      <c r="C103" s="58">
        <v>10</v>
      </c>
      <c r="D103" s="58">
        <f t="shared" si="5"/>
        <v>76.92307692307693</v>
      </c>
    </row>
    <row r="104" spans="1:4" s="59" customFormat="1" ht="12.75">
      <c r="A104" s="56" t="s">
        <v>13</v>
      </c>
      <c r="B104" s="57">
        <v>29</v>
      </c>
      <c r="C104" s="58">
        <v>20.5</v>
      </c>
      <c r="D104" s="58">
        <f t="shared" si="5"/>
        <v>70.6896551724138</v>
      </c>
    </row>
    <row r="105" spans="1:4" s="62" customFormat="1" ht="12.75">
      <c r="A105" s="27" t="s">
        <v>80</v>
      </c>
      <c r="B105" s="60">
        <f>SUM(B96:B104)</f>
        <v>308</v>
      </c>
      <c r="C105" s="61">
        <f>SUM(C96:C104)</f>
        <v>217.44</v>
      </c>
      <c r="D105" s="61">
        <f t="shared" si="5"/>
        <v>70.59740259740259</v>
      </c>
    </row>
    <row r="106" spans="1:3" s="55" customFormat="1" ht="12">
      <c r="A106" s="33"/>
      <c r="B106" s="63"/>
      <c r="C106" s="64"/>
    </row>
    <row r="107" spans="1:3" s="55" customFormat="1" ht="12">
      <c r="A107" s="33"/>
      <c r="B107" s="63"/>
      <c r="C107" s="64"/>
    </row>
    <row r="108" spans="1:5" s="3" customFormat="1" ht="81.75" customHeight="1">
      <c r="A108" s="1" t="s">
        <v>96</v>
      </c>
      <c r="B108" s="210" t="s">
        <v>107</v>
      </c>
      <c r="C108" s="211"/>
      <c r="D108" s="212"/>
      <c r="E108" s="2"/>
    </row>
    <row r="109" spans="1:4" s="55" customFormat="1" ht="12.75">
      <c r="A109" s="205" t="s">
        <v>19</v>
      </c>
      <c r="B109" s="215" t="s">
        <v>3</v>
      </c>
      <c r="C109" s="208"/>
      <c r="D109" s="213" t="s">
        <v>4</v>
      </c>
    </row>
    <row r="110" spans="1:4" s="55" customFormat="1" ht="57.75" customHeight="1">
      <c r="A110" s="206"/>
      <c r="B110" s="54" t="s">
        <v>5</v>
      </c>
      <c r="C110" s="20" t="s">
        <v>6</v>
      </c>
      <c r="D110" s="214"/>
    </row>
    <row r="111" spans="1:4" s="59" customFormat="1" ht="12.75">
      <c r="A111" s="56" t="s">
        <v>82</v>
      </c>
      <c r="B111" s="57">
        <v>2</v>
      </c>
      <c r="C111" s="58">
        <v>2</v>
      </c>
      <c r="D111" s="58">
        <f aca="true" t="shared" si="6" ref="D111:D116">C111/B111*100</f>
        <v>100</v>
      </c>
    </row>
    <row r="112" spans="1:4" s="59" customFormat="1" ht="12.75">
      <c r="A112" s="56" t="s">
        <v>83</v>
      </c>
      <c r="B112" s="57">
        <v>17</v>
      </c>
      <c r="C112" s="58">
        <v>15.7</v>
      </c>
      <c r="D112" s="58">
        <f t="shared" si="6"/>
        <v>92.35294117647058</v>
      </c>
    </row>
    <row r="113" spans="1:4" s="59" customFormat="1" ht="12.75">
      <c r="A113" s="56" t="s">
        <v>108</v>
      </c>
      <c r="B113" s="57">
        <v>52</v>
      </c>
      <c r="C113" s="58">
        <v>40.1</v>
      </c>
      <c r="D113" s="58">
        <f t="shared" si="6"/>
        <v>77.11538461538461</v>
      </c>
    </row>
    <row r="114" spans="1:4" s="59" customFormat="1" ht="12.75">
      <c r="A114" s="56" t="s">
        <v>85</v>
      </c>
      <c r="B114" s="57">
        <v>16</v>
      </c>
      <c r="C114" s="58">
        <v>13.6</v>
      </c>
      <c r="D114" s="58">
        <f t="shared" si="6"/>
        <v>85</v>
      </c>
    </row>
    <row r="115" spans="1:4" s="59" customFormat="1" ht="12.75">
      <c r="A115" s="56" t="s">
        <v>88</v>
      </c>
      <c r="B115" s="57">
        <v>12</v>
      </c>
      <c r="C115" s="58">
        <v>6</v>
      </c>
      <c r="D115" s="58">
        <f t="shared" si="6"/>
        <v>50</v>
      </c>
    </row>
    <row r="116" spans="1:4" s="62" customFormat="1" ht="25.5">
      <c r="A116" s="35" t="s">
        <v>89</v>
      </c>
      <c r="B116" s="60">
        <f>SUM(B111:B115)</f>
        <v>99</v>
      </c>
      <c r="C116" s="61">
        <f>SUM(C111:C115)</f>
        <v>77.39999999999999</v>
      </c>
      <c r="D116" s="61">
        <f t="shared" si="6"/>
        <v>78.18181818181817</v>
      </c>
    </row>
    <row r="117" spans="1:3" s="55" customFormat="1" ht="12">
      <c r="A117" s="33"/>
      <c r="B117" s="63"/>
      <c r="C117" s="64"/>
    </row>
    <row r="118" spans="1:3" s="55" customFormat="1" ht="12">
      <c r="A118" s="33"/>
      <c r="B118" s="63"/>
      <c r="C118" s="64"/>
    </row>
    <row r="119" spans="1:5" s="3" customFormat="1" ht="81.75" customHeight="1">
      <c r="A119" s="1" t="s">
        <v>96</v>
      </c>
      <c r="B119" s="210" t="s">
        <v>109</v>
      </c>
      <c r="C119" s="211"/>
      <c r="D119" s="212"/>
      <c r="E119" s="2"/>
    </row>
    <row r="120" spans="1:4" s="55" customFormat="1" ht="12.75">
      <c r="A120" s="205" t="s">
        <v>19</v>
      </c>
      <c r="B120" s="215" t="s">
        <v>3</v>
      </c>
      <c r="C120" s="208"/>
      <c r="D120" s="213" t="s">
        <v>4</v>
      </c>
    </row>
    <row r="121" spans="1:4" s="55" customFormat="1" ht="57.75" customHeight="1">
      <c r="A121" s="206"/>
      <c r="B121" s="54" t="s">
        <v>5</v>
      </c>
      <c r="C121" s="20" t="s">
        <v>6</v>
      </c>
      <c r="D121" s="214"/>
    </row>
    <row r="122" spans="1:4" s="59" customFormat="1" ht="12.75">
      <c r="A122" s="56" t="s">
        <v>92</v>
      </c>
      <c r="B122" s="57">
        <v>12</v>
      </c>
      <c r="C122" s="58">
        <v>9</v>
      </c>
      <c r="D122" s="58">
        <f>C122/B122*100</f>
        <v>75</v>
      </c>
    </row>
    <row r="123" spans="1:4" s="59" customFormat="1" ht="12.75">
      <c r="A123" s="56" t="s">
        <v>93</v>
      </c>
      <c r="B123" s="57">
        <v>20</v>
      </c>
      <c r="C123" s="58">
        <v>12.28</v>
      </c>
      <c r="D123" s="58">
        <f>C123/B123*100</f>
        <v>61.4</v>
      </c>
    </row>
    <row r="124" spans="1:4" s="59" customFormat="1" ht="12.75">
      <c r="A124" s="56" t="s">
        <v>15</v>
      </c>
      <c r="B124" s="57">
        <v>31</v>
      </c>
      <c r="C124" s="58">
        <v>21.68</v>
      </c>
      <c r="D124" s="58">
        <f>C124/B124*100</f>
        <v>69.93548387096774</v>
      </c>
    </row>
    <row r="125" spans="1:4" s="62" customFormat="1" ht="12.75">
      <c r="A125" s="27" t="s">
        <v>95</v>
      </c>
      <c r="B125" s="60">
        <f>SUM(B122:B124)</f>
        <v>63</v>
      </c>
      <c r="C125" s="61">
        <f>SUM(C122:C124)</f>
        <v>42.96</v>
      </c>
      <c r="D125" s="61">
        <f>C125/B125*100</f>
        <v>68.19047619047619</v>
      </c>
    </row>
    <row r="126" spans="1:2" s="55" customFormat="1" ht="12">
      <c r="A126" s="71"/>
      <c r="B126" s="72"/>
    </row>
    <row r="127" s="55" customFormat="1" ht="12"/>
    <row r="128" s="55" customFormat="1" ht="12"/>
    <row r="129" s="55" customFormat="1" ht="12"/>
    <row r="130" s="55" customFormat="1" ht="12"/>
    <row r="131" s="55" customFormat="1" ht="12"/>
    <row r="132" s="55" customFormat="1" ht="12"/>
    <row r="133" s="55" customFormat="1" ht="12"/>
    <row r="134" s="55" customFormat="1" ht="12"/>
    <row r="135" s="55" customFormat="1" ht="12"/>
    <row r="136" s="55" customFormat="1" ht="12"/>
    <row r="137" s="55" customFormat="1" ht="12"/>
    <row r="138" s="55" customFormat="1" ht="12"/>
    <row r="139" s="55" customFormat="1" ht="12"/>
    <row r="140" s="55" customFormat="1" ht="12"/>
    <row r="141" s="55" customFormat="1" ht="12"/>
    <row r="142" s="55" customFormat="1" ht="12"/>
    <row r="143" s="55" customFormat="1" ht="12"/>
    <row r="144" s="55" customFormat="1" ht="12"/>
    <row r="145" s="55" customFormat="1" ht="12"/>
    <row r="146" s="55" customFormat="1" ht="12"/>
    <row r="147" s="55" customFormat="1" ht="12"/>
    <row r="148" s="55" customFormat="1" ht="12"/>
    <row r="149" s="55" customFormat="1" ht="12"/>
    <row r="150" s="55" customFormat="1" ht="12"/>
    <row r="151" s="55" customFormat="1" ht="12"/>
    <row r="152" s="55" customFormat="1" ht="12"/>
    <row r="153" s="55" customFormat="1" ht="12"/>
    <row r="154" s="55" customFormat="1" ht="12"/>
    <row r="155" s="55" customFormat="1" ht="12"/>
    <row r="156" s="55" customFormat="1" ht="12"/>
    <row r="157" s="55" customFormat="1" ht="12"/>
    <row r="158" s="55" customFormat="1" ht="12"/>
    <row r="159" s="55" customFormat="1" ht="12"/>
    <row r="160" s="55" customFormat="1" ht="12"/>
    <row r="161" s="55" customFormat="1" ht="12"/>
    <row r="162" s="55" customFormat="1" ht="12"/>
    <row r="163" s="55" customFormat="1" ht="12"/>
    <row r="164" s="55" customFormat="1" ht="12"/>
    <row r="165" s="55" customFormat="1" ht="12"/>
    <row r="166" s="55" customFormat="1" ht="12"/>
    <row r="167" s="55" customFormat="1" ht="12"/>
    <row r="168" s="55" customFormat="1" ht="12"/>
    <row r="169" s="55" customFormat="1" ht="12"/>
    <row r="170" s="55" customFormat="1" ht="12"/>
    <row r="171" s="55" customFormat="1" ht="12"/>
    <row r="172" s="55" customFormat="1" ht="12"/>
    <row r="173" s="55" customFormat="1" ht="12"/>
    <row r="174" s="55" customFormat="1" ht="12"/>
    <row r="175" s="55" customFormat="1" ht="12"/>
    <row r="176" s="55" customFormat="1" ht="12"/>
    <row r="177" s="55" customFormat="1" ht="12"/>
    <row r="178" s="55" customFormat="1" ht="12"/>
    <row r="179" s="55" customFormat="1" ht="12"/>
  </sheetData>
  <mergeCells count="41">
    <mergeCell ref="B1:D1"/>
    <mergeCell ref="D3:D4"/>
    <mergeCell ref="D19:D20"/>
    <mergeCell ref="B3:C3"/>
    <mergeCell ref="A3:A4"/>
    <mergeCell ref="B19:C19"/>
    <mergeCell ref="A19:A20"/>
    <mergeCell ref="A29:A30"/>
    <mergeCell ref="B29:C29"/>
    <mergeCell ref="B18:D18"/>
    <mergeCell ref="A16:D16"/>
    <mergeCell ref="B28:D28"/>
    <mergeCell ref="A43:A44"/>
    <mergeCell ref="B43:C43"/>
    <mergeCell ref="A58:A59"/>
    <mergeCell ref="B58:C58"/>
    <mergeCell ref="A73:A74"/>
    <mergeCell ref="B73:C73"/>
    <mergeCell ref="A86:A87"/>
    <mergeCell ref="B86:C86"/>
    <mergeCell ref="A94:A95"/>
    <mergeCell ref="B94:C94"/>
    <mergeCell ref="A109:A110"/>
    <mergeCell ref="B109:C109"/>
    <mergeCell ref="A120:A121"/>
    <mergeCell ref="B120:C120"/>
    <mergeCell ref="D29:D30"/>
    <mergeCell ref="D43:D44"/>
    <mergeCell ref="D58:D59"/>
    <mergeCell ref="D73:D74"/>
    <mergeCell ref="D86:D87"/>
    <mergeCell ref="D94:D95"/>
    <mergeCell ref="D109:D110"/>
    <mergeCell ref="D120:D121"/>
    <mergeCell ref="B93:D93"/>
    <mergeCell ref="B108:D108"/>
    <mergeCell ref="B119:D119"/>
    <mergeCell ref="B42:D42"/>
    <mergeCell ref="B57:D57"/>
    <mergeCell ref="B72:D72"/>
    <mergeCell ref="B85:D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H4" sqref="H4"/>
    </sheetView>
  </sheetViews>
  <sheetFormatPr defaultColWidth="9.140625" defaultRowHeight="12.75"/>
  <cols>
    <col min="1" max="1" width="23.7109375" style="75" customWidth="1"/>
    <col min="2" max="2" width="16.00390625" style="75" customWidth="1"/>
    <col min="3" max="3" width="20.421875" style="75" customWidth="1"/>
    <col min="4" max="4" width="15.421875" style="75" customWidth="1"/>
    <col min="5" max="16384" width="9.140625" style="75" customWidth="1"/>
  </cols>
  <sheetData>
    <row r="1" spans="1:5" s="3" customFormat="1" ht="57" customHeight="1">
      <c r="A1" s="1" t="s">
        <v>110</v>
      </c>
      <c r="B1" s="210" t="s">
        <v>111</v>
      </c>
      <c r="C1" s="211"/>
      <c r="D1" s="212"/>
      <c r="E1" s="2"/>
    </row>
    <row r="2" spans="1:5" s="3" customFormat="1" ht="24.75" customHeight="1">
      <c r="A2" s="2"/>
      <c r="B2" s="2"/>
      <c r="C2" s="2"/>
      <c r="D2" s="2"/>
      <c r="E2" s="2"/>
    </row>
    <row r="3" spans="1:4" s="3" customFormat="1" ht="33" customHeight="1">
      <c r="A3" s="216" t="s">
        <v>2</v>
      </c>
      <c r="B3" s="207" t="s">
        <v>3</v>
      </c>
      <c r="C3" s="208"/>
      <c r="D3" s="213" t="s">
        <v>4</v>
      </c>
    </row>
    <row r="4" spans="1:4" s="3" customFormat="1" ht="57" customHeight="1">
      <c r="A4" s="214"/>
      <c r="B4" s="4" t="s">
        <v>5</v>
      </c>
      <c r="C4" s="5" t="s">
        <v>6</v>
      </c>
      <c r="D4" s="214"/>
    </row>
    <row r="5" spans="1:4" s="3" customFormat="1" ht="12.75">
      <c r="A5" s="6" t="s">
        <v>7</v>
      </c>
      <c r="B5" s="7">
        <f>B22</f>
        <v>22</v>
      </c>
      <c r="C5" s="8">
        <f>C21</f>
        <v>15</v>
      </c>
      <c r="D5" s="8">
        <f>C5/B5*100</f>
        <v>68.18181818181817</v>
      </c>
    </row>
    <row r="6" spans="1:4" s="3" customFormat="1" ht="12.75">
      <c r="A6" s="6" t="s">
        <v>8</v>
      </c>
      <c r="B6" s="9">
        <f>B29</f>
        <v>15</v>
      </c>
      <c r="C6" s="10">
        <f>C29</f>
        <v>14</v>
      </c>
      <c r="D6" s="10">
        <f aca="true" t="shared" si="0" ref="D6:D14">C6/B6*100</f>
        <v>93.33333333333333</v>
      </c>
    </row>
    <row r="7" spans="1:4" s="3" customFormat="1" ht="12.75">
      <c r="A7" s="6" t="s">
        <v>9</v>
      </c>
      <c r="B7" s="9">
        <v>0</v>
      </c>
      <c r="C7" s="10">
        <f>B84</f>
        <v>0</v>
      </c>
      <c r="D7" s="10">
        <v>0</v>
      </c>
    </row>
    <row r="8" spans="1:4" s="3" customFormat="1" ht="12.75">
      <c r="A8" s="6" t="s">
        <v>10</v>
      </c>
      <c r="B8" s="9">
        <f>B36</f>
        <v>12</v>
      </c>
      <c r="C8" s="10">
        <f>C36</f>
        <v>0</v>
      </c>
      <c r="D8" s="10">
        <f t="shared" si="0"/>
        <v>0</v>
      </c>
    </row>
    <row r="9" spans="1:4" s="3" customFormat="1" ht="12.75">
      <c r="A9" s="6" t="s">
        <v>11</v>
      </c>
      <c r="B9" s="9">
        <f>B43</f>
        <v>58</v>
      </c>
      <c r="C9" s="10">
        <f>C43</f>
        <v>33.9</v>
      </c>
      <c r="D9" s="10">
        <f t="shared" si="0"/>
        <v>58.44827586206897</v>
      </c>
    </row>
    <row r="10" spans="1:4" s="3" customFormat="1" ht="12.75">
      <c r="A10" s="6" t="s">
        <v>12</v>
      </c>
      <c r="B10" s="9">
        <f>B50</f>
        <v>27</v>
      </c>
      <c r="C10" s="10">
        <f>C50</f>
        <v>21</v>
      </c>
      <c r="D10" s="10">
        <f t="shared" si="0"/>
        <v>77.77777777777779</v>
      </c>
    </row>
    <row r="11" spans="1:4" s="3" customFormat="1" ht="12.75">
      <c r="A11" s="6" t="s">
        <v>13</v>
      </c>
      <c r="B11" s="9">
        <f>B58</f>
        <v>23</v>
      </c>
      <c r="C11" s="10">
        <f>C58</f>
        <v>15.3</v>
      </c>
      <c r="D11" s="10">
        <f t="shared" si="0"/>
        <v>66.52173913043478</v>
      </c>
    </row>
    <row r="12" spans="1:4" s="3" customFormat="1" ht="12.75">
      <c r="A12" s="6" t="s">
        <v>14</v>
      </c>
      <c r="B12" s="9">
        <f>B67</f>
        <v>29</v>
      </c>
      <c r="C12" s="10">
        <f>C67</f>
        <v>21.5</v>
      </c>
      <c r="D12" s="10">
        <f t="shared" si="0"/>
        <v>74.13793103448276</v>
      </c>
    </row>
    <row r="13" spans="1:4" s="3" customFormat="1" ht="12.75">
      <c r="A13" s="6" t="s">
        <v>15</v>
      </c>
      <c r="B13" s="9">
        <f>B76</f>
        <v>87</v>
      </c>
      <c r="C13" s="10">
        <f>C76</f>
        <v>65.05</v>
      </c>
      <c r="D13" s="10">
        <f t="shared" si="0"/>
        <v>74.77011494252874</v>
      </c>
    </row>
    <row r="14" spans="1:4" s="3" customFormat="1" ht="18.75" customHeight="1">
      <c r="A14" s="11" t="s">
        <v>16</v>
      </c>
      <c r="B14" s="12">
        <f>SUM(B5:B13)</f>
        <v>273</v>
      </c>
      <c r="C14" s="13">
        <f>SUM(C5:C13)</f>
        <v>185.75</v>
      </c>
      <c r="D14" s="13">
        <f t="shared" si="0"/>
        <v>68.04029304029304</v>
      </c>
    </row>
    <row r="15" ht="12.75">
      <c r="A15" s="74"/>
    </row>
    <row r="16" spans="1:4" s="3" customFormat="1" ht="46.5" customHeight="1">
      <c r="A16" s="217" t="s">
        <v>17</v>
      </c>
      <c r="B16" s="217"/>
      <c r="C16" s="217"/>
      <c r="D16" s="217"/>
    </row>
    <row r="17" ht="12.75">
      <c r="A17" s="74"/>
    </row>
    <row r="18" spans="1:5" s="3" customFormat="1" ht="57" customHeight="1">
      <c r="A18" s="1" t="s">
        <v>110</v>
      </c>
      <c r="B18" s="210" t="s">
        <v>112</v>
      </c>
      <c r="C18" s="211"/>
      <c r="D18" s="212"/>
      <c r="E18" s="2"/>
    </row>
    <row r="19" spans="1:4" ht="12.75">
      <c r="A19" s="205" t="s">
        <v>19</v>
      </c>
      <c r="B19" s="207" t="s">
        <v>3</v>
      </c>
      <c r="C19" s="208"/>
      <c r="D19" s="213" t="s">
        <v>4</v>
      </c>
    </row>
    <row r="20" spans="1:4" s="21" customFormat="1" ht="57.75" customHeight="1">
      <c r="A20" s="206"/>
      <c r="B20" s="19" t="s">
        <v>5</v>
      </c>
      <c r="C20" s="20" t="s">
        <v>6</v>
      </c>
      <c r="D20" s="214"/>
    </row>
    <row r="21" spans="1:4" s="25" customFormat="1" ht="15" customHeight="1">
      <c r="A21" s="22" t="s">
        <v>7</v>
      </c>
      <c r="B21" s="23">
        <v>22</v>
      </c>
      <c r="C21" s="24">
        <v>15</v>
      </c>
      <c r="D21" s="24">
        <f>C21/B21*100</f>
        <v>68.18181818181817</v>
      </c>
    </row>
    <row r="22" spans="1:4" s="25" customFormat="1" ht="27" customHeight="1">
      <c r="A22" s="35" t="s">
        <v>23</v>
      </c>
      <c r="B22" s="28">
        <f>SUM(B21)</f>
        <v>22</v>
      </c>
      <c r="C22" s="29">
        <f>SUM(C21)</f>
        <v>15</v>
      </c>
      <c r="D22" s="29">
        <f>C22/B22*100</f>
        <v>68.18181818181817</v>
      </c>
    </row>
    <row r="23" spans="1:3" ht="12.75">
      <c r="A23" s="76"/>
      <c r="B23" s="77"/>
      <c r="C23" s="78"/>
    </row>
    <row r="24" spans="1:3" ht="12.75">
      <c r="A24" s="76"/>
      <c r="B24" s="77"/>
      <c r="C24" s="78"/>
    </row>
    <row r="25" spans="1:5" s="3" customFormat="1" ht="57" customHeight="1">
      <c r="A25" s="1" t="s">
        <v>110</v>
      </c>
      <c r="B25" s="210" t="s">
        <v>113</v>
      </c>
      <c r="C25" s="211"/>
      <c r="D25" s="212"/>
      <c r="E25" s="2"/>
    </row>
    <row r="26" spans="1:4" ht="12.75">
      <c r="A26" s="205" t="s">
        <v>19</v>
      </c>
      <c r="B26" s="207" t="s">
        <v>3</v>
      </c>
      <c r="C26" s="208"/>
      <c r="D26" s="213" t="s">
        <v>4</v>
      </c>
    </row>
    <row r="27" spans="1:4" s="21" customFormat="1" ht="57.75" customHeight="1">
      <c r="A27" s="206"/>
      <c r="B27" s="19" t="s">
        <v>5</v>
      </c>
      <c r="C27" s="20" t="s">
        <v>6</v>
      </c>
      <c r="D27" s="214"/>
    </row>
    <row r="28" spans="1:4" s="25" customFormat="1" ht="15" customHeight="1">
      <c r="A28" s="22" t="s">
        <v>30</v>
      </c>
      <c r="B28" s="23">
        <v>15</v>
      </c>
      <c r="C28" s="24">
        <v>14</v>
      </c>
      <c r="D28" s="24">
        <f>C28/B28*100</f>
        <v>93.33333333333333</v>
      </c>
    </row>
    <row r="29" spans="1:4" s="25" customFormat="1" ht="27" customHeight="1">
      <c r="A29" s="35" t="s">
        <v>33</v>
      </c>
      <c r="B29" s="28">
        <f>SUM(B28)</f>
        <v>15</v>
      </c>
      <c r="C29" s="29">
        <f>SUM(C28)</f>
        <v>14</v>
      </c>
      <c r="D29" s="29">
        <f>C29/B29*100</f>
        <v>93.33333333333333</v>
      </c>
    </row>
    <row r="30" spans="1:3" ht="12.75">
      <c r="A30" s="76"/>
      <c r="B30" s="77"/>
      <c r="C30" s="78"/>
    </row>
    <row r="31" spans="1:3" ht="12.75">
      <c r="A31" s="76"/>
      <c r="B31" s="77"/>
      <c r="C31" s="78"/>
    </row>
    <row r="32" spans="1:5" s="3" customFormat="1" ht="57" customHeight="1">
      <c r="A32" s="1" t="s">
        <v>110</v>
      </c>
      <c r="B32" s="210" t="s">
        <v>114</v>
      </c>
      <c r="C32" s="211"/>
      <c r="D32" s="212"/>
      <c r="E32" s="2"/>
    </row>
    <row r="33" spans="1:4" ht="12.75">
      <c r="A33" s="205" t="s">
        <v>19</v>
      </c>
      <c r="B33" s="207" t="s">
        <v>3</v>
      </c>
      <c r="C33" s="208"/>
      <c r="D33" s="213" t="s">
        <v>4</v>
      </c>
    </row>
    <row r="34" spans="1:4" s="21" customFormat="1" ht="57.75" customHeight="1">
      <c r="A34" s="206"/>
      <c r="B34" s="19" t="s">
        <v>5</v>
      </c>
      <c r="C34" s="20" t="s">
        <v>6</v>
      </c>
      <c r="D34" s="214"/>
    </row>
    <row r="35" spans="1:4" s="25" customFormat="1" ht="12.75">
      <c r="A35" s="22" t="s">
        <v>10</v>
      </c>
      <c r="B35" s="23">
        <v>12</v>
      </c>
      <c r="C35" s="79" t="s">
        <v>115</v>
      </c>
      <c r="D35" s="24">
        <v>0</v>
      </c>
    </row>
    <row r="36" spans="1:4" s="25" customFormat="1" ht="27" customHeight="1">
      <c r="A36" s="35" t="s">
        <v>55</v>
      </c>
      <c r="B36" s="28">
        <f>SUM(B35)</f>
        <v>12</v>
      </c>
      <c r="C36" s="80">
        <v>0</v>
      </c>
      <c r="D36" s="29">
        <v>0</v>
      </c>
    </row>
    <row r="37" spans="1:3" ht="12.75">
      <c r="A37" s="76"/>
      <c r="B37" s="77"/>
      <c r="C37" s="78"/>
    </row>
    <row r="38" spans="1:3" ht="12.75">
      <c r="A38" s="76"/>
      <c r="B38" s="77"/>
      <c r="C38" s="78"/>
    </row>
    <row r="39" spans="1:5" s="3" customFormat="1" ht="57" customHeight="1">
      <c r="A39" s="1" t="s">
        <v>110</v>
      </c>
      <c r="B39" s="210" t="s">
        <v>116</v>
      </c>
      <c r="C39" s="211"/>
      <c r="D39" s="212"/>
      <c r="E39" s="2"/>
    </row>
    <row r="40" spans="1:4" ht="12.75">
      <c r="A40" s="205" t="s">
        <v>19</v>
      </c>
      <c r="B40" s="207" t="s">
        <v>3</v>
      </c>
      <c r="C40" s="208"/>
      <c r="D40" s="213" t="s">
        <v>4</v>
      </c>
    </row>
    <row r="41" spans="1:4" s="21" customFormat="1" ht="57.75" customHeight="1">
      <c r="A41" s="206"/>
      <c r="B41" s="19" t="s">
        <v>5</v>
      </c>
      <c r="C41" s="20" t="s">
        <v>6</v>
      </c>
      <c r="D41" s="214"/>
    </row>
    <row r="42" spans="1:4" s="25" customFormat="1" ht="15" customHeight="1">
      <c r="A42" s="22" t="s">
        <v>11</v>
      </c>
      <c r="B42" s="23">
        <v>58</v>
      </c>
      <c r="C42" s="24">
        <v>33.9</v>
      </c>
      <c r="D42" s="24">
        <f>C42/B42*100</f>
        <v>58.44827586206897</v>
      </c>
    </row>
    <row r="43" spans="1:4" s="25" customFormat="1" ht="27" customHeight="1">
      <c r="A43" s="35" t="s">
        <v>64</v>
      </c>
      <c r="B43" s="28">
        <f>SUM(B42)</f>
        <v>58</v>
      </c>
      <c r="C43" s="29">
        <f>SUM(C42)</f>
        <v>33.9</v>
      </c>
      <c r="D43" s="29">
        <f>C43/B43*100</f>
        <v>58.44827586206897</v>
      </c>
    </row>
    <row r="44" spans="1:3" ht="12.75">
      <c r="A44" s="76"/>
      <c r="B44" s="77"/>
      <c r="C44" s="78"/>
    </row>
    <row r="45" spans="1:3" ht="12.75">
      <c r="A45" s="76"/>
      <c r="B45" s="77"/>
      <c r="C45" s="78"/>
    </row>
    <row r="46" spans="1:5" s="3" customFormat="1" ht="57" customHeight="1">
      <c r="A46" s="1" t="s">
        <v>110</v>
      </c>
      <c r="B46" s="210" t="s">
        <v>117</v>
      </c>
      <c r="C46" s="211"/>
      <c r="D46" s="212"/>
      <c r="E46" s="2"/>
    </row>
    <row r="47" spans="1:4" s="3" customFormat="1" ht="12.75">
      <c r="A47" s="205" t="s">
        <v>19</v>
      </c>
      <c r="B47" s="207" t="s">
        <v>3</v>
      </c>
      <c r="C47" s="208"/>
      <c r="D47" s="213" t="s">
        <v>4</v>
      </c>
    </row>
    <row r="48" spans="1:4" s="21" customFormat="1" ht="57.75" customHeight="1">
      <c r="A48" s="206"/>
      <c r="B48" s="19" t="s">
        <v>5</v>
      </c>
      <c r="C48" s="20" t="s">
        <v>6</v>
      </c>
      <c r="D48" s="214"/>
    </row>
    <row r="49" spans="1:4" s="25" customFormat="1" ht="12.75">
      <c r="A49" s="22" t="s">
        <v>66</v>
      </c>
      <c r="B49" s="23">
        <v>27</v>
      </c>
      <c r="C49" s="24">
        <v>21</v>
      </c>
      <c r="D49" s="24">
        <f>C49/B49*100</f>
        <v>77.77777777777779</v>
      </c>
    </row>
    <row r="50" spans="1:4" s="25" customFormat="1" ht="27" customHeight="1">
      <c r="A50" s="35" t="s">
        <v>69</v>
      </c>
      <c r="B50" s="28">
        <f>SUM(B49)</f>
        <v>27</v>
      </c>
      <c r="C50" s="29">
        <f>SUM(C49)</f>
        <v>21</v>
      </c>
      <c r="D50" s="29">
        <f>C50/B50*100</f>
        <v>77.77777777777779</v>
      </c>
    </row>
    <row r="51" spans="1:3" ht="12.75">
      <c r="A51" s="33"/>
      <c r="B51" s="81"/>
      <c r="C51" s="82"/>
    </row>
    <row r="52" spans="1:3" ht="12.75">
      <c r="A52" s="33"/>
      <c r="B52" s="77"/>
      <c r="C52" s="77"/>
    </row>
    <row r="53" spans="1:5" s="3" customFormat="1" ht="57" customHeight="1">
      <c r="A53" s="1" t="s">
        <v>110</v>
      </c>
      <c r="B53" s="210" t="s">
        <v>118</v>
      </c>
      <c r="C53" s="211"/>
      <c r="D53" s="212"/>
      <c r="E53" s="2"/>
    </row>
    <row r="54" spans="1:4" s="3" customFormat="1" ht="12.75">
      <c r="A54" s="205" t="s">
        <v>19</v>
      </c>
      <c r="B54" s="207" t="s">
        <v>3</v>
      </c>
      <c r="C54" s="208"/>
      <c r="D54" s="213" t="s">
        <v>4</v>
      </c>
    </row>
    <row r="55" spans="1:4" s="21" customFormat="1" ht="57.75" customHeight="1">
      <c r="A55" s="206"/>
      <c r="B55" s="19" t="s">
        <v>5</v>
      </c>
      <c r="C55" s="20" t="s">
        <v>6</v>
      </c>
      <c r="D55" s="214"/>
    </row>
    <row r="56" spans="1:4" s="25" customFormat="1" ht="12.75">
      <c r="A56" s="22" t="s">
        <v>73</v>
      </c>
      <c r="B56" s="23">
        <v>5</v>
      </c>
      <c r="C56" s="24">
        <v>2</v>
      </c>
      <c r="D56" s="24">
        <f>C56/B56*100</f>
        <v>40</v>
      </c>
    </row>
    <row r="57" spans="1:4" s="25" customFormat="1" ht="12.75">
      <c r="A57" s="22" t="s">
        <v>13</v>
      </c>
      <c r="B57" s="23">
        <v>18</v>
      </c>
      <c r="C57" s="24">
        <v>13.3</v>
      </c>
      <c r="D57" s="24">
        <f>C57/B57*100</f>
        <v>73.88888888888889</v>
      </c>
    </row>
    <row r="58" spans="1:4" s="25" customFormat="1" ht="33.75" customHeight="1">
      <c r="A58" s="35" t="s">
        <v>80</v>
      </c>
      <c r="B58" s="28">
        <f>SUM(B56:B57)</f>
        <v>23</v>
      </c>
      <c r="C58" s="29">
        <f>SUM(C56:C57)</f>
        <v>15.3</v>
      </c>
      <c r="D58" s="29">
        <f>C58/B58*100</f>
        <v>66.52173913043478</v>
      </c>
    </row>
    <row r="59" spans="1:3" ht="12.75">
      <c r="A59" s="33"/>
      <c r="B59" s="77"/>
      <c r="C59" s="77"/>
    </row>
    <row r="60" spans="1:3" ht="12.75">
      <c r="A60" s="33"/>
      <c r="B60" s="77"/>
      <c r="C60" s="77"/>
    </row>
    <row r="61" spans="1:5" s="3" customFormat="1" ht="57" customHeight="1">
      <c r="A61" s="1" t="s">
        <v>110</v>
      </c>
      <c r="B61" s="210" t="s">
        <v>119</v>
      </c>
      <c r="C61" s="211"/>
      <c r="D61" s="212"/>
      <c r="E61" s="2"/>
    </row>
    <row r="62" spans="1:4" s="3" customFormat="1" ht="12.75">
      <c r="A62" s="205" t="s">
        <v>19</v>
      </c>
      <c r="B62" s="215" t="s">
        <v>3</v>
      </c>
      <c r="C62" s="208"/>
      <c r="D62" s="213" t="s">
        <v>4</v>
      </c>
    </row>
    <row r="63" spans="1:4" s="21" customFormat="1" ht="57.75" customHeight="1">
      <c r="A63" s="206"/>
      <c r="B63" s="19" t="s">
        <v>5</v>
      </c>
      <c r="C63" s="20" t="s">
        <v>6</v>
      </c>
      <c r="D63" s="214"/>
    </row>
    <row r="64" spans="1:4" s="25" customFormat="1" ht="12.75">
      <c r="A64" s="22" t="s">
        <v>108</v>
      </c>
      <c r="B64" s="23">
        <v>7</v>
      </c>
      <c r="C64" s="24">
        <v>0</v>
      </c>
      <c r="D64" s="24">
        <f>C64/B64*100</f>
        <v>0</v>
      </c>
    </row>
    <row r="65" spans="1:4" s="25" customFormat="1" ht="25.5">
      <c r="A65" s="22" t="s">
        <v>86</v>
      </c>
      <c r="B65" s="23">
        <v>12</v>
      </c>
      <c r="C65" s="24">
        <v>15</v>
      </c>
      <c r="D65" s="24">
        <f>C65/B65*100</f>
        <v>125</v>
      </c>
    </row>
    <row r="66" spans="1:4" s="25" customFormat="1" ht="12.75">
      <c r="A66" s="22" t="s">
        <v>87</v>
      </c>
      <c r="B66" s="23">
        <v>10</v>
      </c>
      <c r="C66" s="24">
        <v>6.5</v>
      </c>
      <c r="D66" s="24">
        <f>C66/B66*100</f>
        <v>65</v>
      </c>
    </row>
    <row r="67" spans="1:4" s="25" customFormat="1" ht="33.75" customHeight="1">
      <c r="A67" s="35" t="s">
        <v>89</v>
      </c>
      <c r="B67" s="28">
        <f>SUM(B64:B66)</f>
        <v>29</v>
      </c>
      <c r="C67" s="29">
        <f>SUM(C64:C66)</f>
        <v>21.5</v>
      </c>
      <c r="D67" s="29">
        <f>C67/B67*100</f>
        <v>74.13793103448276</v>
      </c>
    </row>
    <row r="68" spans="1:3" ht="12.75">
      <c r="A68" s="76"/>
      <c r="B68" s="77"/>
      <c r="C68" s="78"/>
    </row>
    <row r="69" spans="1:3" ht="12.75">
      <c r="A69" s="76"/>
      <c r="B69" s="77"/>
      <c r="C69" s="78"/>
    </row>
    <row r="70" spans="1:5" s="3" customFormat="1" ht="57" customHeight="1">
      <c r="A70" s="1" t="s">
        <v>110</v>
      </c>
      <c r="B70" s="210" t="s">
        <v>120</v>
      </c>
      <c r="C70" s="211"/>
      <c r="D70" s="212"/>
      <c r="E70" s="2"/>
    </row>
    <row r="71" spans="1:4" s="3" customFormat="1" ht="12.75">
      <c r="A71" s="205" t="s">
        <v>19</v>
      </c>
      <c r="B71" s="215" t="s">
        <v>3</v>
      </c>
      <c r="C71" s="208"/>
      <c r="D71" s="213" t="s">
        <v>4</v>
      </c>
    </row>
    <row r="72" spans="1:4" s="21" customFormat="1" ht="57.75" customHeight="1">
      <c r="A72" s="206"/>
      <c r="B72" s="19" t="s">
        <v>5</v>
      </c>
      <c r="C72" s="20" t="s">
        <v>6</v>
      </c>
      <c r="D72" s="214"/>
    </row>
    <row r="73" spans="1:4" s="25" customFormat="1" ht="12.75">
      <c r="A73" s="22" t="s">
        <v>92</v>
      </c>
      <c r="B73" s="23">
        <v>20</v>
      </c>
      <c r="C73" s="24">
        <v>16</v>
      </c>
      <c r="D73" s="24">
        <f>C73/B73*100</f>
        <v>80</v>
      </c>
    </row>
    <row r="74" spans="1:4" s="25" customFormat="1" ht="12.75">
      <c r="A74" s="22" t="s">
        <v>94</v>
      </c>
      <c r="B74" s="23">
        <v>15</v>
      </c>
      <c r="C74" s="24">
        <v>11</v>
      </c>
      <c r="D74" s="24">
        <f>C74/B74*100</f>
        <v>73.33333333333333</v>
      </c>
    </row>
    <row r="75" spans="1:4" s="25" customFormat="1" ht="12.75">
      <c r="A75" s="22" t="s">
        <v>15</v>
      </c>
      <c r="B75" s="23">
        <v>52</v>
      </c>
      <c r="C75" s="24">
        <v>38.05</v>
      </c>
      <c r="D75" s="24">
        <f>C75/B75*100</f>
        <v>73.17307692307692</v>
      </c>
    </row>
    <row r="76" spans="1:4" s="25" customFormat="1" ht="22.5" customHeight="1">
      <c r="A76" s="27" t="s">
        <v>95</v>
      </c>
      <c r="B76" s="28">
        <f>SUM(B73:B75)</f>
        <v>87</v>
      </c>
      <c r="C76" s="29">
        <f>SUM(C73:C75)</f>
        <v>65.05</v>
      </c>
      <c r="D76" s="29">
        <f>C76/B76*100</f>
        <v>74.77011494252874</v>
      </c>
    </row>
  </sheetData>
  <mergeCells count="37">
    <mergeCell ref="A71:A72"/>
    <mergeCell ref="B71:C71"/>
    <mergeCell ref="D71:D72"/>
    <mergeCell ref="A62:A63"/>
    <mergeCell ref="B62:C62"/>
    <mergeCell ref="D62:D63"/>
    <mergeCell ref="A47:A48"/>
    <mergeCell ref="B47:C47"/>
    <mergeCell ref="D47:D48"/>
    <mergeCell ref="A54:A55"/>
    <mergeCell ref="B54:C54"/>
    <mergeCell ref="A40:A41"/>
    <mergeCell ref="B40:C40"/>
    <mergeCell ref="D40:D41"/>
    <mergeCell ref="A33:A34"/>
    <mergeCell ref="B33:C33"/>
    <mergeCell ref="D33:D34"/>
    <mergeCell ref="B39:D39"/>
    <mergeCell ref="D3:D4"/>
    <mergeCell ref="A3:A4"/>
    <mergeCell ref="B1:D1"/>
    <mergeCell ref="A26:A27"/>
    <mergeCell ref="B26:C26"/>
    <mergeCell ref="D26:D27"/>
    <mergeCell ref="A19:A20"/>
    <mergeCell ref="B19:C19"/>
    <mergeCell ref="D19:D20"/>
    <mergeCell ref="B3:C3"/>
    <mergeCell ref="A16:D16"/>
    <mergeCell ref="B18:D18"/>
    <mergeCell ref="B25:D25"/>
    <mergeCell ref="B32:D32"/>
    <mergeCell ref="B46:D46"/>
    <mergeCell ref="B53:D53"/>
    <mergeCell ref="B61:D61"/>
    <mergeCell ref="B70:D70"/>
    <mergeCell ref="D54:D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7"/>
  <sheetViews>
    <sheetView workbookViewId="0" topLeftCell="A1">
      <selection activeCell="H4" sqref="H4"/>
    </sheetView>
  </sheetViews>
  <sheetFormatPr defaultColWidth="9.140625" defaultRowHeight="12.75"/>
  <cols>
    <col min="1" max="1" width="21.00390625" style="108" customWidth="1"/>
    <col min="2" max="2" width="7.421875" style="109" customWidth="1"/>
    <col min="3" max="3" width="8.421875" style="109" bestFit="1" customWidth="1"/>
    <col min="4" max="4" width="6.8515625" style="109" bestFit="1" customWidth="1"/>
    <col min="5" max="5" width="8.421875" style="108" bestFit="1" customWidth="1"/>
    <col min="6" max="6" width="6.8515625" style="109" bestFit="1" customWidth="1"/>
    <col min="7" max="7" width="8.421875" style="109" bestFit="1" customWidth="1"/>
    <col min="8" max="8" width="6.8515625" style="109" bestFit="1" customWidth="1"/>
    <col min="9" max="9" width="8.421875" style="109" bestFit="1" customWidth="1"/>
    <col min="10" max="10" width="6.8515625" style="109" bestFit="1" customWidth="1"/>
    <col min="11" max="11" width="8.421875" style="109" bestFit="1" customWidth="1"/>
    <col min="12" max="12" width="9.8515625" style="110" bestFit="1" customWidth="1"/>
    <col min="13" max="13" width="11.00390625" style="108" customWidth="1"/>
    <col min="14" max="16384" width="9.140625" style="108" customWidth="1"/>
  </cols>
  <sheetData>
    <row r="1" spans="1:13" s="3" customFormat="1" ht="46.5" customHeight="1">
      <c r="A1" s="1" t="s">
        <v>121</v>
      </c>
      <c r="B1" s="210" t="s">
        <v>122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2" s="3" customFormat="1" ht="12.75">
      <c r="A2" s="8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46" customFormat="1" ht="53.25" customHeight="1">
      <c r="A3" s="84" t="s">
        <v>2</v>
      </c>
      <c r="B3" s="85" t="s">
        <v>123</v>
      </c>
      <c r="C3" s="85" t="s">
        <v>124</v>
      </c>
      <c r="D3" s="85" t="s">
        <v>125</v>
      </c>
      <c r="E3" s="85" t="s">
        <v>126</v>
      </c>
      <c r="F3" s="85" t="s">
        <v>127</v>
      </c>
      <c r="G3" s="85" t="s">
        <v>128</v>
      </c>
      <c r="H3" s="85" t="s">
        <v>129</v>
      </c>
      <c r="I3" s="85" t="s">
        <v>130</v>
      </c>
      <c r="J3" s="85" t="s">
        <v>131</v>
      </c>
      <c r="K3" s="85" t="s">
        <v>132</v>
      </c>
      <c r="L3" s="85" t="s">
        <v>133</v>
      </c>
      <c r="M3" s="85" t="s">
        <v>134</v>
      </c>
    </row>
    <row r="4" spans="1:14" s="3" customFormat="1" ht="15" customHeight="1">
      <c r="A4" s="6" t="s">
        <v>7</v>
      </c>
      <c r="B4" s="86">
        <f aca="true" t="shared" si="0" ref="B4:L4">B24</f>
        <v>0</v>
      </c>
      <c r="C4" s="86">
        <f t="shared" si="0"/>
        <v>0</v>
      </c>
      <c r="D4" s="86">
        <f t="shared" si="0"/>
        <v>0</v>
      </c>
      <c r="E4" s="86">
        <f t="shared" si="0"/>
        <v>0</v>
      </c>
      <c r="F4" s="86">
        <f t="shared" si="0"/>
        <v>5</v>
      </c>
      <c r="G4" s="86">
        <f t="shared" si="0"/>
        <v>6</v>
      </c>
      <c r="H4" s="86">
        <f t="shared" si="0"/>
        <v>8</v>
      </c>
      <c r="I4" s="86">
        <f t="shared" si="0"/>
        <v>8</v>
      </c>
      <c r="J4" s="86">
        <f t="shared" si="0"/>
        <v>34</v>
      </c>
      <c r="K4" s="86">
        <f t="shared" si="0"/>
        <v>28</v>
      </c>
      <c r="L4" s="86">
        <f t="shared" si="0"/>
        <v>89</v>
      </c>
      <c r="M4" s="87">
        <f>L4/$L$13*100</f>
        <v>5.672402804333971</v>
      </c>
      <c r="N4" s="46"/>
    </row>
    <row r="5" spans="1:14" s="3" customFormat="1" ht="15" customHeight="1">
      <c r="A5" s="6" t="s">
        <v>8</v>
      </c>
      <c r="B5" s="86">
        <f aca="true" t="shared" si="1" ref="B5:L5">B38</f>
        <v>6</v>
      </c>
      <c r="C5" s="86">
        <f t="shared" si="1"/>
        <v>5</v>
      </c>
      <c r="D5" s="86">
        <f t="shared" si="1"/>
        <v>6</v>
      </c>
      <c r="E5" s="86">
        <f t="shared" si="1"/>
        <v>7</v>
      </c>
      <c r="F5" s="86">
        <f t="shared" si="1"/>
        <v>31</v>
      </c>
      <c r="G5" s="86">
        <f t="shared" si="1"/>
        <v>16</v>
      </c>
      <c r="H5" s="86">
        <f t="shared" si="1"/>
        <v>35</v>
      </c>
      <c r="I5" s="86">
        <f t="shared" si="1"/>
        <v>25</v>
      </c>
      <c r="J5" s="86">
        <f t="shared" si="1"/>
        <v>53</v>
      </c>
      <c r="K5" s="86">
        <f t="shared" si="1"/>
        <v>54</v>
      </c>
      <c r="L5" s="86">
        <f t="shared" si="1"/>
        <v>238</v>
      </c>
      <c r="M5" s="24">
        <f aca="true" t="shared" si="2" ref="M5:M13">L5/$L$13*100</f>
        <v>15.16889738687062</v>
      </c>
      <c r="N5" s="46"/>
    </row>
    <row r="6" spans="1:14" s="3" customFormat="1" ht="15" customHeight="1">
      <c r="A6" s="6" t="s">
        <v>9</v>
      </c>
      <c r="B6" s="86">
        <f aca="true" t="shared" si="3" ref="B6:L6">B52</f>
        <v>0</v>
      </c>
      <c r="C6" s="86">
        <f t="shared" si="3"/>
        <v>0</v>
      </c>
      <c r="D6" s="86">
        <f t="shared" si="3"/>
        <v>9</v>
      </c>
      <c r="E6" s="86">
        <f t="shared" si="3"/>
        <v>4</v>
      </c>
      <c r="F6" s="86">
        <f t="shared" si="3"/>
        <v>44</v>
      </c>
      <c r="G6" s="86">
        <f t="shared" si="3"/>
        <v>34</v>
      </c>
      <c r="H6" s="86">
        <f t="shared" si="3"/>
        <v>25</v>
      </c>
      <c r="I6" s="86">
        <f t="shared" si="3"/>
        <v>29</v>
      </c>
      <c r="J6" s="86">
        <f t="shared" si="3"/>
        <v>71</v>
      </c>
      <c r="K6" s="86">
        <f t="shared" si="3"/>
        <v>60</v>
      </c>
      <c r="L6" s="86">
        <f t="shared" si="3"/>
        <v>276</v>
      </c>
      <c r="M6" s="24">
        <f t="shared" si="2"/>
        <v>17.590822179732314</v>
      </c>
      <c r="N6" s="46"/>
    </row>
    <row r="7" spans="1:14" s="3" customFormat="1" ht="15" customHeight="1">
      <c r="A7" s="6" t="s">
        <v>10</v>
      </c>
      <c r="B7" s="86">
        <f aca="true" t="shared" si="4" ref="B7:L7">B65</f>
        <v>0</v>
      </c>
      <c r="C7" s="86">
        <f t="shared" si="4"/>
        <v>0</v>
      </c>
      <c r="D7" s="86">
        <f t="shared" si="4"/>
        <v>3</v>
      </c>
      <c r="E7" s="86">
        <f t="shared" si="4"/>
        <v>0</v>
      </c>
      <c r="F7" s="86">
        <f t="shared" si="4"/>
        <v>11</v>
      </c>
      <c r="G7" s="86">
        <f t="shared" si="4"/>
        <v>11</v>
      </c>
      <c r="H7" s="86">
        <f t="shared" si="4"/>
        <v>11</v>
      </c>
      <c r="I7" s="86">
        <f t="shared" si="4"/>
        <v>22</v>
      </c>
      <c r="J7" s="86">
        <f t="shared" si="4"/>
        <v>36</v>
      </c>
      <c r="K7" s="86">
        <f t="shared" si="4"/>
        <v>34</v>
      </c>
      <c r="L7" s="86">
        <f t="shared" si="4"/>
        <v>128</v>
      </c>
      <c r="M7" s="24">
        <f t="shared" si="2"/>
        <v>8.158062460165711</v>
      </c>
      <c r="N7" s="46"/>
    </row>
    <row r="8" spans="1:14" s="3" customFormat="1" ht="15" customHeight="1">
      <c r="A8" s="6" t="s">
        <v>11</v>
      </c>
      <c r="B8" s="86">
        <f aca="true" t="shared" si="5" ref="B8:L8">B77</f>
        <v>1</v>
      </c>
      <c r="C8" s="86">
        <f t="shared" si="5"/>
        <v>3</v>
      </c>
      <c r="D8" s="86">
        <f t="shared" si="5"/>
        <v>1</v>
      </c>
      <c r="E8" s="86">
        <f t="shared" si="5"/>
        <v>2</v>
      </c>
      <c r="F8" s="86">
        <f t="shared" si="5"/>
        <v>12</v>
      </c>
      <c r="G8" s="86">
        <f t="shared" si="5"/>
        <v>12</v>
      </c>
      <c r="H8" s="86">
        <f t="shared" si="5"/>
        <v>18</v>
      </c>
      <c r="I8" s="86">
        <f t="shared" si="5"/>
        <v>23</v>
      </c>
      <c r="J8" s="86">
        <f t="shared" si="5"/>
        <v>47</v>
      </c>
      <c r="K8" s="86">
        <f t="shared" si="5"/>
        <v>54</v>
      </c>
      <c r="L8" s="86">
        <f t="shared" si="5"/>
        <v>173</v>
      </c>
      <c r="M8" s="24">
        <f t="shared" si="2"/>
        <v>11.026131293817718</v>
      </c>
      <c r="N8" s="46"/>
    </row>
    <row r="9" spans="1:14" s="3" customFormat="1" ht="15" customHeight="1">
      <c r="A9" s="6" t="s">
        <v>12</v>
      </c>
      <c r="B9" s="86">
        <f aca="true" t="shared" si="6" ref="B9:L9">B85</f>
        <v>0</v>
      </c>
      <c r="C9" s="86">
        <f t="shared" si="6"/>
        <v>0</v>
      </c>
      <c r="D9" s="86">
        <f t="shared" si="6"/>
        <v>0</v>
      </c>
      <c r="E9" s="86">
        <f t="shared" si="6"/>
        <v>2</v>
      </c>
      <c r="F9" s="86">
        <f t="shared" si="6"/>
        <v>4</v>
      </c>
      <c r="G9" s="86">
        <f t="shared" si="6"/>
        <v>13</v>
      </c>
      <c r="H9" s="86">
        <f t="shared" si="6"/>
        <v>10</v>
      </c>
      <c r="I9" s="86">
        <f t="shared" si="6"/>
        <v>8</v>
      </c>
      <c r="J9" s="86">
        <f t="shared" si="6"/>
        <v>10</v>
      </c>
      <c r="K9" s="86">
        <f t="shared" si="6"/>
        <v>9</v>
      </c>
      <c r="L9" s="86">
        <f t="shared" si="6"/>
        <v>56</v>
      </c>
      <c r="M9" s="24">
        <f t="shared" si="2"/>
        <v>3.5691523263224987</v>
      </c>
      <c r="N9" s="46"/>
    </row>
    <row r="10" spans="1:14" s="3" customFormat="1" ht="15" customHeight="1">
      <c r="A10" s="6" t="s">
        <v>13</v>
      </c>
      <c r="B10" s="86">
        <f aca="true" t="shared" si="7" ref="B10:L10">B100</f>
        <v>0</v>
      </c>
      <c r="C10" s="86">
        <f t="shared" si="7"/>
        <v>0</v>
      </c>
      <c r="D10" s="86">
        <f t="shared" si="7"/>
        <v>1</v>
      </c>
      <c r="E10" s="86">
        <f t="shared" si="7"/>
        <v>1</v>
      </c>
      <c r="F10" s="86">
        <f t="shared" si="7"/>
        <v>12</v>
      </c>
      <c r="G10" s="86">
        <f t="shared" si="7"/>
        <v>18</v>
      </c>
      <c r="H10" s="86">
        <f t="shared" si="7"/>
        <v>43</v>
      </c>
      <c r="I10" s="86">
        <f t="shared" si="7"/>
        <v>36</v>
      </c>
      <c r="J10" s="86">
        <f t="shared" si="7"/>
        <v>113</v>
      </c>
      <c r="K10" s="86">
        <f t="shared" si="7"/>
        <v>107</v>
      </c>
      <c r="L10" s="86">
        <f t="shared" si="7"/>
        <v>331</v>
      </c>
      <c r="M10" s="24">
        <f t="shared" si="2"/>
        <v>21.09623964308477</v>
      </c>
      <c r="N10" s="46"/>
    </row>
    <row r="11" spans="1:14" s="3" customFormat="1" ht="15" customHeight="1">
      <c r="A11" s="6" t="s">
        <v>14</v>
      </c>
      <c r="B11" s="86">
        <f aca="true" t="shared" si="8" ref="B11:L11">B112</f>
        <v>0</v>
      </c>
      <c r="C11" s="86">
        <f t="shared" si="8"/>
        <v>0</v>
      </c>
      <c r="D11" s="86">
        <f t="shared" si="8"/>
        <v>0</v>
      </c>
      <c r="E11" s="86">
        <f t="shared" si="8"/>
        <v>1</v>
      </c>
      <c r="F11" s="86">
        <f t="shared" si="8"/>
        <v>6</v>
      </c>
      <c r="G11" s="86">
        <f t="shared" si="8"/>
        <v>6</v>
      </c>
      <c r="H11" s="86">
        <f t="shared" si="8"/>
        <v>16</v>
      </c>
      <c r="I11" s="86">
        <f t="shared" si="8"/>
        <v>19</v>
      </c>
      <c r="J11" s="86">
        <f t="shared" si="8"/>
        <v>39</v>
      </c>
      <c r="K11" s="86">
        <f t="shared" si="8"/>
        <v>41</v>
      </c>
      <c r="L11" s="86">
        <f t="shared" si="8"/>
        <v>128</v>
      </c>
      <c r="M11" s="24">
        <f t="shared" si="2"/>
        <v>8.158062460165711</v>
      </c>
      <c r="N11" s="46"/>
    </row>
    <row r="12" spans="1:14" s="3" customFormat="1" ht="15" customHeight="1">
      <c r="A12" s="6" t="s">
        <v>15</v>
      </c>
      <c r="B12" s="86">
        <f aca="true" t="shared" si="9" ref="B12:L12">B121</f>
        <v>0</v>
      </c>
      <c r="C12" s="86">
        <f t="shared" si="9"/>
        <v>0</v>
      </c>
      <c r="D12" s="86">
        <f t="shared" si="9"/>
        <v>2</v>
      </c>
      <c r="E12" s="86">
        <f t="shared" si="9"/>
        <v>0</v>
      </c>
      <c r="F12" s="86">
        <f t="shared" si="9"/>
        <v>6</v>
      </c>
      <c r="G12" s="86">
        <f t="shared" si="9"/>
        <v>5</v>
      </c>
      <c r="H12" s="86">
        <f t="shared" si="9"/>
        <v>33</v>
      </c>
      <c r="I12" s="86">
        <f t="shared" si="9"/>
        <v>25</v>
      </c>
      <c r="J12" s="86">
        <f t="shared" si="9"/>
        <v>45</v>
      </c>
      <c r="K12" s="86">
        <f t="shared" si="9"/>
        <v>34</v>
      </c>
      <c r="L12" s="86">
        <f t="shared" si="9"/>
        <v>150</v>
      </c>
      <c r="M12" s="88">
        <f t="shared" si="2"/>
        <v>9.560229445506693</v>
      </c>
      <c r="N12" s="46"/>
    </row>
    <row r="13" spans="1:14" s="91" customFormat="1" ht="27" customHeight="1">
      <c r="A13" s="11" t="s">
        <v>16</v>
      </c>
      <c r="B13" s="89">
        <f aca="true" t="shared" si="10" ref="B13:K13">SUM(B4:B12)</f>
        <v>7</v>
      </c>
      <c r="C13" s="89">
        <f t="shared" si="10"/>
        <v>8</v>
      </c>
      <c r="D13" s="89">
        <f t="shared" si="10"/>
        <v>22</v>
      </c>
      <c r="E13" s="89">
        <f t="shared" si="10"/>
        <v>17</v>
      </c>
      <c r="F13" s="89">
        <f t="shared" si="10"/>
        <v>131</v>
      </c>
      <c r="G13" s="89">
        <f t="shared" si="10"/>
        <v>121</v>
      </c>
      <c r="H13" s="89">
        <f t="shared" si="10"/>
        <v>199</v>
      </c>
      <c r="I13" s="89">
        <f t="shared" si="10"/>
        <v>195</v>
      </c>
      <c r="J13" s="89">
        <f t="shared" si="10"/>
        <v>448</v>
      </c>
      <c r="K13" s="89">
        <f t="shared" si="10"/>
        <v>421</v>
      </c>
      <c r="L13" s="89">
        <f>SUM(L4:L12)</f>
        <v>1569</v>
      </c>
      <c r="M13" s="90">
        <f t="shared" si="2"/>
        <v>100</v>
      </c>
      <c r="N13" s="46"/>
    </row>
    <row r="14" spans="1:14" s="93" customFormat="1" ht="12.75">
      <c r="A14" s="1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N14" s="46"/>
    </row>
    <row r="15" spans="1:13" s="3" customFormat="1" ht="46.5" customHeight="1">
      <c r="A15" s="217" t="s">
        <v>17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4" s="3" customFormat="1" ht="12.75">
      <c r="A16" s="53"/>
      <c r="B16" s="53"/>
      <c r="C16" s="53"/>
      <c r="D16" s="53"/>
    </row>
    <row r="17" spans="1:4" s="3" customFormat="1" ht="12.75">
      <c r="A17" s="53"/>
      <c r="B17" s="53"/>
      <c r="C17" s="53"/>
      <c r="D17" s="53"/>
    </row>
    <row r="18" spans="1:12" s="3" customFormat="1" ht="33.75" customHeight="1">
      <c r="A18" s="35" t="s">
        <v>121</v>
      </c>
      <c r="B18" s="218" t="s">
        <v>135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20"/>
    </row>
    <row r="19" spans="1:14" s="55" customFormat="1" ht="36">
      <c r="A19" s="94" t="s">
        <v>136</v>
      </c>
      <c r="B19" s="85" t="s">
        <v>123</v>
      </c>
      <c r="C19" s="85" t="s">
        <v>124</v>
      </c>
      <c r="D19" s="85" t="s">
        <v>125</v>
      </c>
      <c r="E19" s="85" t="s">
        <v>126</v>
      </c>
      <c r="F19" s="85" t="s">
        <v>127</v>
      </c>
      <c r="G19" s="85" t="s">
        <v>128</v>
      </c>
      <c r="H19" s="85" t="s">
        <v>129</v>
      </c>
      <c r="I19" s="85" t="s">
        <v>130</v>
      </c>
      <c r="J19" s="85" t="s">
        <v>131</v>
      </c>
      <c r="K19" s="85" t="s">
        <v>132</v>
      </c>
      <c r="L19" s="85" t="s">
        <v>133</v>
      </c>
      <c r="N19" s="46"/>
    </row>
    <row r="20" spans="1:12" s="55" customFormat="1" ht="12">
      <c r="A20" s="70" t="s">
        <v>20</v>
      </c>
      <c r="B20" s="95">
        <v>0</v>
      </c>
      <c r="C20" s="96">
        <v>0</v>
      </c>
      <c r="D20" s="96">
        <v>0</v>
      </c>
      <c r="E20" s="96">
        <v>0</v>
      </c>
      <c r="F20" s="96">
        <v>2</v>
      </c>
      <c r="G20" s="96">
        <v>2</v>
      </c>
      <c r="H20" s="96">
        <v>1</v>
      </c>
      <c r="I20" s="96">
        <v>3</v>
      </c>
      <c r="J20" s="96">
        <v>7</v>
      </c>
      <c r="K20" s="96">
        <v>2</v>
      </c>
      <c r="L20" s="97">
        <v>17</v>
      </c>
    </row>
    <row r="21" spans="1:12" s="55" customFormat="1" ht="12">
      <c r="A21" s="70" t="s">
        <v>21</v>
      </c>
      <c r="B21" s="95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1</v>
      </c>
      <c r="I21" s="96">
        <v>2</v>
      </c>
      <c r="J21" s="96">
        <v>7</v>
      </c>
      <c r="K21" s="96">
        <v>2</v>
      </c>
      <c r="L21" s="97">
        <v>12</v>
      </c>
    </row>
    <row r="22" spans="1:12" s="55" customFormat="1" ht="12">
      <c r="A22" s="70" t="s">
        <v>22</v>
      </c>
      <c r="B22" s="95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4</v>
      </c>
      <c r="I22" s="96">
        <v>2</v>
      </c>
      <c r="J22" s="96">
        <v>5</v>
      </c>
      <c r="K22" s="96">
        <v>6</v>
      </c>
      <c r="L22" s="97">
        <v>17</v>
      </c>
    </row>
    <row r="23" spans="1:12" s="55" customFormat="1" ht="12">
      <c r="A23" s="70" t="s">
        <v>7</v>
      </c>
      <c r="B23" s="95">
        <v>0</v>
      </c>
      <c r="C23" s="95">
        <v>0</v>
      </c>
      <c r="D23" s="95">
        <v>0</v>
      </c>
      <c r="E23" s="95">
        <v>0</v>
      </c>
      <c r="F23" s="95">
        <v>3</v>
      </c>
      <c r="G23" s="95">
        <v>4</v>
      </c>
      <c r="H23" s="95">
        <v>2</v>
      </c>
      <c r="I23" s="95">
        <v>1</v>
      </c>
      <c r="J23" s="95">
        <v>15</v>
      </c>
      <c r="K23" s="95">
        <v>18</v>
      </c>
      <c r="L23" s="97">
        <v>43</v>
      </c>
    </row>
    <row r="24" spans="1:12" s="55" customFormat="1" ht="12">
      <c r="A24" s="84" t="s">
        <v>23</v>
      </c>
      <c r="B24" s="98">
        <f>SUM(B20:B23)</f>
        <v>0</v>
      </c>
      <c r="C24" s="98">
        <f aca="true" t="shared" si="11" ref="C24:L24">SUM(C20:C23)</f>
        <v>0</v>
      </c>
      <c r="D24" s="98">
        <f t="shared" si="11"/>
        <v>0</v>
      </c>
      <c r="E24" s="98">
        <f t="shared" si="11"/>
        <v>0</v>
      </c>
      <c r="F24" s="98">
        <f t="shared" si="11"/>
        <v>5</v>
      </c>
      <c r="G24" s="98">
        <f t="shared" si="11"/>
        <v>6</v>
      </c>
      <c r="H24" s="98">
        <f t="shared" si="11"/>
        <v>8</v>
      </c>
      <c r="I24" s="98">
        <f t="shared" si="11"/>
        <v>8</v>
      </c>
      <c r="J24" s="98">
        <f t="shared" si="11"/>
        <v>34</v>
      </c>
      <c r="K24" s="98">
        <f t="shared" si="11"/>
        <v>28</v>
      </c>
      <c r="L24" s="98">
        <f t="shared" si="11"/>
        <v>89</v>
      </c>
    </row>
    <row r="25" spans="1:12" s="55" customFormat="1" ht="12">
      <c r="A25" s="66"/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63"/>
    </row>
    <row r="26" spans="1:12" s="55" customFormat="1" ht="12">
      <c r="A26" s="66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63"/>
    </row>
    <row r="27" spans="1:12" s="3" customFormat="1" ht="33.75" customHeight="1">
      <c r="A27" s="35" t="s">
        <v>121</v>
      </c>
      <c r="B27" s="218" t="s">
        <v>137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20"/>
    </row>
    <row r="28" spans="1:12" s="55" customFormat="1" ht="36">
      <c r="A28" s="94" t="s">
        <v>136</v>
      </c>
      <c r="B28" s="85" t="s">
        <v>123</v>
      </c>
      <c r="C28" s="85" t="s">
        <v>124</v>
      </c>
      <c r="D28" s="85" t="s">
        <v>125</v>
      </c>
      <c r="E28" s="85" t="s">
        <v>126</v>
      </c>
      <c r="F28" s="85" t="s">
        <v>127</v>
      </c>
      <c r="G28" s="85" t="s">
        <v>128</v>
      </c>
      <c r="H28" s="85" t="s">
        <v>129</v>
      </c>
      <c r="I28" s="85" t="s">
        <v>130</v>
      </c>
      <c r="J28" s="85" t="s">
        <v>131</v>
      </c>
      <c r="K28" s="85" t="s">
        <v>132</v>
      </c>
      <c r="L28" s="85" t="s">
        <v>133</v>
      </c>
    </row>
    <row r="29" spans="1:12" s="55" customFormat="1" ht="12">
      <c r="A29" s="70" t="s">
        <v>25</v>
      </c>
      <c r="B29" s="95">
        <v>0</v>
      </c>
      <c r="C29" s="96">
        <v>0</v>
      </c>
      <c r="D29" s="96">
        <v>0</v>
      </c>
      <c r="E29" s="96">
        <v>0</v>
      </c>
      <c r="F29" s="96">
        <v>3</v>
      </c>
      <c r="G29" s="96">
        <v>4</v>
      </c>
      <c r="H29" s="96">
        <v>4</v>
      </c>
      <c r="I29" s="96">
        <v>3</v>
      </c>
      <c r="J29" s="96">
        <v>5</v>
      </c>
      <c r="K29" s="96">
        <v>5</v>
      </c>
      <c r="L29" s="97">
        <f>SUM(B29:K29)</f>
        <v>24</v>
      </c>
    </row>
    <row r="30" spans="1:12" s="55" customFormat="1" ht="12">
      <c r="A30" s="70" t="s">
        <v>26</v>
      </c>
      <c r="B30" s="95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1</v>
      </c>
      <c r="I30" s="96">
        <v>4</v>
      </c>
      <c r="J30" s="96">
        <v>2</v>
      </c>
      <c r="K30" s="96">
        <v>3</v>
      </c>
      <c r="L30" s="97">
        <f aca="true" t="shared" si="12" ref="L30:L37">SUM(B30:K30)</f>
        <v>10</v>
      </c>
    </row>
    <row r="31" spans="1:12" s="55" customFormat="1" ht="12">
      <c r="A31" s="70" t="s">
        <v>27</v>
      </c>
      <c r="B31" s="95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2</v>
      </c>
      <c r="I31" s="96">
        <v>0</v>
      </c>
      <c r="J31" s="96">
        <v>6</v>
      </c>
      <c r="K31" s="96">
        <v>3</v>
      </c>
      <c r="L31" s="97">
        <f t="shared" si="12"/>
        <v>11</v>
      </c>
    </row>
    <row r="32" spans="1:12" s="55" customFormat="1" ht="12">
      <c r="A32" s="70" t="s">
        <v>28</v>
      </c>
      <c r="B32" s="95">
        <v>0</v>
      </c>
      <c r="C32" s="96">
        <v>0</v>
      </c>
      <c r="D32" s="96">
        <v>0</v>
      </c>
      <c r="E32" s="96">
        <v>0</v>
      </c>
      <c r="F32" s="96">
        <v>2</v>
      </c>
      <c r="G32" s="96">
        <v>2</v>
      </c>
      <c r="H32" s="96">
        <v>5</v>
      </c>
      <c r="I32" s="96">
        <v>4</v>
      </c>
      <c r="J32" s="96">
        <v>11</v>
      </c>
      <c r="K32" s="96">
        <v>9</v>
      </c>
      <c r="L32" s="97">
        <f t="shared" si="12"/>
        <v>33</v>
      </c>
    </row>
    <row r="33" spans="1:12" s="55" customFormat="1" ht="12">
      <c r="A33" s="70" t="s">
        <v>29</v>
      </c>
      <c r="B33" s="95">
        <v>0</v>
      </c>
      <c r="C33" s="96">
        <v>0</v>
      </c>
      <c r="D33" s="96">
        <v>0</v>
      </c>
      <c r="E33" s="96">
        <v>0</v>
      </c>
      <c r="F33" s="96">
        <v>5</v>
      </c>
      <c r="G33" s="96">
        <v>1</v>
      </c>
      <c r="H33" s="96">
        <v>1</v>
      </c>
      <c r="I33" s="96">
        <v>1</v>
      </c>
      <c r="J33" s="96">
        <v>6</v>
      </c>
      <c r="K33" s="96">
        <v>3</v>
      </c>
      <c r="L33" s="97">
        <f t="shared" si="12"/>
        <v>17</v>
      </c>
    </row>
    <row r="34" spans="1:12" s="55" customFormat="1" ht="13.5" customHeight="1">
      <c r="A34" s="70" t="s">
        <v>8</v>
      </c>
      <c r="B34" s="95">
        <v>0</v>
      </c>
      <c r="C34" s="96">
        <v>0</v>
      </c>
      <c r="D34" s="96">
        <v>0</v>
      </c>
      <c r="E34" s="96">
        <v>0</v>
      </c>
      <c r="F34" s="96">
        <v>8</v>
      </c>
      <c r="G34" s="96">
        <v>1</v>
      </c>
      <c r="H34" s="96">
        <v>9</v>
      </c>
      <c r="I34" s="96">
        <v>7</v>
      </c>
      <c r="J34" s="96">
        <v>15</v>
      </c>
      <c r="K34" s="96">
        <v>24</v>
      </c>
      <c r="L34" s="97">
        <f t="shared" si="12"/>
        <v>64</v>
      </c>
    </row>
    <row r="35" spans="1:12" s="55" customFormat="1" ht="12.75">
      <c r="A35" s="22" t="s">
        <v>30</v>
      </c>
      <c r="B35" s="95">
        <v>0</v>
      </c>
      <c r="C35" s="96">
        <v>0</v>
      </c>
      <c r="D35" s="96">
        <v>0</v>
      </c>
      <c r="E35" s="96">
        <v>0</v>
      </c>
      <c r="F35" s="96">
        <v>2</v>
      </c>
      <c r="G35" s="96">
        <v>0</v>
      </c>
      <c r="H35" s="96">
        <v>4</v>
      </c>
      <c r="I35" s="96">
        <v>2</v>
      </c>
      <c r="J35" s="96">
        <v>4</v>
      </c>
      <c r="K35" s="96">
        <v>3</v>
      </c>
      <c r="L35" s="97">
        <f t="shared" si="12"/>
        <v>15</v>
      </c>
    </row>
    <row r="36" spans="1:12" s="55" customFormat="1" ht="12">
      <c r="A36" s="70" t="s">
        <v>31</v>
      </c>
      <c r="B36" s="95">
        <v>2</v>
      </c>
      <c r="C36" s="96">
        <v>5</v>
      </c>
      <c r="D36" s="96">
        <v>4</v>
      </c>
      <c r="E36" s="96">
        <v>5</v>
      </c>
      <c r="F36" s="96">
        <v>2</v>
      </c>
      <c r="G36" s="96">
        <v>2</v>
      </c>
      <c r="H36" s="96">
        <v>2</v>
      </c>
      <c r="I36" s="96">
        <v>2</v>
      </c>
      <c r="J36" s="96">
        <v>4</v>
      </c>
      <c r="K36" s="96">
        <v>3</v>
      </c>
      <c r="L36" s="97">
        <f t="shared" si="12"/>
        <v>31</v>
      </c>
    </row>
    <row r="37" spans="1:12" s="55" customFormat="1" ht="12">
      <c r="A37" s="70" t="s">
        <v>32</v>
      </c>
      <c r="B37" s="95">
        <v>4</v>
      </c>
      <c r="C37" s="96">
        <v>0</v>
      </c>
      <c r="D37" s="96">
        <v>2</v>
      </c>
      <c r="E37" s="96">
        <v>2</v>
      </c>
      <c r="F37" s="96">
        <v>9</v>
      </c>
      <c r="G37" s="96">
        <v>6</v>
      </c>
      <c r="H37" s="96">
        <v>7</v>
      </c>
      <c r="I37" s="96">
        <v>2</v>
      </c>
      <c r="J37" s="96">
        <v>0</v>
      </c>
      <c r="K37" s="96">
        <v>1</v>
      </c>
      <c r="L37" s="97">
        <f t="shared" si="12"/>
        <v>33</v>
      </c>
    </row>
    <row r="38" spans="1:12" s="55" customFormat="1" ht="12">
      <c r="A38" s="84" t="s">
        <v>33</v>
      </c>
      <c r="B38" s="98">
        <f>SUM(B29:B37)</f>
        <v>6</v>
      </c>
      <c r="C38" s="98">
        <f aca="true" t="shared" si="13" ref="C38:L38">SUM(C29:C37)</f>
        <v>5</v>
      </c>
      <c r="D38" s="98">
        <f t="shared" si="13"/>
        <v>6</v>
      </c>
      <c r="E38" s="98">
        <f t="shared" si="13"/>
        <v>7</v>
      </c>
      <c r="F38" s="98">
        <f t="shared" si="13"/>
        <v>31</v>
      </c>
      <c r="G38" s="98">
        <f t="shared" si="13"/>
        <v>16</v>
      </c>
      <c r="H38" s="98">
        <f t="shared" si="13"/>
        <v>35</v>
      </c>
      <c r="I38" s="98">
        <f t="shared" si="13"/>
        <v>25</v>
      </c>
      <c r="J38" s="98">
        <f t="shared" si="13"/>
        <v>53</v>
      </c>
      <c r="K38" s="98">
        <f t="shared" si="13"/>
        <v>54</v>
      </c>
      <c r="L38" s="98">
        <f t="shared" si="13"/>
        <v>238</v>
      </c>
    </row>
    <row r="39" spans="1:12" s="55" customFormat="1" ht="12">
      <c r="A39" s="66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63"/>
    </row>
    <row r="40" spans="1:12" s="55" customFormat="1" ht="12">
      <c r="A40" s="66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63"/>
    </row>
    <row r="41" spans="1:12" s="3" customFormat="1" ht="33.75" customHeight="1">
      <c r="A41" s="35" t="s">
        <v>121</v>
      </c>
      <c r="B41" s="218" t="s">
        <v>138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20"/>
    </row>
    <row r="42" spans="1:12" s="55" customFormat="1" ht="36">
      <c r="A42" s="94" t="s">
        <v>136</v>
      </c>
      <c r="B42" s="85" t="s">
        <v>123</v>
      </c>
      <c r="C42" s="85" t="s">
        <v>124</v>
      </c>
      <c r="D42" s="85" t="s">
        <v>125</v>
      </c>
      <c r="E42" s="85" t="s">
        <v>126</v>
      </c>
      <c r="F42" s="85" t="s">
        <v>127</v>
      </c>
      <c r="G42" s="85" t="s">
        <v>128</v>
      </c>
      <c r="H42" s="85" t="s">
        <v>129</v>
      </c>
      <c r="I42" s="85" t="s">
        <v>130</v>
      </c>
      <c r="J42" s="85" t="s">
        <v>131</v>
      </c>
      <c r="K42" s="85" t="s">
        <v>132</v>
      </c>
      <c r="L42" s="85" t="s">
        <v>133</v>
      </c>
    </row>
    <row r="43" spans="1:12" s="55" customFormat="1" ht="12">
      <c r="A43" s="70" t="s">
        <v>35</v>
      </c>
      <c r="B43" s="95">
        <v>0</v>
      </c>
      <c r="C43" s="96">
        <v>0</v>
      </c>
      <c r="D43" s="96">
        <v>6</v>
      </c>
      <c r="E43" s="96">
        <v>2</v>
      </c>
      <c r="F43" s="96">
        <v>2</v>
      </c>
      <c r="G43" s="96">
        <v>2</v>
      </c>
      <c r="H43" s="96">
        <v>2</v>
      </c>
      <c r="I43" s="96">
        <v>1</v>
      </c>
      <c r="J43" s="96">
        <v>11</v>
      </c>
      <c r="K43" s="96">
        <v>9</v>
      </c>
      <c r="L43" s="97">
        <v>35</v>
      </c>
    </row>
    <row r="44" spans="1:12" s="55" customFormat="1" ht="12">
      <c r="A44" s="70" t="s">
        <v>37</v>
      </c>
      <c r="B44" s="95">
        <v>0</v>
      </c>
      <c r="C44" s="96">
        <v>0</v>
      </c>
      <c r="D44" s="96">
        <v>0</v>
      </c>
      <c r="E44" s="96">
        <v>0</v>
      </c>
      <c r="F44" s="96">
        <v>1</v>
      </c>
      <c r="G44" s="96">
        <v>0</v>
      </c>
      <c r="H44" s="96">
        <v>1</v>
      </c>
      <c r="I44" s="96">
        <v>3</v>
      </c>
      <c r="J44" s="96">
        <v>2</v>
      </c>
      <c r="K44" s="96">
        <v>1</v>
      </c>
      <c r="L44" s="97">
        <v>8</v>
      </c>
    </row>
    <row r="45" spans="1:12" s="55" customFormat="1" ht="12">
      <c r="A45" s="70" t="s">
        <v>38</v>
      </c>
      <c r="B45" s="95">
        <v>0</v>
      </c>
      <c r="C45" s="96">
        <v>0</v>
      </c>
      <c r="D45" s="96">
        <v>1</v>
      </c>
      <c r="E45" s="96">
        <v>1</v>
      </c>
      <c r="F45" s="96">
        <v>1</v>
      </c>
      <c r="G45" s="96">
        <v>1</v>
      </c>
      <c r="H45" s="96">
        <v>3</v>
      </c>
      <c r="I45" s="96">
        <v>4</v>
      </c>
      <c r="J45" s="96">
        <v>5</v>
      </c>
      <c r="K45" s="96">
        <v>0</v>
      </c>
      <c r="L45" s="97">
        <v>16</v>
      </c>
    </row>
    <row r="46" spans="1:12" s="55" customFormat="1" ht="12">
      <c r="A46" s="70" t="s">
        <v>39</v>
      </c>
      <c r="B46" s="95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4</v>
      </c>
      <c r="K46" s="96">
        <v>5</v>
      </c>
      <c r="L46" s="97">
        <v>9</v>
      </c>
    </row>
    <row r="47" spans="1:12" s="55" customFormat="1" ht="12">
      <c r="A47" s="70" t="s">
        <v>40</v>
      </c>
      <c r="B47" s="95">
        <v>0</v>
      </c>
      <c r="C47" s="96">
        <v>0</v>
      </c>
      <c r="D47" s="96">
        <v>0</v>
      </c>
      <c r="E47" s="96">
        <v>0</v>
      </c>
      <c r="F47" s="96">
        <v>3</v>
      </c>
      <c r="G47" s="96">
        <v>1</v>
      </c>
      <c r="H47" s="96">
        <v>1</v>
      </c>
      <c r="I47" s="96">
        <v>4</v>
      </c>
      <c r="J47" s="96">
        <v>5</v>
      </c>
      <c r="K47" s="96">
        <v>2</v>
      </c>
      <c r="L47" s="97">
        <v>16</v>
      </c>
    </row>
    <row r="48" spans="1:12" s="55" customFormat="1" ht="12">
      <c r="A48" s="70" t="s">
        <v>41</v>
      </c>
      <c r="B48" s="95">
        <v>0</v>
      </c>
      <c r="C48" s="96">
        <v>0</v>
      </c>
      <c r="D48" s="96">
        <v>2</v>
      </c>
      <c r="E48" s="96">
        <v>1</v>
      </c>
      <c r="F48" s="96">
        <v>24</v>
      </c>
      <c r="G48" s="96">
        <v>24</v>
      </c>
      <c r="H48" s="96">
        <v>14</v>
      </c>
      <c r="I48" s="96">
        <v>12</v>
      </c>
      <c r="J48" s="96">
        <v>30</v>
      </c>
      <c r="K48" s="96">
        <v>33</v>
      </c>
      <c r="L48" s="97">
        <v>140</v>
      </c>
    </row>
    <row r="49" spans="1:12" s="55" customFormat="1" ht="12">
      <c r="A49" s="70" t="s">
        <v>42</v>
      </c>
      <c r="B49" s="95">
        <v>0</v>
      </c>
      <c r="C49" s="96">
        <v>0</v>
      </c>
      <c r="D49" s="96">
        <v>0</v>
      </c>
      <c r="E49" s="96">
        <v>0</v>
      </c>
      <c r="F49" s="96">
        <v>2</v>
      </c>
      <c r="G49" s="96">
        <v>2</v>
      </c>
      <c r="H49" s="96">
        <v>0</v>
      </c>
      <c r="I49" s="96">
        <v>1</v>
      </c>
      <c r="J49" s="96">
        <v>3</v>
      </c>
      <c r="K49" s="96">
        <v>4</v>
      </c>
      <c r="L49" s="97">
        <v>12</v>
      </c>
    </row>
    <row r="50" spans="1:12" s="55" customFormat="1" ht="12">
      <c r="A50" s="70" t="s">
        <v>43</v>
      </c>
      <c r="B50" s="95">
        <v>0</v>
      </c>
      <c r="C50" s="96">
        <v>0</v>
      </c>
      <c r="D50" s="96">
        <v>0</v>
      </c>
      <c r="E50" s="96">
        <v>0</v>
      </c>
      <c r="F50" s="96">
        <v>3</v>
      </c>
      <c r="G50" s="96">
        <v>1</v>
      </c>
      <c r="H50" s="96">
        <v>0</v>
      </c>
      <c r="I50" s="96">
        <v>1</v>
      </c>
      <c r="J50" s="96">
        <v>2</v>
      </c>
      <c r="K50" s="96">
        <v>1</v>
      </c>
      <c r="L50" s="97">
        <v>8</v>
      </c>
    </row>
    <row r="51" spans="1:12" s="55" customFormat="1" ht="12">
      <c r="A51" s="70" t="s">
        <v>44</v>
      </c>
      <c r="B51" s="95">
        <v>0</v>
      </c>
      <c r="C51" s="96">
        <v>0</v>
      </c>
      <c r="D51" s="96">
        <v>0</v>
      </c>
      <c r="E51" s="96">
        <v>0</v>
      </c>
      <c r="F51" s="96">
        <v>8</v>
      </c>
      <c r="G51" s="96">
        <v>3</v>
      </c>
      <c r="H51" s="96">
        <v>4</v>
      </c>
      <c r="I51" s="96">
        <v>3</v>
      </c>
      <c r="J51" s="96">
        <v>9</v>
      </c>
      <c r="K51" s="96">
        <v>5</v>
      </c>
      <c r="L51" s="97">
        <v>32</v>
      </c>
    </row>
    <row r="52" spans="1:12" s="55" customFormat="1" ht="22.5">
      <c r="A52" s="101" t="s">
        <v>45</v>
      </c>
      <c r="B52" s="98">
        <f aca="true" t="shared" si="14" ref="B52:L52">SUM(B43:B51)</f>
        <v>0</v>
      </c>
      <c r="C52" s="98">
        <f t="shared" si="14"/>
        <v>0</v>
      </c>
      <c r="D52" s="98">
        <f t="shared" si="14"/>
        <v>9</v>
      </c>
      <c r="E52" s="98">
        <f t="shared" si="14"/>
        <v>4</v>
      </c>
      <c r="F52" s="98">
        <f t="shared" si="14"/>
        <v>44</v>
      </c>
      <c r="G52" s="98">
        <f t="shared" si="14"/>
        <v>34</v>
      </c>
      <c r="H52" s="98">
        <f t="shared" si="14"/>
        <v>25</v>
      </c>
      <c r="I52" s="98">
        <f t="shared" si="14"/>
        <v>29</v>
      </c>
      <c r="J52" s="98">
        <f t="shared" si="14"/>
        <v>71</v>
      </c>
      <c r="K52" s="98">
        <f t="shared" si="14"/>
        <v>60</v>
      </c>
      <c r="L52" s="98">
        <f t="shared" si="14"/>
        <v>276</v>
      </c>
    </row>
    <row r="53" spans="1:12" s="55" customFormat="1" ht="12">
      <c r="A53" s="66"/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63"/>
    </row>
    <row r="54" spans="1:12" s="55" customFormat="1" ht="12">
      <c r="A54" s="66"/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63"/>
    </row>
    <row r="55" spans="1:12" s="3" customFormat="1" ht="33.75" customHeight="1">
      <c r="A55" s="35" t="s">
        <v>121</v>
      </c>
      <c r="B55" s="218" t="s">
        <v>139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20"/>
    </row>
    <row r="56" spans="1:12" s="55" customFormat="1" ht="36">
      <c r="A56" s="94" t="s">
        <v>136</v>
      </c>
      <c r="B56" s="85" t="s">
        <v>123</v>
      </c>
      <c r="C56" s="85" t="s">
        <v>124</v>
      </c>
      <c r="D56" s="85" t="s">
        <v>125</v>
      </c>
      <c r="E56" s="85" t="s">
        <v>126</v>
      </c>
      <c r="F56" s="85" t="s">
        <v>127</v>
      </c>
      <c r="G56" s="85" t="s">
        <v>128</v>
      </c>
      <c r="H56" s="85" t="s">
        <v>129</v>
      </c>
      <c r="I56" s="85" t="s">
        <v>130</v>
      </c>
      <c r="J56" s="85" t="s">
        <v>131</v>
      </c>
      <c r="K56" s="85" t="s">
        <v>132</v>
      </c>
      <c r="L56" s="85" t="s">
        <v>133</v>
      </c>
    </row>
    <row r="57" spans="1:12" s="55" customFormat="1" ht="12">
      <c r="A57" s="70" t="s">
        <v>47</v>
      </c>
      <c r="B57" s="95">
        <v>0</v>
      </c>
      <c r="C57" s="96">
        <v>0</v>
      </c>
      <c r="D57" s="96">
        <v>0</v>
      </c>
      <c r="E57" s="96">
        <v>0</v>
      </c>
      <c r="F57" s="96">
        <v>1</v>
      </c>
      <c r="G57" s="96">
        <v>0</v>
      </c>
      <c r="H57" s="96">
        <v>2</v>
      </c>
      <c r="I57" s="96">
        <v>3</v>
      </c>
      <c r="J57" s="96">
        <v>1</v>
      </c>
      <c r="K57" s="96">
        <v>1</v>
      </c>
      <c r="L57" s="97">
        <f>SUM(B57:K57)</f>
        <v>8</v>
      </c>
    </row>
    <row r="58" spans="1:12" s="55" customFormat="1" ht="12">
      <c r="A58" s="70" t="s">
        <v>48</v>
      </c>
      <c r="B58" s="95">
        <v>0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1</v>
      </c>
      <c r="I58" s="96">
        <v>4</v>
      </c>
      <c r="J58" s="96">
        <v>7</v>
      </c>
      <c r="K58" s="96">
        <v>6</v>
      </c>
      <c r="L58" s="97">
        <f aca="true" t="shared" si="15" ref="L58:L64">SUM(B58:K58)</f>
        <v>18</v>
      </c>
    </row>
    <row r="59" spans="1:12" s="55" customFormat="1" ht="12">
      <c r="A59" s="70" t="s">
        <v>10</v>
      </c>
      <c r="B59" s="102">
        <v>0</v>
      </c>
      <c r="C59" s="102">
        <v>0</v>
      </c>
      <c r="D59" s="102">
        <v>2</v>
      </c>
      <c r="E59" s="102">
        <v>0</v>
      </c>
      <c r="F59" s="102">
        <v>2</v>
      </c>
      <c r="G59" s="102">
        <v>1</v>
      </c>
      <c r="H59" s="102">
        <v>1</v>
      </c>
      <c r="I59" s="102">
        <v>1</v>
      </c>
      <c r="J59" s="102">
        <v>6</v>
      </c>
      <c r="K59" s="102">
        <v>8</v>
      </c>
      <c r="L59" s="97">
        <f t="shared" si="15"/>
        <v>21</v>
      </c>
    </row>
    <row r="60" spans="1:12" s="55" customFormat="1" ht="12">
      <c r="A60" s="70" t="s">
        <v>50</v>
      </c>
      <c r="B60" s="95">
        <v>0</v>
      </c>
      <c r="C60" s="96">
        <v>0</v>
      </c>
      <c r="D60" s="96">
        <v>1</v>
      </c>
      <c r="E60" s="96">
        <v>0</v>
      </c>
      <c r="F60" s="96">
        <v>6</v>
      </c>
      <c r="G60" s="96">
        <v>4</v>
      </c>
      <c r="H60" s="96">
        <v>0</v>
      </c>
      <c r="I60" s="96">
        <v>5</v>
      </c>
      <c r="J60" s="96">
        <v>6</v>
      </c>
      <c r="K60" s="96">
        <v>4</v>
      </c>
      <c r="L60" s="97">
        <f t="shared" si="15"/>
        <v>26</v>
      </c>
    </row>
    <row r="61" spans="1:12" s="55" customFormat="1" ht="12">
      <c r="A61" s="70" t="s">
        <v>51</v>
      </c>
      <c r="B61" s="95">
        <v>0</v>
      </c>
      <c r="C61" s="96">
        <v>0</v>
      </c>
      <c r="D61" s="96">
        <v>0</v>
      </c>
      <c r="E61" s="96">
        <v>0</v>
      </c>
      <c r="F61" s="96">
        <v>0</v>
      </c>
      <c r="G61" s="96">
        <v>5</v>
      </c>
      <c r="H61" s="96">
        <v>4</v>
      </c>
      <c r="I61" s="96">
        <v>4</v>
      </c>
      <c r="J61" s="96">
        <v>4</v>
      </c>
      <c r="K61" s="96">
        <v>6</v>
      </c>
      <c r="L61" s="97">
        <f t="shared" si="15"/>
        <v>23</v>
      </c>
    </row>
    <row r="62" spans="1:12" s="55" customFormat="1" ht="12">
      <c r="A62" s="70" t="s">
        <v>52</v>
      </c>
      <c r="B62" s="95">
        <v>0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1</v>
      </c>
      <c r="I62" s="96">
        <v>1</v>
      </c>
      <c r="J62" s="96">
        <v>4</v>
      </c>
      <c r="K62" s="96">
        <v>2</v>
      </c>
      <c r="L62" s="97">
        <f t="shared" si="15"/>
        <v>8</v>
      </c>
    </row>
    <row r="63" spans="1:12" s="55" customFormat="1" ht="12">
      <c r="A63" s="70" t="s">
        <v>53</v>
      </c>
      <c r="B63" s="95">
        <v>0</v>
      </c>
      <c r="C63" s="96">
        <v>0</v>
      </c>
      <c r="D63" s="96">
        <v>0</v>
      </c>
      <c r="E63" s="96">
        <v>0</v>
      </c>
      <c r="F63" s="96">
        <v>2</v>
      </c>
      <c r="G63" s="96">
        <v>0</v>
      </c>
      <c r="H63" s="96">
        <v>1</v>
      </c>
      <c r="I63" s="96">
        <v>2</v>
      </c>
      <c r="J63" s="96">
        <v>2</v>
      </c>
      <c r="K63" s="96">
        <v>1</v>
      </c>
      <c r="L63" s="97">
        <f t="shared" si="15"/>
        <v>8</v>
      </c>
    </row>
    <row r="64" spans="1:12" s="55" customFormat="1" ht="12">
      <c r="A64" s="70" t="s">
        <v>54</v>
      </c>
      <c r="B64" s="95">
        <v>0</v>
      </c>
      <c r="C64" s="96">
        <v>0</v>
      </c>
      <c r="D64" s="96">
        <v>0</v>
      </c>
      <c r="E64" s="96">
        <v>0</v>
      </c>
      <c r="F64" s="96">
        <v>0</v>
      </c>
      <c r="G64" s="96">
        <v>1</v>
      </c>
      <c r="H64" s="96">
        <v>1</v>
      </c>
      <c r="I64" s="96">
        <v>2</v>
      </c>
      <c r="J64" s="96">
        <v>6</v>
      </c>
      <c r="K64" s="96">
        <v>6</v>
      </c>
      <c r="L64" s="97">
        <f t="shared" si="15"/>
        <v>16</v>
      </c>
    </row>
    <row r="65" spans="1:12" s="55" customFormat="1" ht="12">
      <c r="A65" s="84" t="s">
        <v>55</v>
      </c>
      <c r="B65" s="98">
        <f aca="true" t="shared" si="16" ref="B65:L65">SUM(B57:B64)</f>
        <v>0</v>
      </c>
      <c r="C65" s="98">
        <f t="shared" si="16"/>
        <v>0</v>
      </c>
      <c r="D65" s="98">
        <f t="shared" si="16"/>
        <v>3</v>
      </c>
      <c r="E65" s="98">
        <f t="shared" si="16"/>
        <v>0</v>
      </c>
      <c r="F65" s="98">
        <f t="shared" si="16"/>
        <v>11</v>
      </c>
      <c r="G65" s="98">
        <f t="shared" si="16"/>
        <v>11</v>
      </c>
      <c r="H65" s="98">
        <f t="shared" si="16"/>
        <v>11</v>
      </c>
      <c r="I65" s="98">
        <f t="shared" si="16"/>
        <v>22</v>
      </c>
      <c r="J65" s="98">
        <f t="shared" si="16"/>
        <v>36</v>
      </c>
      <c r="K65" s="98">
        <f t="shared" si="16"/>
        <v>34</v>
      </c>
      <c r="L65" s="98">
        <f t="shared" si="16"/>
        <v>128</v>
      </c>
    </row>
    <row r="66" spans="1:12" s="55" customFormat="1" ht="12">
      <c r="A66" s="66"/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63"/>
    </row>
    <row r="67" spans="1:12" s="55" customFormat="1" ht="12">
      <c r="A67" s="66"/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63"/>
    </row>
    <row r="68" spans="1:12" s="3" customFormat="1" ht="33.75" customHeight="1">
      <c r="A68" s="35" t="s">
        <v>121</v>
      </c>
      <c r="B68" s="218" t="s">
        <v>140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20"/>
    </row>
    <row r="69" spans="1:12" s="55" customFormat="1" ht="36">
      <c r="A69" s="94" t="s">
        <v>136</v>
      </c>
      <c r="B69" s="85" t="s">
        <v>123</v>
      </c>
      <c r="C69" s="85" t="s">
        <v>124</v>
      </c>
      <c r="D69" s="85" t="s">
        <v>125</v>
      </c>
      <c r="E69" s="85" t="s">
        <v>126</v>
      </c>
      <c r="F69" s="85" t="s">
        <v>127</v>
      </c>
      <c r="G69" s="85" t="s">
        <v>128</v>
      </c>
      <c r="H69" s="85" t="s">
        <v>129</v>
      </c>
      <c r="I69" s="85" t="s">
        <v>130</v>
      </c>
      <c r="J69" s="85" t="s">
        <v>131</v>
      </c>
      <c r="K69" s="85" t="s">
        <v>132</v>
      </c>
      <c r="L69" s="85" t="s">
        <v>133</v>
      </c>
    </row>
    <row r="70" spans="1:13" s="55" customFormat="1" ht="12">
      <c r="A70" s="70" t="s">
        <v>11</v>
      </c>
      <c r="B70" s="95">
        <v>1</v>
      </c>
      <c r="C70" s="95">
        <v>3</v>
      </c>
      <c r="D70" s="95">
        <v>0</v>
      </c>
      <c r="E70" s="95">
        <v>1</v>
      </c>
      <c r="F70" s="95">
        <v>9</v>
      </c>
      <c r="G70" s="95">
        <v>4</v>
      </c>
      <c r="H70" s="95">
        <v>8</v>
      </c>
      <c r="I70" s="95">
        <v>13</v>
      </c>
      <c r="J70" s="95">
        <v>29</v>
      </c>
      <c r="K70" s="95">
        <v>23</v>
      </c>
      <c r="L70" s="97">
        <f>SUM(B70:K70)</f>
        <v>91</v>
      </c>
      <c r="M70" s="103"/>
    </row>
    <row r="71" spans="1:12" s="55" customFormat="1" ht="12.75" customHeight="1">
      <c r="A71" s="70" t="s">
        <v>58</v>
      </c>
      <c r="B71" s="95">
        <v>0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2</v>
      </c>
      <c r="I71" s="96">
        <v>2</v>
      </c>
      <c r="J71" s="96">
        <v>4</v>
      </c>
      <c r="K71" s="96">
        <v>10</v>
      </c>
      <c r="L71" s="97">
        <f aca="true" t="shared" si="17" ref="L71:L76">SUM(B71:K71)</f>
        <v>18</v>
      </c>
    </row>
    <row r="72" spans="1:12" s="55" customFormat="1" ht="12.75" customHeight="1">
      <c r="A72" s="70" t="s">
        <v>59</v>
      </c>
      <c r="B72" s="95">
        <v>0</v>
      </c>
      <c r="C72" s="96">
        <v>0</v>
      </c>
      <c r="D72" s="96">
        <v>0</v>
      </c>
      <c r="E72" s="96">
        <v>0</v>
      </c>
      <c r="F72" s="96">
        <v>1</v>
      </c>
      <c r="G72" s="96">
        <v>1</v>
      </c>
      <c r="H72" s="96">
        <v>1</v>
      </c>
      <c r="I72" s="96">
        <v>2</v>
      </c>
      <c r="J72" s="96">
        <v>5</v>
      </c>
      <c r="K72" s="96">
        <v>0</v>
      </c>
      <c r="L72" s="97">
        <f t="shared" si="17"/>
        <v>10</v>
      </c>
    </row>
    <row r="73" spans="1:12" s="55" customFormat="1" ht="12">
      <c r="A73" s="70" t="s">
        <v>60</v>
      </c>
      <c r="B73" s="95">
        <v>0</v>
      </c>
      <c r="C73" s="96">
        <v>0</v>
      </c>
      <c r="D73" s="96">
        <v>0</v>
      </c>
      <c r="E73" s="96">
        <v>0</v>
      </c>
      <c r="F73" s="96">
        <v>0</v>
      </c>
      <c r="G73" s="96">
        <v>1</v>
      </c>
      <c r="H73" s="96">
        <v>1</v>
      </c>
      <c r="I73" s="96">
        <v>3</v>
      </c>
      <c r="J73" s="96">
        <v>5</v>
      </c>
      <c r="K73" s="96">
        <v>11</v>
      </c>
      <c r="L73" s="97">
        <f t="shared" si="17"/>
        <v>21</v>
      </c>
    </row>
    <row r="74" spans="1:12" s="55" customFormat="1" ht="12">
      <c r="A74" s="70" t="s">
        <v>61</v>
      </c>
      <c r="B74" s="95">
        <v>0</v>
      </c>
      <c r="C74" s="96">
        <v>0</v>
      </c>
      <c r="D74" s="96">
        <v>0</v>
      </c>
      <c r="E74" s="96">
        <v>0</v>
      </c>
      <c r="F74" s="96">
        <v>1</v>
      </c>
      <c r="G74" s="96">
        <v>3</v>
      </c>
      <c r="H74" s="96">
        <v>0</v>
      </c>
      <c r="I74" s="96">
        <v>0</v>
      </c>
      <c r="J74" s="96">
        <v>0</v>
      </c>
      <c r="K74" s="96">
        <v>1</v>
      </c>
      <c r="L74" s="97">
        <f t="shared" si="17"/>
        <v>5</v>
      </c>
    </row>
    <row r="75" spans="1:12" s="55" customFormat="1" ht="12">
      <c r="A75" s="70" t="s">
        <v>62</v>
      </c>
      <c r="B75" s="95">
        <v>0</v>
      </c>
      <c r="C75" s="96">
        <v>0</v>
      </c>
      <c r="D75" s="96">
        <v>0</v>
      </c>
      <c r="E75" s="96">
        <v>0</v>
      </c>
      <c r="F75" s="96">
        <v>0</v>
      </c>
      <c r="G75" s="96">
        <v>3</v>
      </c>
      <c r="H75" s="96">
        <v>3</v>
      </c>
      <c r="I75" s="96">
        <v>1</v>
      </c>
      <c r="J75" s="96">
        <v>2</v>
      </c>
      <c r="K75" s="96">
        <v>3</v>
      </c>
      <c r="L75" s="97">
        <f t="shared" si="17"/>
        <v>12</v>
      </c>
    </row>
    <row r="76" spans="1:12" s="55" customFormat="1" ht="12">
      <c r="A76" s="70" t="s">
        <v>63</v>
      </c>
      <c r="B76" s="95">
        <v>0</v>
      </c>
      <c r="C76" s="96">
        <v>0</v>
      </c>
      <c r="D76" s="96">
        <v>1</v>
      </c>
      <c r="E76" s="96">
        <v>1</v>
      </c>
      <c r="F76" s="96">
        <v>1</v>
      </c>
      <c r="G76" s="96">
        <v>0</v>
      </c>
      <c r="H76" s="96">
        <v>3</v>
      </c>
      <c r="I76" s="96">
        <v>2</v>
      </c>
      <c r="J76" s="96">
        <v>2</v>
      </c>
      <c r="K76" s="96">
        <v>6</v>
      </c>
      <c r="L76" s="97">
        <f t="shared" si="17"/>
        <v>16</v>
      </c>
    </row>
    <row r="77" spans="1:12" s="55" customFormat="1" ht="12">
      <c r="A77" s="84" t="s">
        <v>64</v>
      </c>
      <c r="B77" s="98">
        <f>SUM(B70:B76)</f>
        <v>1</v>
      </c>
      <c r="C77" s="98">
        <f aca="true" t="shared" si="18" ref="C77:L77">SUM(C70:C76)</f>
        <v>3</v>
      </c>
      <c r="D77" s="98">
        <f t="shared" si="18"/>
        <v>1</v>
      </c>
      <c r="E77" s="98">
        <f t="shared" si="18"/>
        <v>2</v>
      </c>
      <c r="F77" s="98">
        <f t="shared" si="18"/>
        <v>12</v>
      </c>
      <c r="G77" s="98">
        <f t="shared" si="18"/>
        <v>12</v>
      </c>
      <c r="H77" s="98">
        <f t="shared" si="18"/>
        <v>18</v>
      </c>
      <c r="I77" s="98">
        <f t="shared" si="18"/>
        <v>23</v>
      </c>
      <c r="J77" s="98">
        <f t="shared" si="18"/>
        <v>47</v>
      </c>
      <c r="K77" s="98">
        <f t="shared" si="18"/>
        <v>54</v>
      </c>
      <c r="L77" s="98">
        <f t="shared" si="18"/>
        <v>173</v>
      </c>
    </row>
    <row r="78" spans="1:12" s="55" customFormat="1" ht="12">
      <c r="A78" s="66"/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63"/>
    </row>
    <row r="79" spans="1:12" s="55" customFormat="1" ht="12">
      <c r="A79" s="66"/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63"/>
    </row>
    <row r="80" spans="1:12" s="3" customFormat="1" ht="33.75" customHeight="1">
      <c r="A80" s="35" t="s">
        <v>121</v>
      </c>
      <c r="B80" s="218" t="s">
        <v>141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20"/>
    </row>
    <row r="81" spans="1:12" s="55" customFormat="1" ht="36">
      <c r="A81" s="94" t="s">
        <v>136</v>
      </c>
      <c r="B81" s="85" t="s">
        <v>123</v>
      </c>
      <c r="C81" s="85" t="s">
        <v>124</v>
      </c>
      <c r="D81" s="85" t="s">
        <v>125</v>
      </c>
      <c r="E81" s="85" t="s">
        <v>126</v>
      </c>
      <c r="F81" s="85" t="s">
        <v>127</v>
      </c>
      <c r="G81" s="85" t="s">
        <v>128</v>
      </c>
      <c r="H81" s="85" t="s">
        <v>129</v>
      </c>
      <c r="I81" s="85" t="s">
        <v>130</v>
      </c>
      <c r="J81" s="85" t="s">
        <v>131</v>
      </c>
      <c r="K81" s="85" t="s">
        <v>132</v>
      </c>
      <c r="L81" s="85" t="s">
        <v>133</v>
      </c>
    </row>
    <row r="82" spans="1:12" s="55" customFormat="1" ht="12.75">
      <c r="A82" s="22" t="s">
        <v>66</v>
      </c>
      <c r="B82" s="95">
        <v>0</v>
      </c>
      <c r="C82" s="96">
        <v>0</v>
      </c>
      <c r="D82" s="96">
        <v>0</v>
      </c>
      <c r="E82" s="96">
        <v>0</v>
      </c>
      <c r="F82" s="96">
        <v>2</v>
      </c>
      <c r="G82" s="96">
        <v>8</v>
      </c>
      <c r="H82" s="96">
        <v>8</v>
      </c>
      <c r="I82" s="96">
        <v>2</v>
      </c>
      <c r="J82" s="96">
        <v>6</v>
      </c>
      <c r="K82" s="96">
        <v>1</v>
      </c>
      <c r="L82" s="97">
        <f>SUM(B82:K82)</f>
        <v>27</v>
      </c>
    </row>
    <row r="83" spans="1:12" s="55" customFormat="1" ht="12">
      <c r="A83" s="70" t="s">
        <v>67</v>
      </c>
      <c r="B83" s="95">
        <v>0</v>
      </c>
      <c r="C83" s="96">
        <v>0</v>
      </c>
      <c r="D83" s="96">
        <v>0</v>
      </c>
      <c r="E83" s="96">
        <v>0</v>
      </c>
      <c r="F83" s="96">
        <v>1</v>
      </c>
      <c r="G83" s="96">
        <v>3</v>
      </c>
      <c r="H83" s="96">
        <v>2</v>
      </c>
      <c r="I83" s="96">
        <v>3</v>
      </c>
      <c r="J83" s="96">
        <v>3</v>
      </c>
      <c r="K83" s="96">
        <v>5</v>
      </c>
      <c r="L83" s="97">
        <f>SUM(B83:K83)</f>
        <v>17</v>
      </c>
    </row>
    <row r="84" spans="1:12" s="55" customFormat="1" ht="12">
      <c r="A84" s="70" t="s">
        <v>68</v>
      </c>
      <c r="B84" s="95">
        <v>0</v>
      </c>
      <c r="C84" s="96">
        <v>0</v>
      </c>
      <c r="D84" s="96">
        <v>0</v>
      </c>
      <c r="E84" s="96">
        <v>2</v>
      </c>
      <c r="F84" s="96">
        <v>1</v>
      </c>
      <c r="G84" s="96">
        <v>2</v>
      </c>
      <c r="H84" s="96">
        <v>0</v>
      </c>
      <c r="I84" s="96">
        <v>3</v>
      </c>
      <c r="J84" s="96">
        <v>1</v>
      </c>
      <c r="K84" s="96">
        <v>3</v>
      </c>
      <c r="L84" s="97">
        <f>SUM(B84:K84)</f>
        <v>12</v>
      </c>
    </row>
    <row r="85" spans="1:12" s="55" customFormat="1" ht="12">
      <c r="A85" s="84" t="s">
        <v>69</v>
      </c>
      <c r="B85" s="98">
        <f>SUM(B82:B84)</f>
        <v>0</v>
      </c>
      <c r="C85" s="98">
        <f aca="true" t="shared" si="19" ref="C85:L85">SUM(C82:C84)</f>
        <v>0</v>
      </c>
      <c r="D85" s="98">
        <f t="shared" si="19"/>
        <v>0</v>
      </c>
      <c r="E85" s="98">
        <f t="shared" si="19"/>
        <v>2</v>
      </c>
      <c r="F85" s="98">
        <f t="shared" si="19"/>
        <v>4</v>
      </c>
      <c r="G85" s="98">
        <f t="shared" si="19"/>
        <v>13</v>
      </c>
      <c r="H85" s="98">
        <f t="shared" si="19"/>
        <v>10</v>
      </c>
      <c r="I85" s="98">
        <f t="shared" si="19"/>
        <v>8</v>
      </c>
      <c r="J85" s="98">
        <f t="shared" si="19"/>
        <v>10</v>
      </c>
      <c r="K85" s="98">
        <f t="shared" si="19"/>
        <v>9</v>
      </c>
      <c r="L85" s="98">
        <f t="shared" si="19"/>
        <v>56</v>
      </c>
    </row>
    <row r="86" spans="1:12" s="55" customFormat="1" ht="12">
      <c r="A86" s="66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63"/>
    </row>
    <row r="87" spans="1:12" s="55" customFormat="1" ht="12">
      <c r="A87" s="66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63"/>
    </row>
    <row r="88" spans="1:12" s="3" customFormat="1" ht="33.75" customHeight="1">
      <c r="A88" s="35" t="s">
        <v>121</v>
      </c>
      <c r="B88" s="218" t="s">
        <v>142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20"/>
    </row>
    <row r="89" spans="1:12" s="55" customFormat="1" ht="36">
      <c r="A89" s="94" t="s">
        <v>136</v>
      </c>
      <c r="B89" s="85" t="s">
        <v>123</v>
      </c>
      <c r="C89" s="85" t="s">
        <v>124</v>
      </c>
      <c r="D89" s="85" t="s">
        <v>125</v>
      </c>
      <c r="E89" s="85" t="s">
        <v>126</v>
      </c>
      <c r="F89" s="85" t="s">
        <v>127</v>
      </c>
      <c r="G89" s="85" t="s">
        <v>128</v>
      </c>
      <c r="H89" s="85" t="s">
        <v>129</v>
      </c>
      <c r="I89" s="85" t="s">
        <v>130</v>
      </c>
      <c r="J89" s="85" t="s">
        <v>131</v>
      </c>
      <c r="K89" s="85" t="s">
        <v>132</v>
      </c>
      <c r="L89" s="85" t="s">
        <v>133</v>
      </c>
    </row>
    <row r="90" spans="1:12" s="55" customFormat="1" ht="12">
      <c r="A90" s="70" t="s">
        <v>71</v>
      </c>
      <c r="B90" s="95">
        <v>0</v>
      </c>
      <c r="C90" s="96">
        <v>0</v>
      </c>
      <c r="D90" s="96">
        <v>0</v>
      </c>
      <c r="E90" s="96">
        <v>0</v>
      </c>
      <c r="F90" s="96">
        <v>2</v>
      </c>
      <c r="G90" s="96">
        <v>4</v>
      </c>
      <c r="H90" s="96">
        <v>3</v>
      </c>
      <c r="I90" s="96">
        <v>4</v>
      </c>
      <c r="J90" s="96">
        <v>6</v>
      </c>
      <c r="K90" s="96">
        <v>12</v>
      </c>
      <c r="L90" s="97">
        <f>SUM(B90:K90)</f>
        <v>31</v>
      </c>
    </row>
    <row r="91" spans="1:12" s="55" customFormat="1" ht="12">
      <c r="A91" s="70" t="s">
        <v>72</v>
      </c>
      <c r="B91" s="95">
        <v>0</v>
      </c>
      <c r="C91" s="96">
        <v>0</v>
      </c>
      <c r="D91" s="96">
        <v>0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9</v>
      </c>
      <c r="K91" s="96">
        <v>11</v>
      </c>
      <c r="L91" s="97">
        <f aca="true" t="shared" si="20" ref="L91:L98">SUM(B91:K91)</f>
        <v>20</v>
      </c>
    </row>
    <row r="92" spans="1:12" s="55" customFormat="1" ht="12.75">
      <c r="A92" s="22" t="s">
        <v>73</v>
      </c>
      <c r="B92" s="95">
        <v>0</v>
      </c>
      <c r="C92" s="96">
        <v>0</v>
      </c>
      <c r="D92" s="96">
        <v>0</v>
      </c>
      <c r="E92" s="96">
        <v>0</v>
      </c>
      <c r="F92" s="96">
        <v>0</v>
      </c>
      <c r="G92" s="96">
        <v>0</v>
      </c>
      <c r="H92" s="96">
        <v>2</v>
      </c>
      <c r="I92" s="96">
        <v>1</v>
      </c>
      <c r="J92" s="96">
        <v>0</v>
      </c>
      <c r="K92" s="96">
        <v>2</v>
      </c>
      <c r="L92" s="97">
        <f t="shared" si="20"/>
        <v>5</v>
      </c>
    </row>
    <row r="93" spans="1:12" s="55" customFormat="1" ht="12">
      <c r="A93" s="70" t="s">
        <v>74</v>
      </c>
      <c r="B93" s="95">
        <v>0</v>
      </c>
      <c r="C93" s="96">
        <v>0</v>
      </c>
      <c r="D93" s="96">
        <v>0</v>
      </c>
      <c r="E93" s="96">
        <v>0</v>
      </c>
      <c r="F93" s="96">
        <v>3</v>
      </c>
      <c r="G93" s="96">
        <v>1</v>
      </c>
      <c r="H93" s="96">
        <v>1</v>
      </c>
      <c r="I93" s="96">
        <v>2</v>
      </c>
      <c r="J93" s="96">
        <v>4</v>
      </c>
      <c r="K93" s="96">
        <v>4</v>
      </c>
      <c r="L93" s="97">
        <f t="shared" si="20"/>
        <v>15</v>
      </c>
    </row>
    <row r="94" spans="1:12" s="55" customFormat="1" ht="12">
      <c r="A94" s="70" t="s">
        <v>75</v>
      </c>
      <c r="B94" s="95">
        <v>0</v>
      </c>
      <c r="C94" s="96">
        <v>0</v>
      </c>
      <c r="D94" s="96">
        <v>0</v>
      </c>
      <c r="E94" s="96">
        <v>0</v>
      </c>
      <c r="F94" s="96">
        <v>1</v>
      </c>
      <c r="G94" s="96">
        <v>2</v>
      </c>
      <c r="H94" s="96">
        <v>1</v>
      </c>
      <c r="I94" s="96">
        <v>3</v>
      </c>
      <c r="J94" s="96">
        <v>11</v>
      </c>
      <c r="K94" s="96">
        <v>9</v>
      </c>
      <c r="L94" s="97">
        <f t="shared" si="20"/>
        <v>27</v>
      </c>
    </row>
    <row r="95" spans="1:12" s="55" customFormat="1" ht="12">
      <c r="A95" s="70" t="s">
        <v>76</v>
      </c>
      <c r="B95" s="95">
        <v>0</v>
      </c>
      <c r="C95" s="96">
        <v>0</v>
      </c>
      <c r="D95" s="96">
        <v>0</v>
      </c>
      <c r="E95" s="96">
        <v>0</v>
      </c>
      <c r="F95" s="96">
        <v>3</v>
      </c>
      <c r="G95" s="96">
        <v>5</v>
      </c>
      <c r="H95" s="96">
        <v>17</v>
      </c>
      <c r="I95" s="96">
        <v>14</v>
      </c>
      <c r="J95" s="96">
        <v>52</v>
      </c>
      <c r="K95" s="96">
        <v>43</v>
      </c>
      <c r="L95" s="97">
        <f t="shared" si="20"/>
        <v>134</v>
      </c>
    </row>
    <row r="96" spans="1:12" s="55" customFormat="1" ht="12">
      <c r="A96" s="70" t="s">
        <v>77</v>
      </c>
      <c r="B96" s="95">
        <v>0</v>
      </c>
      <c r="C96" s="96">
        <v>0</v>
      </c>
      <c r="D96" s="96">
        <v>0</v>
      </c>
      <c r="E96" s="96">
        <v>0</v>
      </c>
      <c r="F96" s="96">
        <v>0</v>
      </c>
      <c r="G96" s="96">
        <v>0</v>
      </c>
      <c r="H96" s="96">
        <v>9</v>
      </c>
      <c r="I96" s="96">
        <v>4</v>
      </c>
      <c r="J96" s="96">
        <v>6</v>
      </c>
      <c r="K96" s="96">
        <v>2</v>
      </c>
      <c r="L96" s="97">
        <f t="shared" si="20"/>
        <v>21</v>
      </c>
    </row>
    <row r="97" spans="1:12" s="55" customFormat="1" ht="12">
      <c r="A97" s="70" t="s">
        <v>78</v>
      </c>
      <c r="B97" s="95">
        <v>0</v>
      </c>
      <c r="C97" s="96">
        <v>0</v>
      </c>
      <c r="D97" s="96">
        <v>0</v>
      </c>
      <c r="E97" s="96">
        <v>0</v>
      </c>
      <c r="F97" s="96">
        <v>1</v>
      </c>
      <c r="G97" s="96">
        <v>1</v>
      </c>
      <c r="H97" s="96">
        <v>2</v>
      </c>
      <c r="I97" s="96">
        <v>2</v>
      </c>
      <c r="J97" s="96">
        <v>7</v>
      </c>
      <c r="K97" s="96">
        <v>5</v>
      </c>
      <c r="L97" s="97">
        <f t="shared" si="20"/>
        <v>18</v>
      </c>
    </row>
    <row r="98" spans="1:12" s="55" customFormat="1" ht="12">
      <c r="A98" s="70" t="s">
        <v>79</v>
      </c>
      <c r="B98" s="95">
        <v>0</v>
      </c>
      <c r="C98" s="96">
        <v>0</v>
      </c>
      <c r="D98" s="96">
        <v>0</v>
      </c>
      <c r="E98" s="96">
        <v>0</v>
      </c>
      <c r="F98" s="96">
        <v>1</v>
      </c>
      <c r="G98" s="96">
        <v>2</v>
      </c>
      <c r="H98" s="96">
        <v>3</v>
      </c>
      <c r="I98" s="96">
        <v>1</v>
      </c>
      <c r="J98" s="96">
        <v>4</v>
      </c>
      <c r="K98" s="96">
        <v>2</v>
      </c>
      <c r="L98" s="97">
        <f t="shared" si="20"/>
        <v>13</v>
      </c>
    </row>
    <row r="99" spans="1:15" s="55" customFormat="1" ht="12.75">
      <c r="A99" s="22" t="s">
        <v>13</v>
      </c>
      <c r="B99" s="95">
        <v>0</v>
      </c>
      <c r="C99" s="95">
        <v>0</v>
      </c>
      <c r="D99" s="95">
        <v>1</v>
      </c>
      <c r="E99" s="95">
        <v>1</v>
      </c>
      <c r="F99" s="95">
        <v>1</v>
      </c>
      <c r="G99" s="95">
        <v>3</v>
      </c>
      <c r="H99" s="95">
        <v>5</v>
      </c>
      <c r="I99" s="95">
        <v>5</v>
      </c>
      <c r="J99" s="104">
        <v>14</v>
      </c>
      <c r="K99" s="104">
        <v>17</v>
      </c>
      <c r="L99" s="104">
        <v>47</v>
      </c>
      <c r="N99" s="105"/>
      <c r="O99" s="105"/>
    </row>
    <row r="100" spans="1:12" s="55" customFormat="1" ht="12">
      <c r="A100" s="84" t="s">
        <v>80</v>
      </c>
      <c r="B100" s="98">
        <f>SUM(B90:B99)</f>
        <v>0</v>
      </c>
      <c r="C100" s="98">
        <f aca="true" t="shared" si="21" ref="C100:L100">SUM(C90:C99)</f>
        <v>0</v>
      </c>
      <c r="D100" s="98">
        <f t="shared" si="21"/>
        <v>1</v>
      </c>
      <c r="E100" s="98">
        <f t="shared" si="21"/>
        <v>1</v>
      </c>
      <c r="F100" s="98">
        <f t="shared" si="21"/>
        <v>12</v>
      </c>
      <c r="G100" s="98">
        <f t="shared" si="21"/>
        <v>18</v>
      </c>
      <c r="H100" s="98">
        <f t="shared" si="21"/>
        <v>43</v>
      </c>
      <c r="I100" s="98">
        <f t="shared" si="21"/>
        <v>36</v>
      </c>
      <c r="J100" s="98">
        <f t="shared" si="21"/>
        <v>113</v>
      </c>
      <c r="K100" s="98">
        <f t="shared" si="21"/>
        <v>107</v>
      </c>
      <c r="L100" s="98">
        <f t="shared" si="21"/>
        <v>331</v>
      </c>
    </row>
    <row r="101" spans="1:12" s="55" customFormat="1" ht="12">
      <c r="A101" s="66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63"/>
    </row>
    <row r="102" spans="1:12" s="55" customFormat="1" ht="12">
      <c r="A102" s="66"/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63"/>
    </row>
    <row r="103" spans="1:12" s="3" customFormat="1" ht="33.75" customHeight="1">
      <c r="A103" s="35" t="s">
        <v>121</v>
      </c>
      <c r="B103" s="218" t="s">
        <v>143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20"/>
    </row>
    <row r="104" spans="1:12" s="55" customFormat="1" ht="36">
      <c r="A104" s="94" t="s">
        <v>136</v>
      </c>
      <c r="B104" s="85" t="s">
        <v>123</v>
      </c>
      <c r="C104" s="85" t="s">
        <v>124</v>
      </c>
      <c r="D104" s="85" t="s">
        <v>125</v>
      </c>
      <c r="E104" s="85" t="s">
        <v>126</v>
      </c>
      <c r="F104" s="85" t="s">
        <v>127</v>
      </c>
      <c r="G104" s="85" t="s">
        <v>128</v>
      </c>
      <c r="H104" s="85" t="s">
        <v>129</v>
      </c>
      <c r="I104" s="85" t="s">
        <v>130</v>
      </c>
      <c r="J104" s="85" t="s">
        <v>131</v>
      </c>
      <c r="K104" s="85" t="s">
        <v>132</v>
      </c>
      <c r="L104" s="85" t="s">
        <v>133</v>
      </c>
    </row>
    <row r="105" spans="1:12" s="55" customFormat="1" ht="12">
      <c r="A105" s="70" t="s">
        <v>82</v>
      </c>
      <c r="B105" s="95">
        <v>0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1</v>
      </c>
      <c r="J105" s="96">
        <v>1</v>
      </c>
      <c r="K105" s="96">
        <v>0</v>
      </c>
      <c r="L105" s="97">
        <f>SUM(B105:K105)</f>
        <v>2</v>
      </c>
    </row>
    <row r="106" spans="1:12" s="55" customFormat="1" ht="12">
      <c r="A106" s="70" t="s">
        <v>83</v>
      </c>
      <c r="B106" s="95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1</v>
      </c>
      <c r="J106" s="96">
        <v>8</v>
      </c>
      <c r="K106" s="96">
        <v>8</v>
      </c>
      <c r="L106" s="97">
        <f aca="true" t="shared" si="22" ref="L106:L111">SUM(B106:K106)</f>
        <v>17</v>
      </c>
    </row>
    <row r="107" spans="1:12" s="55" customFormat="1" ht="12">
      <c r="A107" s="70" t="s">
        <v>108</v>
      </c>
      <c r="B107" s="95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1</v>
      </c>
      <c r="H107" s="95">
        <v>13</v>
      </c>
      <c r="I107" s="95">
        <v>11</v>
      </c>
      <c r="J107" s="95">
        <v>20</v>
      </c>
      <c r="K107" s="95">
        <v>14</v>
      </c>
      <c r="L107" s="97">
        <f t="shared" si="22"/>
        <v>59</v>
      </c>
    </row>
    <row r="108" spans="1:12" s="55" customFormat="1" ht="12">
      <c r="A108" s="70" t="s">
        <v>85</v>
      </c>
      <c r="B108" s="95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2</v>
      </c>
      <c r="I108" s="96">
        <v>2</v>
      </c>
      <c r="J108" s="96">
        <v>2</v>
      </c>
      <c r="K108" s="96">
        <v>10</v>
      </c>
      <c r="L108" s="97">
        <f t="shared" si="22"/>
        <v>16</v>
      </c>
    </row>
    <row r="109" spans="1:12" s="55" customFormat="1" ht="25.5">
      <c r="A109" s="22" t="s">
        <v>86</v>
      </c>
      <c r="B109" s="95">
        <v>0</v>
      </c>
      <c r="C109" s="96">
        <v>0</v>
      </c>
      <c r="D109" s="96">
        <v>0</v>
      </c>
      <c r="E109" s="96">
        <v>0</v>
      </c>
      <c r="F109" s="96">
        <v>1</v>
      </c>
      <c r="G109" s="96">
        <v>0</v>
      </c>
      <c r="H109" s="96">
        <v>1</v>
      </c>
      <c r="I109" s="96">
        <v>1</v>
      </c>
      <c r="J109" s="96">
        <v>2</v>
      </c>
      <c r="K109" s="96">
        <v>5</v>
      </c>
      <c r="L109" s="97">
        <f t="shared" si="22"/>
        <v>10</v>
      </c>
    </row>
    <row r="110" spans="1:12" s="55" customFormat="1" ht="12.75">
      <c r="A110" s="22" t="s">
        <v>87</v>
      </c>
      <c r="B110" s="95">
        <v>0</v>
      </c>
      <c r="C110" s="96">
        <v>0</v>
      </c>
      <c r="D110" s="96">
        <v>0</v>
      </c>
      <c r="E110" s="96">
        <v>1</v>
      </c>
      <c r="F110" s="96">
        <v>1</v>
      </c>
      <c r="G110" s="96">
        <v>4</v>
      </c>
      <c r="H110" s="96">
        <v>0</v>
      </c>
      <c r="I110" s="96">
        <v>0</v>
      </c>
      <c r="J110" s="96">
        <v>4</v>
      </c>
      <c r="K110" s="96">
        <v>2</v>
      </c>
      <c r="L110" s="97">
        <f t="shared" si="22"/>
        <v>12</v>
      </c>
    </row>
    <row r="111" spans="1:12" s="55" customFormat="1" ht="12">
      <c r="A111" s="70" t="s">
        <v>88</v>
      </c>
      <c r="B111" s="95">
        <v>0</v>
      </c>
      <c r="C111" s="96">
        <v>0</v>
      </c>
      <c r="D111" s="96">
        <v>0</v>
      </c>
      <c r="E111" s="96">
        <v>0</v>
      </c>
      <c r="F111" s="96">
        <v>4</v>
      </c>
      <c r="G111" s="96">
        <v>1</v>
      </c>
      <c r="H111" s="96">
        <v>0</v>
      </c>
      <c r="I111" s="96">
        <v>3</v>
      </c>
      <c r="J111" s="96">
        <v>2</v>
      </c>
      <c r="K111" s="96">
        <v>2</v>
      </c>
      <c r="L111" s="97">
        <f t="shared" si="22"/>
        <v>12</v>
      </c>
    </row>
    <row r="112" spans="1:12" s="55" customFormat="1" ht="22.5">
      <c r="A112" s="101" t="s">
        <v>89</v>
      </c>
      <c r="B112" s="98">
        <f>SUM(B105:B111)</f>
        <v>0</v>
      </c>
      <c r="C112" s="98">
        <f aca="true" t="shared" si="23" ref="C112:L112">SUM(C105:C111)</f>
        <v>0</v>
      </c>
      <c r="D112" s="98">
        <f t="shared" si="23"/>
        <v>0</v>
      </c>
      <c r="E112" s="98">
        <f t="shared" si="23"/>
        <v>1</v>
      </c>
      <c r="F112" s="98">
        <f t="shared" si="23"/>
        <v>6</v>
      </c>
      <c r="G112" s="98">
        <f t="shared" si="23"/>
        <v>6</v>
      </c>
      <c r="H112" s="98">
        <f t="shared" si="23"/>
        <v>16</v>
      </c>
      <c r="I112" s="98">
        <f t="shared" si="23"/>
        <v>19</v>
      </c>
      <c r="J112" s="98">
        <f t="shared" si="23"/>
        <v>39</v>
      </c>
      <c r="K112" s="98">
        <f t="shared" si="23"/>
        <v>41</v>
      </c>
      <c r="L112" s="98">
        <f t="shared" si="23"/>
        <v>128</v>
      </c>
    </row>
    <row r="113" spans="1:12" s="55" customFormat="1" ht="12">
      <c r="A113" s="66"/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63"/>
    </row>
    <row r="114" spans="1:12" s="55" customFormat="1" ht="12">
      <c r="A114" s="66"/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63"/>
    </row>
    <row r="115" spans="1:12" s="3" customFormat="1" ht="33.75" customHeight="1">
      <c r="A115" s="35" t="s">
        <v>121</v>
      </c>
      <c r="B115" s="218" t="s">
        <v>144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20"/>
    </row>
    <row r="116" spans="1:12" s="55" customFormat="1" ht="36">
      <c r="A116" s="94" t="s">
        <v>136</v>
      </c>
      <c r="B116" s="85" t="s">
        <v>123</v>
      </c>
      <c r="C116" s="85" t="s">
        <v>124</v>
      </c>
      <c r="D116" s="85" t="s">
        <v>125</v>
      </c>
      <c r="E116" s="85" t="s">
        <v>126</v>
      </c>
      <c r="F116" s="85" t="s">
        <v>127</v>
      </c>
      <c r="G116" s="85" t="s">
        <v>128</v>
      </c>
      <c r="H116" s="85" t="s">
        <v>129</v>
      </c>
      <c r="I116" s="85" t="s">
        <v>130</v>
      </c>
      <c r="J116" s="85" t="s">
        <v>131</v>
      </c>
      <c r="K116" s="85" t="s">
        <v>132</v>
      </c>
      <c r="L116" s="85" t="s">
        <v>133</v>
      </c>
    </row>
    <row r="117" spans="1:12" s="55" customFormat="1" ht="12">
      <c r="A117" s="70" t="s">
        <v>92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20</v>
      </c>
      <c r="K117" s="95">
        <v>12</v>
      </c>
      <c r="L117" s="97">
        <f>SUM(B117:K117)</f>
        <v>32</v>
      </c>
    </row>
    <row r="118" spans="1:12" s="55" customFormat="1" ht="12.75">
      <c r="A118" s="22" t="s">
        <v>94</v>
      </c>
      <c r="B118" s="95">
        <v>0</v>
      </c>
      <c r="C118" s="96">
        <v>0</v>
      </c>
      <c r="D118" s="96">
        <v>0</v>
      </c>
      <c r="E118" s="96">
        <v>0</v>
      </c>
      <c r="F118" s="96">
        <v>0</v>
      </c>
      <c r="G118" s="96">
        <v>0</v>
      </c>
      <c r="H118" s="96">
        <v>1</v>
      </c>
      <c r="I118" s="96">
        <v>0</v>
      </c>
      <c r="J118" s="96">
        <v>7</v>
      </c>
      <c r="K118" s="96">
        <v>7</v>
      </c>
      <c r="L118" s="97">
        <f>SUM(B118:K118)</f>
        <v>15</v>
      </c>
    </row>
    <row r="119" spans="1:12" s="55" customFormat="1" ht="12">
      <c r="A119" s="70" t="s">
        <v>93</v>
      </c>
      <c r="B119" s="95">
        <v>0</v>
      </c>
      <c r="C119" s="96">
        <v>0</v>
      </c>
      <c r="D119" s="96">
        <v>2</v>
      </c>
      <c r="E119" s="96">
        <v>0</v>
      </c>
      <c r="F119" s="96">
        <v>0</v>
      </c>
      <c r="G119" s="96">
        <v>0</v>
      </c>
      <c r="H119" s="96">
        <v>3</v>
      </c>
      <c r="I119" s="96">
        <v>5</v>
      </c>
      <c r="J119" s="96">
        <v>6</v>
      </c>
      <c r="K119" s="96">
        <v>4</v>
      </c>
      <c r="L119" s="97">
        <f>SUM(B119:K119)</f>
        <v>20</v>
      </c>
    </row>
    <row r="120" spans="1:12" s="55" customFormat="1" ht="12">
      <c r="A120" s="70" t="s">
        <v>15</v>
      </c>
      <c r="B120" s="95">
        <v>0</v>
      </c>
      <c r="C120" s="95">
        <v>0</v>
      </c>
      <c r="D120" s="95">
        <v>0</v>
      </c>
      <c r="E120" s="95">
        <v>0</v>
      </c>
      <c r="F120" s="95">
        <v>6</v>
      </c>
      <c r="G120" s="95">
        <v>5</v>
      </c>
      <c r="H120" s="95">
        <v>29</v>
      </c>
      <c r="I120" s="95">
        <v>20</v>
      </c>
      <c r="J120" s="95">
        <v>12</v>
      </c>
      <c r="K120" s="95">
        <v>11</v>
      </c>
      <c r="L120" s="97">
        <f>SUM(B120:K120)</f>
        <v>83</v>
      </c>
    </row>
    <row r="121" spans="1:12" s="55" customFormat="1" ht="12">
      <c r="A121" s="84" t="s">
        <v>95</v>
      </c>
      <c r="B121" s="98">
        <f>SUM(B117:B120)</f>
        <v>0</v>
      </c>
      <c r="C121" s="98">
        <f aca="true" t="shared" si="24" ref="C121:L121">SUM(C117:C120)</f>
        <v>0</v>
      </c>
      <c r="D121" s="98">
        <f t="shared" si="24"/>
        <v>2</v>
      </c>
      <c r="E121" s="98">
        <f t="shared" si="24"/>
        <v>0</v>
      </c>
      <c r="F121" s="98">
        <f t="shared" si="24"/>
        <v>6</v>
      </c>
      <c r="G121" s="98">
        <f t="shared" si="24"/>
        <v>5</v>
      </c>
      <c r="H121" s="98">
        <f t="shared" si="24"/>
        <v>33</v>
      </c>
      <c r="I121" s="98">
        <f t="shared" si="24"/>
        <v>25</v>
      </c>
      <c r="J121" s="98">
        <f t="shared" si="24"/>
        <v>45</v>
      </c>
      <c r="K121" s="98">
        <f t="shared" si="24"/>
        <v>34</v>
      </c>
      <c r="L121" s="98">
        <f t="shared" si="24"/>
        <v>150</v>
      </c>
    </row>
    <row r="122" spans="2:14" s="106" customFormat="1" ht="12">
      <c r="B122" s="107"/>
      <c r="C122" s="107"/>
      <c r="D122" s="107"/>
      <c r="F122" s="107"/>
      <c r="G122" s="107"/>
      <c r="H122" s="107"/>
      <c r="I122" s="107"/>
      <c r="J122" s="107"/>
      <c r="K122" s="107"/>
      <c r="N122" s="55"/>
    </row>
    <row r="123" spans="2:14" s="106" customFormat="1" ht="12">
      <c r="B123" s="107"/>
      <c r="C123" s="107"/>
      <c r="D123" s="107"/>
      <c r="F123" s="107"/>
      <c r="G123" s="107"/>
      <c r="H123" s="107"/>
      <c r="I123" s="107"/>
      <c r="J123" s="107"/>
      <c r="K123" s="107"/>
      <c r="N123" s="55"/>
    </row>
    <row r="124" spans="2:11" s="106" customFormat="1" ht="12">
      <c r="B124" s="107"/>
      <c r="C124" s="107"/>
      <c r="D124" s="107"/>
      <c r="F124" s="107"/>
      <c r="G124" s="107"/>
      <c r="H124" s="107"/>
      <c r="I124" s="107"/>
      <c r="J124" s="107"/>
      <c r="K124" s="107"/>
    </row>
    <row r="125" spans="2:11" s="106" customFormat="1" ht="12">
      <c r="B125" s="107"/>
      <c r="C125" s="107"/>
      <c r="D125" s="107"/>
      <c r="F125" s="107"/>
      <c r="G125" s="107"/>
      <c r="H125" s="107"/>
      <c r="I125" s="107"/>
      <c r="J125" s="107"/>
      <c r="K125" s="107"/>
    </row>
    <row r="126" spans="2:11" s="106" customFormat="1" ht="12">
      <c r="B126" s="107"/>
      <c r="C126" s="107"/>
      <c r="D126" s="107"/>
      <c r="F126" s="107"/>
      <c r="G126" s="107"/>
      <c r="H126" s="107"/>
      <c r="I126" s="107"/>
      <c r="J126" s="107"/>
      <c r="K126" s="107"/>
    </row>
    <row r="127" spans="2:11" s="106" customFormat="1" ht="12">
      <c r="B127" s="107"/>
      <c r="C127" s="107"/>
      <c r="D127" s="107"/>
      <c r="F127" s="107"/>
      <c r="G127" s="107"/>
      <c r="H127" s="107"/>
      <c r="I127" s="107"/>
      <c r="J127" s="107"/>
      <c r="K127" s="107"/>
    </row>
    <row r="128" spans="2:11" s="106" customFormat="1" ht="12">
      <c r="B128" s="107"/>
      <c r="C128" s="107"/>
      <c r="D128" s="107"/>
      <c r="F128" s="107"/>
      <c r="G128" s="107"/>
      <c r="H128" s="107"/>
      <c r="I128" s="107"/>
      <c r="J128" s="107"/>
      <c r="K128" s="107"/>
    </row>
    <row r="129" spans="2:11" s="106" customFormat="1" ht="12">
      <c r="B129" s="107"/>
      <c r="C129" s="107"/>
      <c r="D129" s="107"/>
      <c r="F129" s="107"/>
      <c r="G129" s="107"/>
      <c r="H129" s="107"/>
      <c r="I129" s="107"/>
      <c r="J129" s="107"/>
      <c r="K129" s="107"/>
    </row>
    <row r="130" spans="2:11" s="106" customFormat="1" ht="12">
      <c r="B130" s="107"/>
      <c r="C130" s="107"/>
      <c r="D130" s="107"/>
      <c r="F130" s="107"/>
      <c r="G130" s="107"/>
      <c r="H130" s="107"/>
      <c r="I130" s="107"/>
      <c r="J130" s="107"/>
      <c r="K130" s="107"/>
    </row>
    <row r="131" spans="2:11" s="106" customFormat="1" ht="12">
      <c r="B131" s="107"/>
      <c r="C131" s="107"/>
      <c r="D131" s="107"/>
      <c r="F131" s="107"/>
      <c r="G131" s="107"/>
      <c r="H131" s="107"/>
      <c r="I131" s="107"/>
      <c r="J131" s="107"/>
      <c r="K131" s="107"/>
    </row>
    <row r="132" spans="2:11" s="106" customFormat="1" ht="12">
      <c r="B132" s="107"/>
      <c r="C132" s="107"/>
      <c r="D132" s="107"/>
      <c r="F132" s="107"/>
      <c r="G132" s="107"/>
      <c r="H132" s="107"/>
      <c r="I132" s="107"/>
      <c r="J132" s="107"/>
      <c r="K132" s="107"/>
    </row>
    <row r="133" spans="2:11" s="106" customFormat="1" ht="12">
      <c r="B133" s="107"/>
      <c r="C133" s="107"/>
      <c r="D133" s="107"/>
      <c r="F133" s="107"/>
      <c r="G133" s="107"/>
      <c r="H133" s="107"/>
      <c r="I133" s="107"/>
      <c r="J133" s="107"/>
      <c r="K133" s="107"/>
    </row>
    <row r="134" spans="2:11" s="106" customFormat="1" ht="12">
      <c r="B134" s="107"/>
      <c r="C134" s="107"/>
      <c r="D134" s="107"/>
      <c r="F134" s="107"/>
      <c r="G134" s="107"/>
      <c r="H134" s="107"/>
      <c r="I134" s="107"/>
      <c r="J134" s="107"/>
      <c r="K134" s="107"/>
    </row>
    <row r="135" spans="2:11" s="106" customFormat="1" ht="12">
      <c r="B135" s="107"/>
      <c r="C135" s="107"/>
      <c r="D135" s="107"/>
      <c r="F135" s="107"/>
      <c r="G135" s="107"/>
      <c r="H135" s="107"/>
      <c r="I135" s="107"/>
      <c r="J135" s="107"/>
      <c r="K135" s="107"/>
    </row>
    <row r="136" spans="2:11" s="106" customFormat="1" ht="12">
      <c r="B136" s="107"/>
      <c r="C136" s="107"/>
      <c r="D136" s="107"/>
      <c r="F136" s="107"/>
      <c r="G136" s="107"/>
      <c r="H136" s="107"/>
      <c r="I136" s="107"/>
      <c r="J136" s="107"/>
      <c r="K136" s="107"/>
    </row>
    <row r="137" spans="2:11" s="106" customFormat="1" ht="12">
      <c r="B137" s="107"/>
      <c r="C137" s="107"/>
      <c r="D137" s="107"/>
      <c r="F137" s="107"/>
      <c r="G137" s="107"/>
      <c r="H137" s="107"/>
      <c r="I137" s="107"/>
      <c r="J137" s="107"/>
      <c r="K137" s="107"/>
    </row>
    <row r="138" spans="2:11" s="106" customFormat="1" ht="12">
      <c r="B138" s="107"/>
      <c r="C138" s="107"/>
      <c r="D138" s="107"/>
      <c r="F138" s="107"/>
      <c r="G138" s="107"/>
      <c r="H138" s="107"/>
      <c r="I138" s="107"/>
      <c r="J138" s="107"/>
      <c r="K138" s="107"/>
    </row>
    <row r="139" spans="2:11" s="106" customFormat="1" ht="12">
      <c r="B139" s="107"/>
      <c r="C139" s="107"/>
      <c r="D139" s="107"/>
      <c r="F139" s="107"/>
      <c r="G139" s="107"/>
      <c r="H139" s="107"/>
      <c r="I139" s="107"/>
      <c r="J139" s="107"/>
      <c r="K139" s="107"/>
    </row>
    <row r="140" spans="2:11" s="106" customFormat="1" ht="12">
      <c r="B140" s="107"/>
      <c r="C140" s="107"/>
      <c r="D140" s="107"/>
      <c r="F140" s="107"/>
      <c r="G140" s="107"/>
      <c r="H140" s="107"/>
      <c r="I140" s="107"/>
      <c r="J140" s="107"/>
      <c r="K140" s="107"/>
    </row>
    <row r="141" spans="2:11" s="106" customFormat="1" ht="12">
      <c r="B141" s="107"/>
      <c r="C141" s="107"/>
      <c r="D141" s="107"/>
      <c r="F141" s="107"/>
      <c r="G141" s="107"/>
      <c r="H141" s="107"/>
      <c r="I141" s="107"/>
      <c r="J141" s="107"/>
      <c r="K141" s="107"/>
    </row>
    <row r="142" spans="2:11" s="106" customFormat="1" ht="12">
      <c r="B142" s="107"/>
      <c r="C142" s="107"/>
      <c r="D142" s="107"/>
      <c r="F142" s="107"/>
      <c r="G142" s="107"/>
      <c r="H142" s="107"/>
      <c r="I142" s="107"/>
      <c r="J142" s="107"/>
      <c r="K142" s="107"/>
    </row>
    <row r="143" spans="2:11" s="106" customFormat="1" ht="12">
      <c r="B143" s="107"/>
      <c r="C143" s="107"/>
      <c r="D143" s="107"/>
      <c r="F143" s="107"/>
      <c r="G143" s="107"/>
      <c r="H143" s="107"/>
      <c r="I143" s="107"/>
      <c r="J143" s="107"/>
      <c r="K143" s="107"/>
    </row>
    <row r="144" spans="2:11" s="106" customFormat="1" ht="12">
      <c r="B144" s="107"/>
      <c r="C144" s="107"/>
      <c r="D144" s="107"/>
      <c r="F144" s="107"/>
      <c r="G144" s="107"/>
      <c r="H144" s="107"/>
      <c r="I144" s="107"/>
      <c r="J144" s="107"/>
      <c r="K144" s="107"/>
    </row>
    <row r="145" spans="2:11" s="106" customFormat="1" ht="12">
      <c r="B145" s="107"/>
      <c r="C145" s="107"/>
      <c r="D145" s="107"/>
      <c r="F145" s="107"/>
      <c r="G145" s="107"/>
      <c r="H145" s="107"/>
      <c r="I145" s="107"/>
      <c r="J145" s="107"/>
      <c r="K145" s="107"/>
    </row>
    <row r="146" spans="2:11" s="106" customFormat="1" ht="12">
      <c r="B146" s="107"/>
      <c r="C146" s="107"/>
      <c r="D146" s="107"/>
      <c r="F146" s="107"/>
      <c r="G146" s="107"/>
      <c r="H146" s="107"/>
      <c r="I146" s="107"/>
      <c r="J146" s="107"/>
      <c r="K146" s="107"/>
    </row>
    <row r="147" spans="2:11" s="106" customFormat="1" ht="12">
      <c r="B147" s="107"/>
      <c r="C147" s="107"/>
      <c r="D147" s="107"/>
      <c r="F147" s="107"/>
      <c r="G147" s="107"/>
      <c r="H147" s="107"/>
      <c r="I147" s="107"/>
      <c r="J147" s="107"/>
      <c r="K147" s="107"/>
    </row>
    <row r="148" spans="2:11" s="106" customFormat="1" ht="12">
      <c r="B148" s="107"/>
      <c r="C148" s="107"/>
      <c r="D148" s="107"/>
      <c r="F148" s="107"/>
      <c r="G148" s="107"/>
      <c r="H148" s="107"/>
      <c r="I148" s="107"/>
      <c r="J148" s="107"/>
      <c r="K148" s="107"/>
    </row>
    <row r="149" spans="2:11" s="106" customFormat="1" ht="12">
      <c r="B149" s="107"/>
      <c r="C149" s="107"/>
      <c r="D149" s="107"/>
      <c r="F149" s="107"/>
      <c r="G149" s="107"/>
      <c r="H149" s="107"/>
      <c r="I149" s="107"/>
      <c r="J149" s="107"/>
      <c r="K149" s="107"/>
    </row>
    <row r="150" spans="2:11" s="106" customFormat="1" ht="12">
      <c r="B150" s="107"/>
      <c r="C150" s="107"/>
      <c r="D150" s="107"/>
      <c r="F150" s="107"/>
      <c r="G150" s="107"/>
      <c r="H150" s="107"/>
      <c r="I150" s="107"/>
      <c r="J150" s="107"/>
      <c r="K150" s="107"/>
    </row>
    <row r="151" spans="2:11" s="106" customFormat="1" ht="12">
      <c r="B151" s="107"/>
      <c r="C151" s="107"/>
      <c r="D151" s="107"/>
      <c r="F151" s="107"/>
      <c r="G151" s="107"/>
      <c r="H151" s="107"/>
      <c r="I151" s="107"/>
      <c r="J151" s="107"/>
      <c r="K151" s="107"/>
    </row>
    <row r="152" spans="2:11" s="106" customFormat="1" ht="12">
      <c r="B152" s="107"/>
      <c r="C152" s="107"/>
      <c r="D152" s="107"/>
      <c r="F152" s="107"/>
      <c r="G152" s="107"/>
      <c r="H152" s="107"/>
      <c r="I152" s="107"/>
      <c r="J152" s="107"/>
      <c r="K152" s="107"/>
    </row>
    <row r="153" spans="2:11" s="106" customFormat="1" ht="12">
      <c r="B153" s="107"/>
      <c r="C153" s="107"/>
      <c r="D153" s="107"/>
      <c r="F153" s="107"/>
      <c r="G153" s="107"/>
      <c r="H153" s="107"/>
      <c r="I153" s="107"/>
      <c r="J153" s="107"/>
      <c r="K153" s="107"/>
    </row>
    <row r="154" spans="2:11" s="106" customFormat="1" ht="12">
      <c r="B154" s="107"/>
      <c r="C154" s="107"/>
      <c r="D154" s="107"/>
      <c r="F154" s="107"/>
      <c r="G154" s="107"/>
      <c r="H154" s="107"/>
      <c r="I154" s="107"/>
      <c r="J154" s="107"/>
      <c r="K154" s="107"/>
    </row>
    <row r="155" spans="2:11" s="106" customFormat="1" ht="12">
      <c r="B155" s="107"/>
      <c r="C155" s="107"/>
      <c r="D155" s="107"/>
      <c r="F155" s="107"/>
      <c r="G155" s="107"/>
      <c r="H155" s="107"/>
      <c r="I155" s="107"/>
      <c r="J155" s="107"/>
      <c r="K155" s="107"/>
    </row>
    <row r="156" spans="2:11" s="106" customFormat="1" ht="12">
      <c r="B156" s="107"/>
      <c r="C156" s="107"/>
      <c r="D156" s="107"/>
      <c r="F156" s="107"/>
      <c r="G156" s="107"/>
      <c r="H156" s="107"/>
      <c r="I156" s="107"/>
      <c r="J156" s="107"/>
      <c r="K156" s="107"/>
    </row>
    <row r="157" spans="2:11" s="106" customFormat="1" ht="12">
      <c r="B157" s="107"/>
      <c r="C157" s="107"/>
      <c r="D157" s="107"/>
      <c r="F157" s="107"/>
      <c r="G157" s="107"/>
      <c r="H157" s="107"/>
      <c r="I157" s="107"/>
      <c r="J157" s="107"/>
      <c r="K157" s="107"/>
    </row>
    <row r="158" spans="2:11" s="106" customFormat="1" ht="12">
      <c r="B158" s="107"/>
      <c r="C158" s="107"/>
      <c r="D158" s="107"/>
      <c r="F158" s="107"/>
      <c r="G158" s="107"/>
      <c r="H158" s="107"/>
      <c r="I158" s="107"/>
      <c r="J158" s="107"/>
      <c r="K158" s="107"/>
    </row>
    <row r="159" spans="2:11" s="106" customFormat="1" ht="12">
      <c r="B159" s="107"/>
      <c r="C159" s="107"/>
      <c r="D159" s="107"/>
      <c r="F159" s="107"/>
      <c r="G159" s="107"/>
      <c r="H159" s="107"/>
      <c r="I159" s="107"/>
      <c r="J159" s="107"/>
      <c r="K159" s="107"/>
    </row>
    <row r="160" spans="2:11" s="106" customFormat="1" ht="12">
      <c r="B160" s="107"/>
      <c r="C160" s="107"/>
      <c r="D160" s="107"/>
      <c r="F160" s="107"/>
      <c r="G160" s="107"/>
      <c r="H160" s="107"/>
      <c r="I160" s="107"/>
      <c r="J160" s="107"/>
      <c r="K160" s="107"/>
    </row>
    <row r="161" spans="2:11" s="106" customFormat="1" ht="12">
      <c r="B161" s="107"/>
      <c r="C161" s="107"/>
      <c r="D161" s="107"/>
      <c r="F161" s="107"/>
      <c r="G161" s="107"/>
      <c r="H161" s="107"/>
      <c r="I161" s="107"/>
      <c r="J161" s="107"/>
      <c r="K161" s="107"/>
    </row>
    <row r="162" spans="2:11" s="106" customFormat="1" ht="12">
      <c r="B162" s="107"/>
      <c r="C162" s="107"/>
      <c r="D162" s="107"/>
      <c r="F162" s="107"/>
      <c r="G162" s="107"/>
      <c r="H162" s="107"/>
      <c r="I162" s="107"/>
      <c r="J162" s="107"/>
      <c r="K162" s="107"/>
    </row>
    <row r="163" spans="2:11" s="106" customFormat="1" ht="12">
      <c r="B163" s="107"/>
      <c r="C163" s="107"/>
      <c r="D163" s="107"/>
      <c r="F163" s="107"/>
      <c r="G163" s="107"/>
      <c r="H163" s="107"/>
      <c r="I163" s="107"/>
      <c r="J163" s="107"/>
      <c r="K163" s="107"/>
    </row>
    <row r="164" spans="2:11" s="106" customFormat="1" ht="12">
      <c r="B164" s="107"/>
      <c r="C164" s="107"/>
      <c r="D164" s="107"/>
      <c r="F164" s="107"/>
      <c r="G164" s="107"/>
      <c r="H164" s="107"/>
      <c r="I164" s="107"/>
      <c r="J164" s="107"/>
      <c r="K164" s="107"/>
    </row>
    <row r="165" spans="2:11" s="106" customFormat="1" ht="12">
      <c r="B165" s="107"/>
      <c r="C165" s="107"/>
      <c r="D165" s="107"/>
      <c r="F165" s="107"/>
      <c r="G165" s="107"/>
      <c r="H165" s="107"/>
      <c r="I165" s="107"/>
      <c r="J165" s="107"/>
      <c r="K165" s="107"/>
    </row>
    <row r="166" spans="2:11" s="106" customFormat="1" ht="12">
      <c r="B166" s="107"/>
      <c r="C166" s="107"/>
      <c r="D166" s="107"/>
      <c r="F166" s="107"/>
      <c r="G166" s="107"/>
      <c r="H166" s="107"/>
      <c r="I166" s="107"/>
      <c r="J166" s="107"/>
      <c r="K166" s="107"/>
    </row>
    <row r="167" spans="2:11" s="106" customFormat="1" ht="12">
      <c r="B167" s="107"/>
      <c r="C167" s="107"/>
      <c r="D167" s="107"/>
      <c r="F167" s="107"/>
      <c r="G167" s="107"/>
      <c r="H167" s="107"/>
      <c r="I167" s="107"/>
      <c r="J167" s="107"/>
      <c r="K167" s="107"/>
    </row>
    <row r="168" spans="2:11" s="106" customFormat="1" ht="12">
      <c r="B168" s="107"/>
      <c r="C168" s="107"/>
      <c r="D168" s="107"/>
      <c r="F168" s="107"/>
      <c r="G168" s="107"/>
      <c r="H168" s="107"/>
      <c r="I168" s="107"/>
      <c r="J168" s="107"/>
      <c r="K168" s="107"/>
    </row>
    <row r="169" spans="2:11" s="106" customFormat="1" ht="12">
      <c r="B169" s="107"/>
      <c r="C169" s="107"/>
      <c r="D169" s="107"/>
      <c r="F169" s="107"/>
      <c r="G169" s="107"/>
      <c r="H169" s="107"/>
      <c r="I169" s="107"/>
      <c r="J169" s="107"/>
      <c r="K169" s="107"/>
    </row>
    <row r="170" spans="2:11" s="106" customFormat="1" ht="12">
      <c r="B170" s="107"/>
      <c r="C170" s="107"/>
      <c r="D170" s="107"/>
      <c r="F170" s="107"/>
      <c r="G170" s="107"/>
      <c r="H170" s="107"/>
      <c r="I170" s="107"/>
      <c r="J170" s="107"/>
      <c r="K170" s="107"/>
    </row>
    <row r="171" spans="2:11" s="106" customFormat="1" ht="12">
      <c r="B171" s="107"/>
      <c r="C171" s="107"/>
      <c r="D171" s="107"/>
      <c r="F171" s="107"/>
      <c r="G171" s="107"/>
      <c r="H171" s="107"/>
      <c r="I171" s="107"/>
      <c r="J171" s="107"/>
      <c r="K171" s="107"/>
    </row>
    <row r="172" spans="2:11" s="106" customFormat="1" ht="12">
      <c r="B172" s="107"/>
      <c r="C172" s="107"/>
      <c r="D172" s="107"/>
      <c r="F172" s="107"/>
      <c r="G172" s="107"/>
      <c r="H172" s="107"/>
      <c r="I172" s="107"/>
      <c r="J172" s="107"/>
      <c r="K172" s="107"/>
    </row>
    <row r="173" spans="2:11" s="106" customFormat="1" ht="12">
      <c r="B173" s="107"/>
      <c r="C173" s="107"/>
      <c r="D173" s="107"/>
      <c r="F173" s="107"/>
      <c r="G173" s="107"/>
      <c r="H173" s="107"/>
      <c r="I173" s="107"/>
      <c r="J173" s="107"/>
      <c r="K173" s="107"/>
    </row>
    <row r="174" spans="2:11" s="106" customFormat="1" ht="12">
      <c r="B174" s="107"/>
      <c r="C174" s="107"/>
      <c r="D174" s="107"/>
      <c r="F174" s="107"/>
      <c r="G174" s="107"/>
      <c r="H174" s="107"/>
      <c r="I174" s="107"/>
      <c r="J174" s="107"/>
      <c r="K174" s="107"/>
    </row>
    <row r="175" spans="2:11" s="106" customFormat="1" ht="12">
      <c r="B175" s="107"/>
      <c r="C175" s="107"/>
      <c r="D175" s="107"/>
      <c r="F175" s="107"/>
      <c r="G175" s="107"/>
      <c r="H175" s="107"/>
      <c r="I175" s="107"/>
      <c r="J175" s="107"/>
      <c r="K175" s="107"/>
    </row>
    <row r="176" spans="2:11" s="106" customFormat="1" ht="12">
      <c r="B176" s="107"/>
      <c r="C176" s="107"/>
      <c r="D176" s="107"/>
      <c r="F176" s="107"/>
      <c r="G176" s="107"/>
      <c r="H176" s="107"/>
      <c r="I176" s="107"/>
      <c r="J176" s="107"/>
      <c r="K176" s="107"/>
    </row>
    <row r="177" spans="2:11" s="106" customFormat="1" ht="12">
      <c r="B177" s="107"/>
      <c r="C177" s="107"/>
      <c r="D177" s="107"/>
      <c r="F177" s="107"/>
      <c r="G177" s="107"/>
      <c r="H177" s="107"/>
      <c r="I177" s="107"/>
      <c r="J177" s="107"/>
      <c r="K177" s="107"/>
    </row>
    <row r="178" spans="2:11" s="106" customFormat="1" ht="12">
      <c r="B178" s="107"/>
      <c r="C178" s="107"/>
      <c r="D178" s="107"/>
      <c r="F178" s="107"/>
      <c r="G178" s="107"/>
      <c r="H178" s="107"/>
      <c r="I178" s="107"/>
      <c r="J178" s="107"/>
      <c r="K178" s="107"/>
    </row>
    <row r="179" spans="2:11" s="106" customFormat="1" ht="12">
      <c r="B179" s="107"/>
      <c r="C179" s="107"/>
      <c r="D179" s="107"/>
      <c r="F179" s="107"/>
      <c r="G179" s="107"/>
      <c r="H179" s="107"/>
      <c r="I179" s="107"/>
      <c r="J179" s="107"/>
      <c r="K179" s="107"/>
    </row>
    <row r="180" spans="2:11" s="106" customFormat="1" ht="12">
      <c r="B180" s="107"/>
      <c r="C180" s="107"/>
      <c r="D180" s="107"/>
      <c r="F180" s="107"/>
      <c r="G180" s="107"/>
      <c r="H180" s="107"/>
      <c r="I180" s="107"/>
      <c r="J180" s="107"/>
      <c r="K180" s="107"/>
    </row>
    <row r="181" spans="2:11" s="106" customFormat="1" ht="12">
      <c r="B181" s="107"/>
      <c r="C181" s="107"/>
      <c r="D181" s="107"/>
      <c r="F181" s="107"/>
      <c r="G181" s="107"/>
      <c r="H181" s="107"/>
      <c r="I181" s="107"/>
      <c r="J181" s="107"/>
      <c r="K181" s="107"/>
    </row>
    <row r="182" spans="2:11" s="106" customFormat="1" ht="12">
      <c r="B182" s="107"/>
      <c r="C182" s="107"/>
      <c r="D182" s="107"/>
      <c r="F182" s="107"/>
      <c r="G182" s="107"/>
      <c r="H182" s="107"/>
      <c r="I182" s="107"/>
      <c r="J182" s="107"/>
      <c r="K182" s="107"/>
    </row>
    <row r="183" spans="2:11" s="106" customFormat="1" ht="12">
      <c r="B183" s="107"/>
      <c r="C183" s="107"/>
      <c r="D183" s="107"/>
      <c r="F183" s="107"/>
      <c r="G183" s="107"/>
      <c r="H183" s="107"/>
      <c r="I183" s="107"/>
      <c r="J183" s="107"/>
      <c r="K183" s="107"/>
    </row>
    <row r="184" spans="2:11" s="106" customFormat="1" ht="12">
      <c r="B184" s="107"/>
      <c r="C184" s="107"/>
      <c r="D184" s="107"/>
      <c r="F184" s="107"/>
      <c r="G184" s="107"/>
      <c r="H184" s="107"/>
      <c r="I184" s="107"/>
      <c r="J184" s="107"/>
      <c r="K184" s="107"/>
    </row>
    <row r="185" spans="2:11" s="106" customFormat="1" ht="12">
      <c r="B185" s="107"/>
      <c r="C185" s="107"/>
      <c r="D185" s="107"/>
      <c r="F185" s="107"/>
      <c r="G185" s="107"/>
      <c r="H185" s="107"/>
      <c r="I185" s="107"/>
      <c r="J185" s="107"/>
      <c r="K185" s="107"/>
    </row>
    <row r="186" spans="2:11" s="106" customFormat="1" ht="12">
      <c r="B186" s="107"/>
      <c r="C186" s="107"/>
      <c r="D186" s="107"/>
      <c r="F186" s="107"/>
      <c r="G186" s="107"/>
      <c r="H186" s="107"/>
      <c r="I186" s="107"/>
      <c r="J186" s="107"/>
      <c r="K186" s="107"/>
    </row>
    <row r="187" spans="2:11" s="106" customFormat="1" ht="12">
      <c r="B187" s="107"/>
      <c r="C187" s="107"/>
      <c r="D187" s="107"/>
      <c r="F187" s="107"/>
      <c r="G187" s="107"/>
      <c r="H187" s="107"/>
      <c r="I187" s="107"/>
      <c r="J187" s="107"/>
      <c r="K187" s="107"/>
    </row>
    <row r="188" spans="2:11" s="106" customFormat="1" ht="12">
      <c r="B188" s="107"/>
      <c r="C188" s="107"/>
      <c r="D188" s="107"/>
      <c r="F188" s="107"/>
      <c r="G188" s="107"/>
      <c r="H188" s="107"/>
      <c r="I188" s="107"/>
      <c r="J188" s="107"/>
      <c r="K188" s="107"/>
    </row>
    <row r="189" spans="2:11" s="106" customFormat="1" ht="12">
      <c r="B189" s="107"/>
      <c r="C189" s="107"/>
      <c r="D189" s="107"/>
      <c r="F189" s="107"/>
      <c r="G189" s="107"/>
      <c r="H189" s="107"/>
      <c r="I189" s="107"/>
      <c r="J189" s="107"/>
      <c r="K189" s="107"/>
    </row>
    <row r="190" spans="2:11" s="106" customFormat="1" ht="12">
      <c r="B190" s="107"/>
      <c r="C190" s="107"/>
      <c r="D190" s="107"/>
      <c r="F190" s="107"/>
      <c r="G190" s="107"/>
      <c r="H190" s="107"/>
      <c r="I190" s="107"/>
      <c r="J190" s="107"/>
      <c r="K190" s="107"/>
    </row>
    <row r="191" spans="2:11" s="106" customFormat="1" ht="12">
      <c r="B191" s="107"/>
      <c r="C191" s="107"/>
      <c r="D191" s="107"/>
      <c r="F191" s="107"/>
      <c r="G191" s="107"/>
      <c r="H191" s="107"/>
      <c r="I191" s="107"/>
      <c r="J191" s="107"/>
      <c r="K191" s="107"/>
    </row>
    <row r="192" spans="2:11" s="106" customFormat="1" ht="12">
      <c r="B192" s="107"/>
      <c r="C192" s="107"/>
      <c r="D192" s="107"/>
      <c r="F192" s="107"/>
      <c r="G192" s="107"/>
      <c r="H192" s="107"/>
      <c r="I192" s="107"/>
      <c r="J192" s="107"/>
      <c r="K192" s="107"/>
    </row>
    <row r="193" spans="2:11" s="106" customFormat="1" ht="12">
      <c r="B193" s="107"/>
      <c r="C193" s="107"/>
      <c r="D193" s="107"/>
      <c r="F193" s="107"/>
      <c r="G193" s="107"/>
      <c r="H193" s="107"/>
      <c r="I193" s="107"/>
      <c r="J193" s="107"/>
      <c r="K193" s="107"/>
    </row>
    <row r="194" spans="2:11" s="106" customFormat="1" ht="12">
      <c r="B194" s="107"/>
      <c r="C194" s="107"/>
      <c r="D194" s="107"/>
      <c r="F194" s="107"/>
      <c r="G194" s="107"/>
      <c r="H194" s="107"/>
      <c r="I194" s="107"/>
      <c r="J194" s="107"/>
      <c r="K194" s="107"/>
    </row>
    <row r="195" spans="2:11" s="106" customFormat="1" ht="12">
      <c r="B195" s="107"/>
      <c r="C195" s="107"/>
      <c r="D195" s="107"/>
      <c r="F195" s="107"/>
      <c r="G195" s="107"/>
      <c r="H195" s="107"/>
      <c r="I195" s="107"/>
      <c r="J195" s="107"/>
      <c r="K195" s="107"/>
    </row>
    <row r="196" spans="2:11" s="106" customFormat="1" ht="12">
      <c r="B196" s="107"/>
      <c r="C196" s="107"/>
      <c r="D196" s="107"/>
      <c r="F196" s="107"/>
      <c r="G196" s="107"/>
      <c r="H196" s="107"/>
      <c r="I196" s="107"/>
      <c r="J196" s="107"/>
      <c r="K196" s="107"/>
    </row>
    <row r="197" spans="2:11" s="106" customFormat="1" ht="12">
      <c r="B197" s="107"/>
      <c r="C197" s="107"/>
      <c r="D197" s="107"/>
      <c r="F197" s="107"/>
      <c r="G197" s="107"/>
      <c r="H197" s="107"/>
      <c r="I197" s="107"/>
      <c r="J197" s="107"/>
      <c r="K197" s="107"/>
    </row>
    <row r="198" spans="2:11" s="106" customFormat="1" ht="12">
      <c r="B198" s="107"/>
      <c r="C198" s="107"/>
      <c r="D198" s="107"/>
      <c r="F198" s="107"/>
      <c r="G198" s="107"/>
      <c r="H198" s="107"/>
      <c r="I198" s="107"/>
      <c r="J198" s="107"/>
      <c r="K198" s="107"/>
    </row>
    <row r="199" spans="2:11" s="106" customFormat="1" ht="12">
      <c r="B199" s="107"/>
      <c r="C199" s="107"/>
      <c r="D199" s="107"/>
      <c r="F199" s="107"/>
      <c r="G199" s="107"/>
      <c r="H199" s="107"/>
      <c r="I199" s="107"/>
      <c r="J199" s="107"/>
      <c r="K199" s="107"/>
    </row>
    <row r="200" spans="2:11" s="106" customFormat="1" ht="12">
      <c r="B200" s="107"/>
      <c r="C200" s="107"/>
      <c r="D200" s="107"/>
      <c r="F200" s="107"/>
      <c r="G200" s="107"/>
      <c r="H200" s="107"/>
      <c r="I200" s="107"/>
      <c r="J200" s="107"/>
      <c r="K200" s="107"/>
    </row>
    <row r="201" spans="2:11" s="106" customFormat="1" ht="12">
      <c r="B201" s="107"/>
      <c r="C201" s="107"/>
      <c r="D201" s="107"/>
      <c r="F201" s="107"/>
      <c r="G201" s="107"/>
      <c r="H201" s="107"/>
      <c r="I201" s="107"/>
      <c r="J201" s="107"/>
      <c r="K201" s="107"/>
    </row>
    <row r="202" spans="2:11" s="106" customFormat="1" ht="12">
      <c r="B202" s="107"/>
      <c r="C202" s="107"/>
      <c r="D202" s="107"/>
      <c r="F202" s="107"/>
      <c r="G202" s="107"/>
      <c r="H202" s="107"/>
      <c r="I202" s="107"/>
      <c r="J202" s="107"/>
      <c r="K202" s="107"/>
    </row>
    <row r="203" spans="2:11" s="106" customFormat="1" ht="12">
      <c r="B203" s="107"/>
      <c r="C203" s="107"/>
      <c r="D203" s="107"/>
      <c r="F203" s="107"/>
      <c r="G203" s="107"/>
      <c r="H203" s="107"/>
      <c r="I203" s="107"/>
      <c r="J203" s="107"/>
      <c r="K203" s="107"/>
    </row>
    <row r="204" spans="2:11" s="106" customFormat="1" ht="12">
      <c r="B204" s="107"/>
      <c r="C204" s="107"/>
      <c r="D204" s="107"/>
      <c r="F204" s="107"/>
      <c r="G204" s="107"/>
      <c r="H204" s="107"/>
      <c r="I204" s="107"/>
      <c r="J204" s="107"/>
      <c r="K204" s="107"/>
    </row>
    <row r="205" spans="2:11" s="106" customFormat="1" ht="12">
      <c r="B205" s="107"/>
      <c r="C205" s="107"/>
      <c r="D205" s="107"/>
      <c r="F205" s="107"/>
      <c r="G205" s="107"/>
      <c r="H205" s="107"/>
      <c r="I205" s="107"/>
      <c r="J205" s="107"/>
      <c r="K205" s="107"/>
    </row>
    <row r="206" spans="2:11" s="106" customFormat="1" ht="12">
      <c r="B206" s="107"/>
      <c r="C206" s="107"/>
      <c r="D206" s="107"/>
      <c r="F206" s="107"/>
      <c r="G206" s="107"/>
      <c r="H206" s="107"/>
      <c r="I206" s="107"/>
      <c r="J206" s="107"/>
      <c r="K206" s="107"/>
    </row>
    <row r="207" spans="2:11" s="106" customFormat="1" ht="12">
      <c r="B207" s="107"/>
      <c r="C207" s="107"/>
      <c r="D207" s="107"/>
      <c r="F207" s="107"/>
      <c r="G207" s="107"/>
      <c r="H207" s="107"/>
      <c r="I207" s="107"/>
      <c r="J207" s="107"/>
      <c r="K207" s="107"/>
    </row>
    <row r="208" spans="2:11" s="106" customFormat="1" ht="12">
      <c r="B208" s="107"/>
      <c r="C208" s="107"/>
      <c r="D208" s="107"/>
      <c r="F208" s="107"/>
      <c r="G208" s="107"/>
      <c r="H208" s="107"/>
      <c r="I208" s="107"/>
      <c r="J208" s="107"/>
      <c r="K208" s="107"/>
    </row>
    <row r="209" spans="2:11" s="106" customFormat="1" ht="12">
      <c r="B209" s="107"/>
      <c r="C209" s="107"/>
      <c r="D209" s="107"/>
      <c r="F209" s="107"/>
      <c r="G209" s="107"/>
      <c r="H209" s="107"/>
      <c r="I209" s="107"/>
      <c r="J209" s="107"/>
      <c r="K209" s="107"/>
    </row>
    <row r="210" spans="2:11" s="106" customFormat="1" ht="12">
      <c r="B210" s="107"/>
      <c r="C210" s="107"/>
      <c r="D210" s="107"/>
      <c r="F210" s="107"/>
      <c r="G210" s="107"/>
      <c r="H210" s="107"/>
      <c r="I210" s="107"/>
      <c r="J210" s="107"/>
      <c r="K210" s="107"/>
    </row>
    <row r="211" spans="2:11" s="106" customFormat="1" ht="12">
      <c r="B211" s="107"/>
      <c r="C211" s="107"/>
      <c r="D211" s="107"/>
      <c r="F211" s="107"/>
      <c r="G211" s="107"/>
      <c r="H211" s="107"/>
      <c r="I211" s="107"/>
      <c r="J211" s="107"/>
      <c r="K211" s="107"/>
    </row>
    <row r="212" spans="2:11" s="106" customFormat="1" ht="12">
      <c r="B212" s="107"/>
      <c r="C212" s="107"/>
      <c r="D212" s="107"/>
      <c r="F212" s="107"/>
      <c r="G212" s="107"/>
      <c r="H212" s="107"/>
      <c r="I212" s="107"/>
      <c r="J212" s="107"/>
      <c r="K212" s="107"/>
    </row>
    <row r="213" spans="2:11" s="106" customFormat="1" ht="12">
      <c r="B213" s="107"/>
      <c r="C213" s="107"/>
      <c r="D213" s="107"/>
      <c r="F213" s="107"/>
      <c r="G213" s="107"/>
      <c r="H213" s="107"/>
      <c r="I213" s="107"/>
      <c r="J213" s="107"/>
      <c r="K213" s="107"/>
    </row>
    <row r="214" spans="2:11" s="106" customFormat="1" ht="12">
      <c r="B214" s="107"/>
      <c r="C214" s="107"/>
      <c r="D214" s="107"/>
      <c r="F214" s="107"/>
      <c r="G214" s="107"/>
      <c r="H214" s="107"/>
      <c r="I214" s="107"/>
      <c r="J214" s="107"/>
      <c r="K214" s="107"/>
    </row>
    <row r="215" spans="2:11" s="106" customFormat="1" ht="12">
      <c r="B215" s="107"/>
      <c r="C215" s="107"/>
      <c r="D215" s="107"/>
      <c r="F215" s="107"/>
      <c r="G215" s="107"/>
      <c r="H215" s="107"/>
      <c r="I215" s="107"/>
      <c r="J215" s="107"/>
      <c r="K215" s="107"/>
    </row>
    <row r="216" spans="2:11" s="106" customFormat="1" ht="12">
      <c r="B216" s="107"/>
      <c r="C216" s="107"/>
      <c r="D216" s="107"/>
      <c r="F216" s="107"/>
      <c r="G216" s="107"/>
      <c r="H216" s="107"/>
      <c r="I216" s="107"/>
      <c r="J216" s="107"/>
      <c r="K216" s="107"/>
    </row>
    <row r="217" spans="2:11" s="106" customFormat="1" ht="12">
      <c r="B217" s="107"/>
      <c r="C217" s="107"/>
      <c r="D217" s="107"/>
      <c r="F217" s="107"/>
      <c r="G217" s="107"/>
      <c r="H217" s="107"/>
      <c r="I217" s="107"/>
      <c r="J217" s="107"/>
      <c r="K217" s="107"/>
    </row>
    <row r="218" spans="2:11" s="106" customFormat="1" ht="12">
      <c r="B218" s="107"/>
      <c r="C218" s="107"/>
      <c r="D218" s="107"/>
      <c r="F218" s="107"/>
      <c r="G218" s="107"/>
      <c r="H218" s="107"/>
      <c r="I218" s="107"/>
      <c r="J218" s="107"/>
      <c r="K218" s="107"/>
    </row>
    <row r="219" spans="2:11" s="106" customFormat="1" ht="12">
      <c r="B219" s="107"/>
      <c r="C219" s="107"/>
      <c r="D219" s="107"/>
      <c r="F219" s="107"/>
      <c r="G219" s="107"/>
      <c r="H219" s="107"/>
      <c r="I219" s="107"/>
      <c r="J219" s="107"/>
      <c r="K219" s="107"/>
    </row>
    <row r="220" spans="2:11" s="106" customFormat="1" ht="12">
      <c r="B220" s="107"/>
      <c r="C220" s="107"/>
      <c r="D220" s="107"/>
      <c r="F220" s="107"/>
      <c r="G220" s="107"/>
      <c r="H220" s="107"/>
      <c r="I220" s="107"/>
      <c r="J220" s="107"/>
      <c r="K220" s="107"/>
    </row>
    <row r="221" spans="2:11" s="106" customFormat="1" ht="12">
      <c r="B221" s="107"/>
      <c r="C221" s="107"/>
      <c r="D221" s="107"/>
      <c r="F221" s="107"/>
      <c r="G221" s="107"/>
      <c r="H221" s="107"/>
      <c r="I221" s="107"/>
      <c r="J221" s="107"/>
      <c r="K221" s="107"/>
    </row>
    <row r="222" spans="2:11" s="106" customFormat="1" ht="12">
      <c r="B222" s="107"/>
      <c r="C222" s="107"/>
      <c r="D222" s="107"/>
      <c r="F222" s="107"/>
      <c r="G222" s="107"/>
      <c r="H222" s="107"/>
      <c r="I222" s="107"/>
      <c r="J222" s="107"/>
      <c r="K222" s="107"/>
    </row>
    <row r="223" spans="2:11" s="106" customFormat="1" ht="12">
      <c r="B223" s="107"/>
      <c r="C223" s="107"/>
      <c r="D223" s="107"/>
      <c r="F223" s="107"/>
      <c r="G223" s="107"/>
      <c r="H223" s="107"/>
      <c r="I223" s="107"/>
      <c r="J223" s="107"/>
      <c r="K223" s="107"/>
    </row>
    <row r="224" spans="2:11" s="106" customFormat="1" ht="12">
      <c r="B224" s="107"/>
      <c r="C224" s="107"/>
      <c r="D224" s="107"/>
      <c r="F224" s="107"/>
      <c r="G224" s="107"/>
      <c r="H224" s="107"/>
      <c r="I224" s="107"/>
      <c r="J224" s="107"/>
      <c r="K224" s="107"/>
    </row>
    <row r="225" spans="2:11" s="106" customFormat="1" ht="12">
      <c r="B225" s="107"/>
      <c r="C225" s="107"/>
      <c r="D225" s="107"/>
      <c r="F225" s="107"/>
      <c r="G225" s="107"/>
      <c r="H225" s="107"/>
      <c r="I225" s="107"/>
      <c r="J225" s="107"/>
      <c r="K225" s="107"/>
    </row>
    <row r="226" spans="2:11" s="106" customFormat="1" ht="12">
      <c r="B226" s="107"/>
      <c r="C226" s="107"/>
      <c r="D226" s="107"/>
      <c r="F226" s="107"/>
      <c r="G226" s="107"/>
      <c r="H226" s="107"/>
      <c r="I226" s="107"/>
      <c r="J226" s="107"/>
      <c r="K226" s="107"/>
    </row>
    <row r="227" spans="2:11" s="106" customFormat="1" ht="12">
      <c r="B227" s="107"/>
      <c r="C227" s="107"/>
      <c r="D227" s="107"/>
      <c r="F227" s="107"/>
      <c r="G227" s="107"/>
      <c r="H227" s="107"/>
      <c r="I227" s="107"/>
      <c r="J227" s="107"/>
      <c r="K227" s="107"/>
    </row>
    <row r="228" spans="2:11" s="106" customFormat="1" ht="12">
      <c r="B228" s="107"/>
      <c r="C228" s="107"/>
      <c r="D228" s="107"/>
      <c r="F228" s="107"/>
      <c r="G228" s="107"/>
      <c r="H228" s="107"/>
      <c r="I228" s="107"/>
      <c r="J228" s="107"/>
      <c r="K228" s="107"/>
    </row>
    <row r="229" spans="2:11" s="106" customFormat="1" ht="12">
      <c r="B229" s="107"/>
      <c r="C229" s="107"/>
      <c r="D229" s="107"/>
      <c r="F229" s="107"/>
      <c r="G229" s="107"/>
      <c r="H229" s="107"/>
      <c r="I229" s="107"/>
      <c r="J229" s="107"/>
      <c r="K229" s="107"/>
    </row>
    <row r="230" spans="2:11" s="106" customFormat="1" ht="12">
      <c r="B230" s="107"/>
      <c r="C230" s="107"/>
      <c r="D230" s="107"/>
      <c r="F230" s="107"/>
      <c r="G230" s="107"/>
      <c r="H230" s="107"/>
      <c r="I230" s="107"/>
      <c r="J230" s="107"/>
      <c r="K230" s="107"/>
    </row>
    <row r="231" spans="2:11" s="106" customFormat="1" ht="12">
      <c r="B231" s="107"/>
      <c r="C231" s="107"/>
      <c r="D231" s="107"/>
      <c r="F231" s="107"/>
      <c r="G231" s="107"/>
      <c r="H231" s="107"/>
      <c r="I231" s="107"/>
      <c r="J231" s="107"/>
      <c r="K231" s="107"/>
    </row>
    <row r="232" spans="2:11" s="106" customFormat="1" ht="12">
      <c r="B232" s="107"/>
      <c r="C232" s="107"/>
      <c r="D232" s="107"/>
      <c r="F232" s="107"/>
      <c r="G232" s="107"/>
      <c r="H232" s="107"/>
      <c r="I232" s="107"/>
      <c r="J232" s="107"/>
      <c r="K232" s="107"/>
    </row>
    <row r="233" spans="2:11" s="106" customFormat="1" ht="12">
      <c r="B233" s="107"/>
      <c r="C233" s="107"/>
      <c r="D233" s="107"/>
      <c r="F233" s="107"/>
      <c r="G233" s="107"/>
      <c r="H233" s="107"/>
      <c r="I233" s="107"/>
      <c r="J233" s="107"/>
      <c r="K233" s="107"/>
    </row>
    <row r="234" spans="2:11" s="106" customFormat="1" ht="12">
      <c r="B234" s="107"/>
      <c r="C234" s="107"/>
      <c r="D234" s="107"/>
      <c r="F234" s="107"/>
      <c r="G234" s="107"/>
      <c r="H234" s="107"/>
      <c r="I234" s="107"/>
      <c r="J234" s="107"/>
      <c r="K234" s="107"/>
    </row>
    <row r="235" spans="2:11" s="106" customFormat="1" ht="12">
      <c r="B235" s="107"/>
      <c r="C235" s="107"/>
      <c r="D235" s="107"/>
      <c r="F235" s="107"/>
      <c r="G235" s="107"/>
      <c r="H235" s="107"/>
      <c r="I235" s="107"/>
      <c r="J235" s="107"/>
      <c r="K235" s="107"/>
    </row>
    <row r="236" spans="2:11" s="106" customFormat="1" ht="12">
      <c r="B236" s="107"/>
      <c r="C236" s="107"/>
      <c r="D236" s="107"/>
      <c r="F236" s="107"/>
      <c r="G236" s="107"/>
      <c r="H236" s="107"/>
      <c r="I236" s="107"/>
      <c r="J236" s="107"/>
      <c r="K236" s="107"/>
    </row>
    <row r="237" spans="2:11" s="106" customFormat="1" ht="12">
      <c r="B237" s="107"/>
      <c r="C237" s="107"/>
      <c r="D237" s="107"/>
      <c r="F237" s="107"/>
      <c r="G237" s="107"/>
      <c r="H237" s="107"/>
      <c r="I237" s="107"/>
      <c r="J237" s="107"/>
      <c r="K237" s="107"/>
    </row>
    <row r="238" spans="2:11" s="106" customFormat="1" ht="12">
      <c r="B238" s="107"/>
      <c r="C238" s="107"/>
      <c r="D238" s="107"/>
      <c r="F238" s="107"/>
      <c r="G238" s="107"/>
      <c r="H238" s="107"/>
      <c r="I238" s="107"/>
      <c r="J238" s="107"/>
      <c r="K238" s="107"/>
    </row>
    <row r="239" spans="2:11" s="106" customFormat="1" ht="12">
      <c r="B239" s="107"/>
      <c r="C239" s="107"/>
      <c r="D239" s="107"/>
      <c r="F239" s="107"/>
      <c r="G239" s="107"/>
      <c r="H239" s="107"/>
      <c r="I239" s="107"/>
      <c r="J239" s="107"/>
      <c r="K239" s="107"/>
    </row>
    <row r="240" spans="2:11" s="106" customFormat="1" ht="12">
      <c r="B240" s="107"/>
      <c r="C240" s="107"/>
      <c r="D240" s="107"/>
      <c r="F240" s="107"/>
      <c r="G240" s="107"/>
      <c r="H240" s="107"/>
      <c r="I240" s="107"/>
      <c r="J240" s="107"/>
      <c r="K240" s="107"/>
    </row>
    <row r="241" spans="2:11" s="106" customFormat="1" ht="12">
      <c r="B241" s="107"/>
      <c r="C241" s="107"/>
      <c r="D241" s="107"/>
      <c r="F241" s="107"/>
      <c r="G241" s="107"/>
      <c r="H241" s="107"/>
      <c r="I241" s="107"/>
      <c r="J241" s="107"/>
      <c r="K241" s="107"/>
    </row>
    <row r="242" spans="2:11" s="106" customFormat="1" ht="12">
      <c r="B242" s="107"/>
      <c r="C242" s="107"/>
      <c r="D242" s="107"/>
      <c r="F242" s="107"/>
      <c r="G242" s="107"/>
      <c r="H242" s="107"/>
      <c r="I242" s="107"/>
      <c r="J242" s="107"/>
      <c r="K242" s="107"/>
    </row>
    <row r="243" spans="2:11" s="106" customFormat="1" ht="12">
      <c r="B243" s="107"/>
      <c r="C243" s="107"/>
      <c r="D243" s="107"/>
      <c r="F243" s="107"/>
      <c r="G243" s="107"/>
      <c r="H243" s="107"/>
      <c r="I243" s="107"/>
      <c r="J243" s="107"/>
      <c r="K243" s="107"/>
    </row>
    <row r="244" spans="2:11" s="106" customFormat="1" ht="12">
      <c r="B244" s="107"/>
      <c r="C244" s="107"/>
      <c r="D244" s="107"/>
      <c r="F244" s="107"/>
      <c r="G244" s="107"/>
      <c r="H244" s="107"/>
      <c r="I244" s="107"/>
      <c r="J244" s="107"/>
      <c r="K244" s="107"/>
    </row>
    <row r="245" spans="2:11" s="106" customFormat="1" ht="12">
      <c r="B245" s="107"/>
      <c r="C245" s="107"/>
      <c r="D245" s="107"/>
      <c r="F245" s="107"/>
      <c r="G245" s="107"/>
      <c r="H245" s="107"/>
      <c r="I245" s="107"/>
      <c r="J245" s="107"/>
      <c r="K245" s="107"/>
    </row>
    <row r="246" spans="2:11" s="106" customFormat="1" ht="12">
      <c r="B246" s="107"/>
      <c r="C246" s="107"/>
      <c r="D246" s="107"/>
      <c r="F246" s="107"/>
      <c r="G246" s="107"/>
      <c r="H246" s="107"/>
      <c r="I246" s="107"/>
      <c r="J246" s="107"/>
      <c r="K246" s="107"/>
    </row>
    <row r="247" spans="2:11" s="106" customFormat="1" ht="12">
      <c r="B247" s="107"/>
      <c r="C247" s="107"/>
      <c r="D247" s="107"/>
      <c r="F247" s="107"/>
      <c r="G247" s="107"/>
      <c r="H247" s="107"/>
      <c r="I247" s="107"/>
      <c r="J247" s="107"/>
      <c r="K247" s="107"/>
    </row>
    <row r="248" spans="2:11" s="106" customFormat="1" ht="12">
      <c r="B248" s="107"/>
      <c r="C248" s="107"/>
      <c r="D248" s="107"/>
      <c r="F248" s="107"/>
      <c r="G248" s="107"/>
      <c r="H248" s="107"/>
      <c r="I248" s="107"/>
      <c r="J248" s="107"/>
      <c r="K248" s="107"/>
    </row>
    <row r="249" spans="2:11" s="106" customFormat="1" ht="12">
      <c r="B249" s="107"/>
      <c r="C249" s="107"/>
      <c r="D249" s="107"/>
      <c r="F249" s="107"/>
      <c r="G249" s="107"/>
      <c r="H249" s="107"/>
      <c r="I249" s="107"/>
      <c r="J249" s="107"/>
      <c r="K249" s="107"/>
    </row>
    <row r="250" spans="2:11" s="106" customFormat="1" ht="12">
      <c r="B250" s="107"/>
      <c r="C250" s="107"/>
      <c r="D250" s="107"/>
      <c r="F250" s="107"/>
      <c r="G250" s="107"/>
      <c r="H250" s="107"/>
      <c r="I250" s="107"/>
      <c r="J250" s="107"/>
      <c r="K250" s="107"/>
    </row>
    <row r="251" spans="2:11" s="106" customFormat="1" ht="12">
      <c r="B251" s="107"/>
      <c r="C251" s="107"/>
      <c r="D251" s="107"/>
      <c r="F251" s="107"/>
      <c r="G251" s="107"/>
      <c r="H251" s="107"/>
      <c r="I251" s="107"/>
      <c r="J251" s="107"/>
      <c r="K251" s="107"/>
    </row>
    <row r="252" spans="2:11" s="106" customFormat="1" ht="12">
      <c r="B252" s="107"/>
      <c r="C252" s="107"/>
      <c r="D252" s="107"/>
      <c r="F252" s="107"/>
      <c r="G252" s="107"/>
      <c r="H252" s="107"/>
      <c r="I252" s="107"/>
      <c r="J252" s="107"/>
      <c r="K252" s="107"/>
    </row>
    <row r="253" spans="2:11" s="106" customFormat="1" ht="12">
      <c r="B253" s="107"/>
      <c r="C253" s="107"/>
      <c r="D253" s="107"/>
      <c r="F253" s="107"/>
      <c r="G253" s="107"/>
      <c r="H253" s="107"/>
      <c r="I253" s="107"/>
      <c r="J253" s="107"/>
      <c r="K253" s="107"/>
    </row>
    <row r="254" spans="2:11" s="106" customFormat="1" ht="12">
      <c r="B254" s="107"/>
      <c r="C254" s="107"/>
      <c r="D254" s="107"/>
      <c r="F254" s="107"/>
      <c r="G254" s="107"/>
      <c r="H254" s="107"/>
      <c r="I254" s="107"/>
      <c r="J254" s="107"/>
      <c r="K254" s="107"/>
    </row>
    <row r="255" spans="2:11" s="106" customFormat="1" ht="12">
      <c r="B255" s="107"/>
      <c r="C255" s="107"/>
      <c r="D255" s="107"/>
      <c r="F255" s="107"/>
      <c r="G255" s="107"/>
      <c r="H255" s="107"/>
      <c r="I255" s="107"/>
      <c r="J255" s="107"/>
      <c r="K255" s="107"/>
    </row>
    <row r="256" spans="2:11" s="106" customFormat="1" ht="12">
      <c r="B256" s="107"/>
      <c r="C256" s="107"/>
      <c r="D256" s="107"/>
      <c r="F256" s="107"/>
      <c r="G256" s="107"/>
      <c r="H256" s="107"/>
      <c r="I256" s="107"/>
      <c r="J256" s="107"/>
      <c r="K256" s="107"/>
    </row>
    <row r="257" spans="2:11" s="106" customFormat="1" ht="12">
      <c r="B257" s="107"/>
      <c r="C257" s="107"/>
      <c r="D257" s="107"/>
      <c r="F257" s="107"/>
      <c r="G257" s="107"/>
      <c r="H257" s="107"/>
      <c r="I257" s="107"/>
      <c r="J257" s="107"/>
      <c r="K257" s="107"/>
    </row>
    <row r="258" spans="2:11" s="106" customFormat="1" ht="12">
      <c r="B258" s="107"/>
      <c r="C258" s="107"/>
      <c r="D258" s="107"/>
      <c r="F258" s="107"/>
      <c r="G258" s="107"/>
      <c r="H258" s="107"/>
      <c r="I258" s="107"/>
      <c r="J258" s="107"/>
      <c r="K258" s="107"/>
    </row>
    <row r="259" spans="2:11" s="106" customFormat="1" ht="12">
      <c r="B259" s="107"/>
      <c r="C259" s="107"/>
      <c r="D259" s="107"/>
      <c r="F259" s="107"/>
      <c r="G259" s="107"/>
      <c r="H259" s="107"/>
      <c r="I259" s="107"/>
      <c r="J259" s="107"/>
      <c r="K259" s="107"/>
    </row>
    <row r="260" spans="2:11" s="106" customFormat="1" ht="12">
      <c r="B260" s="107"/>
      <c r="C260" s="107"/>
      <c r="D260" s="107"/>
      <c r="F260" s="107"/>
      <c r="G260" s="107"/>
      <c r="H260" s="107"/>
      <c r="I260" s="107"/>
      <c r="J260" s="107"/>
      <c r="K260" s="107"/>
    </row>
    <row r="261" spans="2:11" s="106" customFormat="1" ht="12">
      <c r="B261" s="107"/>
      <c r="C261" s="107"/>
      <c r="D261" s="107"/>
      <c r="F261" s="107"/>
      <c r="G261" s="107"/>
      <c r="H261" s="107"/>
      <c r="I261" s="107"/>
      <c r="J261" s="107"/>
      <c r="K261" s="107"/>
    </row>
    <row r="262" spans="2:11" s="106" customFormat="1" ht="12">
      <c r="B262" s="107"/>
      <c r="C262" s="107"/>
      <c r="D262" s="107"/>
      <c r="F262" s="107"/>
      <c r="G262" s="107"/>
      <c r="H262" s="107"/>
      <c r="I262" s="107"/>
      <c r="J262" s="107"/>
      <c r="K262" s="107"/>
    </row>
    <row r="263" spans="2:11" s="106" customFormat="1" ht="12">
      <c r="B263" s="107"/>
      <c r="C263" s="107"/>
      <c r="D263" s="107"/>
      <c r="F263" s="107"/>
      <c r="G263" s="107"/>
      <c r="H263" s="107"/>
      <c r="I263" s="107"/>
      <c r="J263" s="107"/>
      <c r="K263" s="107"/>
    </row>
    <row r="264" spans="2:11" s="106" customFormat="1" ht="12">
      <c r="B264" s="107"/>
      <c r="C264" s="107"/>
      <c r="D264" s="107"/>
      <c r="F264" s="107"/>
      <c r="G264" s="107"/>
      <c r="H264" s="107"/>
      <c r="I264" s="107"/>
      <c r="J264" s="107"/>
      <c r="K264" s="107"/>
    </row>
    <row r="265" spans="2:11" s="106" customFormat="1" ht="12">
      <c r="B265" s="107"/>
      <c r="C265" s="107"/>
      <c r="D265" s="107"/>
      <c r="F265" s="107"/>
      <c r="G265" s="107"/>
      <c r="H265" s="107"/>
      <c r="I265" s="107"/>
      <c r="J265" s="107"/>
      <c r="K265" s="107"/>
    </row>
    <row r="266" spans="2:11" s="106" customFormat="1" ht="12">
      <c r="B266" s="107"/>
      <c r="C266" s="107"/>
      <c r="D266" s="107"/>
      <c r="F266" s="107"/>
      <c r="G266" s="107"/>
      <c r="H266" s="107"/>
      <c r="I266" s="107"/>
      <c r="J266" s="107"/>
      <c r="K266" s="107"/>
    </row>
    <row r="267" spans="2:11" s="106" customFormat="1" ht="12">
      <c r="B267" s="107"/>
      <c r="C267" s="107"/>
      <c r="D267" s="107"/>
      <c r="F267" s="107"/>
      <c r="G267" s="107"/>
      <c r="H267" s="107"/>
      <c r="I267" s="107"/>
      <c r="J267" s="107"/>
      <c r="K267" s="107"/>
    </row>
    <row r="268" spans="2:11" s="106" customFormat="1" ht="12">
      <c r="B268" s="107"/>
      <c r="C268" s="107"/>
      <c r="D268" s="107"/>
      <c r="F268" s="107"/>
      <c r="G268" s="107"/>
      <c r="H268" s="107"/>
      <c r="I268" s="107"/>
      <c r="J268" s="107"/>
      <c r="K268" s="107"/>
    </row>
    <row r="269" spans="2:11" s="106" customFormat="1" ht="12">
      <c r="B269" s="107"/>
      <c r="C269" s="107"/>
      <c r="D269" s="107"/>
      <c r="F269" s="107"/>
      <c r="G269" s="107"/>
      <c r="H269" s="107"/>
      <c r="I269" s="107"/>
      <c r="J269" s="107"/>
      <c r="K269" s="107"/>
    </row>
    <row r="270" spans="2:11" s="106" customFormat="1" ht="12">
      <c r="B270" s="107"/>
      <c r="C270" s="107"/>
      <c r="D270" s="107"/>
      <c r="F270" s="107"/>
      <c r="G270" s="107"/>
      <c r="H270" s="107"/>
      <c r="I270" s="107"/>
      <c r="J270" s="107"/>
      <c r="K270" s="107"/>
    </row>
    <row r="271" spans="2:11" s="106" customFormat="1" ht="12">
      <c r="B271" s="107"/>
      <c r="C271" s="107"/>
      <c r="D271" s="107"/>
      <c r="F271" s="107"/>
      <c r="G271" s="107"/>
      <c r="H271" s="107"/>
      <c r="I271" s="107"/>
      <c r="J271" s="107"/>
      <c r="K271" s="107"/>
    </row>
    <row r="272" spans="2:11" s="106" customFormat="1" ht="12">
      <c r="B272" s="107"/>
      <c r="C272" s="107"/>
      <c r="D272" s="107"/>
      <c r="F272" s="107"/>
      <c r="G272" s="107"/>
      <c r="H272" s="107"/>
      <c r="I272" s="107"/>
      <c r="J272" s="107"/>
      <c r="K272" s="107"/>
    </row>
    <row r="273" spans="2:11" s="106" customFormat="1" ht="12">
      <c r="B273" s="107"/>
      <c r="C273" s="107"/>
      <c r="D273" s="107"/>
      <c r="F273" s="107"/>
      <c r="G273" s="107"/>
      <c r="H273" s="107"/>
      <c r="I273" s="107"/>
      <c r="J273" s="107"/>
      <c r="K273" s="107"/>
    </row>
    <row r="274" spans="2:11" s="106" customFormat="1" ht="12">
      <c r="B274" s="107"/>
      <c r="C274" s="107"/>
      <c r="D274" s="107"/>
      <c r="F274" s="107"/>
      <c r="G274" s="107"/>
      <c r="H274" s="107"/>
      <c r="I274" s="107"/>
      <c r="J274" s="107"/>
      <c r="K274" s="107"/>
    </row>
    <row r="275" spans="2:11" s="106" customFormat="1" ht="12">
      <c r="B275" s="107"/>
      <c r="C275" s="107"/>
      <c r="D275" s="107"/>
      <c r="F275" s="107"/>
      <c r="G275" s="107"/>
      <c r="H275" s="107"/>
      <c r="I275" s="107"/>
      <c r="J275" s="107"/>
      <c r="K275" s="107"/>
    </row>
    <row r="276" spans="2:11" s="106" customFormat="1" ht="12">
      <c r="B276" s="107"/>
      <c r="C276" s="107"/>
      <c r="D276" s="107"/>
      <c r="F276" s="107"/>
      <c r="G276" s="107"/>
      <c r="H276" s="107"/>
      <c r="I276" s="107"/>
      <c r="J276" s="107"/>
      <c r="K276" s="107"/>
    </row>
    <row r="277" spans="2:11" s="106" customFormat="1" ht="12">
      <c r="B277" s="107"/>
      <c r="C277" s="107"/>
      <c r="D277" s="107"/>
      <c r="F277" s="107"/>
      <c r="G277" s="107"/>
      <c r="H277" s="107"/>
      <c r="I277" s="107"/>
      <c r="J277" s="107"/>
      <c r="K277" s="107"/>
    </row>
    <row r="278" spans="2:11" s="106" customFormat="1" ht="12">
      <c r="B278" s="107"/>
      <c r="C278" s="107"/>
      <c r="D278" s="107"/>
      <c r="F278" s="107"/>
      <c r="G278" s="107"/>
      <c r="H278" s="107"/>
      <c r="I278" s="107"/>
      <c r="J278" s="107"/>
      <c r="K278" s="107"/>
    </row>
    <row r="279" spans="2:11" s="106" customFormat="1" ht="12">
      <c r="B279" s="107"/>
      <c r="C279" s="107"/>
      <c r="D279" s="107"/>
      <c r="F279" s="107"/>
      <c r="G279" s="107"/>
      <c r="H279" s="107"/>
      <c r="I279" s="107"/>
      <c r="J279" s="107"/>
      <c r="K279" s="107"/>
    </row>
    <row r="280" spans="2:11" s="106" customFormat="1" ht="12">
      <c r="B280" s="107"/>
      <c r="C280" s="107"/>
      <c r="D280" s="107"/>
      <c r="F280" s="107"/>
      <c r="G280" s="107"/>
      <c r="H280" s="107"/>
      <c r="I280" s="107"/>
      <c r="J280" s="107"/>
      <c r="K280" s="107"/>
    </row>
    <row r="281" spans="2:11" s="106" customFormat="1" ht="12">
      <c r="B281" s="107"/>
      <c r="C281" s="107"/>
      <c r="D281" s="107"/>
      <c r="F281" s="107"/>
      <c r="G281" s="107"/>
      <c r="H281" s="107"/>
      <c r="I281" s="107"/>
      <c r="J281" s="107"/>
      <c r="K281" s="107"/>
    </row>
    <row r="282" spans="2:11" s="106" customFormat="1" ht="12">
      <c r="B282" s="107"/>
      <c r="C282" s="107"/>
      <c r="D282" s="107"/>
      <c r="F282" s="107"/>
      <c r="G282" s="107"/>
      <c r="H282" s="107"/>
      <c r="I282" s="107"/>
      <c r="J282" s="107"/>
      <c r="K282" s="107"/>
    </row>
    <row r="283" spans="2:11" s="106" customFormat="1" ht="12">
      <c r="B283" s="107"/>
      <c r="C283" s="107"/>
      <c r="D283" s="107"/>
      <c r="F283" s="107"/>
      <c r="G283" s="107"/>
      <c r="H283" s="107"/>
      <c r="I283" s="107"/>
      <c r="J283" s="107"/>
      <c r="K283" s="107"/>
    </row>
    <row r="284" spans="2:11" s="106" customFormat="1" ht="12">
      <c r="B284" s="107"/>
      <c r="C284" s="107"/>
      <c r="D284" s="107"/>
      <c r="F284" s="107"/>
      <c r="G284" s="107"/>
      <c r="H284" s="107"/>
      <c r="I284" s="107"/>
      <c r="J284" s="107"/>
      <c r="K284" s="107"/>
    </row>
    <row r="285" spans="2:11" s="106" customFormat="1" ht="12">
      <c r="B285" s="107"/>
      <c r="C285" s="107"/>
      <c r="D285" s="107"/>
      <c r="F285" s="107"/>
      <c r="G285" s="107"/>
      <c r="H285" s="107"/>
      <c r="I285" s="107"/>
      <c r="J285" s="107"/>
      <c r="K285" s="107"/>
    </row>
    <row r="286" spans="2:11" s="106" customFormat="1" ht="12">
      <c r="B286" s="107"/>
      <c r="C286" s="107"/>
      <c r="D286" s="107"/>
      <c r="F286" s="107"/>
      <c r="G286" s="107"/>
      <c r="H286" s="107"/>
      <c r="I286" s="107"/>
      <c r="J286" s="107"/>
      <c r="K286" s="107"/>
    </row>
    <row r="287" spans="2:11" s="106" customFormat="1" ht="12">
      <c r="B287" s="107"/>
      <c r="C287" s="107"/>
      <c r="D287" s="107"/>
      <c r="F287" s="107"/>
      <c r="G287" s="107"/>
      <c r="H287" s="107"/>
      <c r="I287" s="107"/>
      <c r="J287" s="107"/>
      <c r="K287" s="107"/>
    </row>
    <row r="288" spans="2:11" s="106" customFormat="1" ht="12">
      <c r="B288" s="107"/>
      <c r="C288" s="107"/>
      <c r="D288" s="107"/>
      <c r="F288" s="107"/>
      <c r="G288" s="107"/>
      <c r="H288" s="107"/>
      <c r="I288" s="107"/>
      <c r="J288" s="107"/>
      <c r="K288" s="107"/>
    </row>
    <row r="289" spans="2:11" s="106" customFormat="1" ht="12">
      <c r="B289" s="107"/>
      <c r="C289" s="107"/>
      <c r="D289" s="107"/>
      <c r="F289" s="107"/>
      <c r="G289" s="107"/>
      <c r="H289" s="107"/>
      <c r="I289" s="107"/>
      <c r="J289" s="107"/>
      <c r="K289" s="107"/>
    </row>
    <row r="290" spans="2:11" s="106" customFormat="1" ht="12">
      <c r="B290" s="107"/>
      <c r="C290" s="107"/>
      <c r="D290" s="107"/>
      <c r="F290" s="107"/>
      <c r="G290" s="107"/>
      <c r="H290" s="107"/>
      <c r="I290" s="107"/>
      <c r="J290" s="107"/>
      <c r="K290" s="107"/>
    </row>
    <row r="291" spans="2:11" s="106" customFormat="1" ht="12">
      <c r="B291" s="107"/>
      <c r="C291" s="107"/>
      <c r="D291" s="107"/>
      <c r="F291" s="107"/>
      <c r="G291" s="107"/>
      <c r="H291" s="107"/>
      <c r="I291" s="107"/>
      <c r="J291" s="107"/>
      <c r="K291" s="107"/>
    </row>
    <row r="292" spans="2:11" s="106" customFormat="1" ht="12">
      <c r="B292" s="107"/>
      <c r="C292" s="107"/>
      <c r="D292" s="107"/>
      <c r="F292" s="107"/>
      <c r="G292" s="107"/>
      <c r="H292" s="107"/>
      <c r="I292" s="107"/>
      <c r="J292" s="107"/>
      <c r="K292" s="107"/>
    </row>
    <row r="293" spans="2:11" s="106" customFormat="1" ht="12">
      <c r="B293" s="107"/>
      <c r="C293" s="107"/>
      <c r="D293" s="107"/>
      <c r="F293" s="107"/>
      <c r="G293" s="107"/>
      <c r="H293" s="107"/>
      <c r="I293" s="107"/>
      <c r="J293" s="107"/>
      <c r="K293" s="107"/>
    </row>
    <row r="294" spans="2:11" s="106" customFormat="1" ht="12">
      <c r="B294" s="107"/>
      <c r="C294" s="107"/>
      <c r="D294" s="107"/>
      <c r="F294" s="107"/>
      <c r="G294" s="107"/>
      <c r="H294" s="107"/>
      <c r="I294" s="107"/>
      <c r="J294" s="107"/>
      <c r="K294" s="107"/>
    </row>
    <row r="295" spans="2:11" s="106" customFormat="1" ht="12">
      <c r="B295" s="107"/>
      <c r="C295" s="107"/>
      <c r="D295" s="107"/>
      <c r="F295" s="107"/>
      <c r="G295" s="107"/>
      <c r="H295" s="107"/>
      <c r="I295" s="107"/>
      <c r="J295" s="107"/>
      <c r="K295" s="107"/>
    </row>
    <row r="296" spans="2:11" s="106" customFormat="1" ht="12">
      <c r="B296" s="107"/>
      <c r="C296" s="107"/>
      <c r="D296" s="107"/>
      <c r="F296" s="107"/>
      <c r="G296" s="107"/>
      <c r="H296" s="107"/>
      <c r="I296" s="107"/>
      <c r="J296" s="107"/>
      <c r="K296" s="107"/>
    </row>
    <row r="297" spans="2:11" s="106" customFormat="1" ht="12">
      <c r="B297" s="107"/>
      <c r="C297" s="107"/>
      <c r="D297" s="107"/>
      <c r="F297" s="107"/>
      <c r="G297" s="107"/>
      <c r="H297" s="107"/>
      <c r="I297" s="107"/>
      <c r="J297" s="107"/>
      <c r="K297" s="107"/>
    </row>
    <row r="298" spans="2:11" s="106" customFormat="1" ht="12">
      <c r="B298" s="107"/>
      <c r="C298" s="107"/>
      <c r="D298" s="107"/>
      <c r="F298" s="107"/>
      <c r="G298" s="107"/>
      <c r="H298" s="107"/>
      <c r="I298" s="107"/>
      <c r="J298" s="107"/>
      <c r="K298" s="107"/>
    </row>
    <row r="299" spans="2:11" s="106" customFormat="1" ht="12">
      <c r="B299" s="107"/>
      <c r="C299" s="107"/>
      <c r="D299" s="107"/>
      <c r="F299" s="107"/>
      <c r="G299" s="107"/>
      <c r="H299" s="107"/>
      <c r="I299" s="107"/>
      <c r="J299" s="107"/>
      <c r="K299" s="107"/>
    </row>
    <row r="300" spans="2:11" s="106" customFormat="1" ht="12">
      <c r="B300" s="107"/>
      <c r="C300" s="107"/>
      <c r="D300" s="107"/>
      <c r="F300" s="107"/>
      <c r="G300" s="107"/>
      <c r="H300" s="107"/>
      <c r="I300" s="107"/>
      <c r="J300" s="107"/>
      <c r="K300" s="107"/>
    </row>
    <row r="301" spans="2:11" s="106" customFormat="1" ht="12">
      <c r="B301" s="107"/>
      <c r="C301" s="107"/>
      <c r="D301" s="107"/>
      <c r="F301" s="107"/>
      <c r="G301" s="107"/>
      <c r="H301" s="107"/>
      <c r="I301" s="107"/>
      <c r="J301" s="107"/>
      <c r="K301" s="107"/>
    </row>
    <row r="302" spans="2:11" s="106" customFormat="1" ht="12">
      <c r="B302" s="107"/>
      <c r="C302" s="107"/>
      <c r="D302" s="107"/>
      <c r="F302" s="107"/>
      <c r="G302" s="107"/>
      <c r="H302" s="107"/>
      <c r="I302" s="107"/>
      <c r="J302" s="107"/>
      <c r="K302" s="107"/>
    </row>
    <row r="303" spans="2:11" s="106" customFormat="1" ht="12">
      <c r="B303" s="107"/>
      <c r="C303" s="107"/>
      <c r="D303" s="107"/>
      <c r="F303" s="107"/>
      <c r="G303" s="107"/>
      <c r="H303" s="107"/>
      <c r="I303" s="107"/>
      <c r="J303" s="107"/>
      <c r="K303" s="107"/>
    </row>
    <row r="304" spans="2:11" s="106" customFormat="1" ht="12">
      <c r="B304" s="107"/>
      <c r="C304" s="107"/>
      <c r="D304" s="107"/>
      <c r="F304" s="107"/>
      <c r="G304" s="107"/>
      <c r="H304" s="107"/>
      <c r="I304" s="107"/>
      <c r="J304" s="107"/>
      <c r="K304" s="107"/>
    </row>
    <row r="305" spans="2:11" s="106" customFormat="1" ht="12">
      <c r="B305" s="107"/>
      <c r="C305" s="107"/>
      <c r="D305" s="107"/>
      <c r="F305" s="107"/>
      <c r="G305" s="107"/>
      <c r="H305" s="107"/>
      <c r="I305" s="107"/>
      <c r="J305" s="107"/>
      <c r="K305" s="107"/>
    </row>
    <row r="306" spans="2:11" s="106" customFormat="1" ht="12">
      <c r="B306" s="107"/>
      <c r="C306" s="107"/>
      <c r="D306" s="107"/>
      <c r="F306" s="107"/>
      <c r="G306" s="107"/>
      <c r="H306" s="107"/>
      <c r="I306" s="107"/>
      <c r="J306" s="107"/>
      <c r="K306" s="107"/>
    </row>
    <row r="307" spans="2:11" s="106" customFormat="1" ht="12">
      <c r="B307" s="107"/>
      <c r="C307" s="107"/>
      <c r="D307" s="107"/>
      <c r="F307" s="107"/>
      <c r="G307" s="107"/>
      <c r="H307" s="107"/>
      <c r="I307" s="107"/>
      <c r="J307" s="107"/>
      <c r="K307" s="107"/>
    </row>
    <row r="308" spans="2:11" s="106" customFormat="1" ht="12">
      <c r="B308" s="107"/>
      <c r="C308" s="107"/>
      <c r="D308" s="107"/>
      <c r="F308" s="107"/>
      <c r="G308" s="107"/>
      <c r="H308" s="107"/>
      <c r="I308" s="107"/>
      <c r="J308" s="107"/>
      <c r="K308" s="107"/>
    </row>
    <row r="309" spans="2:11" s="106" customFormat="1" ht="12">
      <c r="B309" s="107"/>
      <c r="C309" s="107"/>
      <c r="D309" s="107"/>
      <c r="F309" s="107"/>
      <c r="G309" s="107"/>
      <c r="H309" s="107"/>
      <c r="I309" s="107"/>
      <c r="J309" s="107"/>
      <c r="K309" s="107"/>
    </row>
    <row r="310" spans="2:11" s="106" customFormat="1" ht="12">
      <c r="B310" s="107"/>
      <c r="C310" s="107"/>
      <c r="D310" s="107"/>
      <c r="F310" s="107"/>
      <c r="G310" s="107"/>
      <c r="H310" s="107"/>
      <c r="I310" s="107"/>
      <c r="J310" s="107"/>
      <c r="K310" s="107"/>
    </row>
    <row r="311" spans="2:11" s="106" customFormat="1" ht="12">
      <c r="B311" s="107"/>
      <c r="C311" s="107"/>
      <c r="D311" s="107"/>
      <c r="F311" s="107"/>
      <c r="G311" s="107"/>
      <c r="H311" s="107"/>
      <c r="I311" s="107"/>
      <c r="J311" s="107"/>
      <c r="K311" s="107"/>
    </row>
    <row r="312" spans="2:11" s="106" customFormat="1" ht="12">
      <c r="B312" s="107"/>
      <c r="C312" s="107"/>
      <c r="D312" s="107"/>
      <c r="F312" s="107"/>
      <c r="G312" s="107"/>
      <c r="H312" s="107"/>
      <c r="I312" s="107"/>
      <c r="J312" s="107"/>
      <c r="K312" s="107"/>
    </row>
    <row r="313" spans="2:11" s="106" customFormat="1" ht="12">
      <c r="B313" s="107"/>
      <c r="C313" s="107"/>
      <c r="D313" s="107"/>
      <c r="F313" s="107"/>
      <c r="G313" s="107"/>
      <c r="H313" s="107"/>
      <c r="I313" s="107"/>
      <c r="J313" s="107"/>
      <c r="K313" s="107"/>
    </row>
    <row r="314" spans="2:11" s="106" customFormat="1" ht="12">
      <c r="B314" s="107"/>
      <c r="C314" s="107"/>
      <c r="D314" s="107"/>
      <c r="F314" s="107"/>
      <c r="G314" s="107"/>
      <c r="H314" s="107"/>
      <c r="I314" s="107"/>
      <c r="J314" s="107"/>
      <c r="K314" s="107"/>
    </row>
    <row r="315" spans="2:11" s="106" customFormat="1" ht="12">
      <c r="B315" s="107"/>
      <c r="C315" s="107"/>
      <c r="D315" s="107"/>
      <c r="F315" s="107"/>
      <c r="G315" s="107"/>
      <c r="H315" s="107"/>
      <c r="I315" s="107"/>
      <c r="J315" s="107"/>
      <c r="K315" s="107"/>
    </row>
    <row r="316" spans="2:11" s="106" customFormat="1" ht="12">
      <c r="B316" s="107"/>
      <c r="C316" s="107"/>
      <c r="D316" s="107"/>
      <c r="F316" s="107"/>
      <c r="G316" s="107"/>
      <c r="H316" s="107"/>
      <c r="I316" s="107"/>
      <c r="J316" s="107"/>
      <c r="K316" s="107"/>
    </row>
    <row r="317" spans="2:11" s="106" customFormat="1" ht="12">
      <c r="B317" s="107"/>
      <c r="C317" s="107"/>
      <c r="D317" s="107"/>
      <c r="F317" s="107"/>
      <c r="G317" s="107"/>
      <c r="H317" s="107"/>
      <c r="I317" s="107"/>
      <c r="J317" s="107"/>
      <c r="K317" s="107"/>
    </row>
  </sheetData>
  <mergeCells count="11">
    <mergeCell ref="B1:M1"/>
    <mergeCell ref="A15:M15"/>
    <mergeCell ref="B18:L18"/>
    <mergeCell ref="B27:L27"/>
    <mergeCell ref="B88:L88"/>
    <mergeCell ref="B103:L103"/>
    <mergeCell ref="B115:L115"/>
    <mergeCell ref="B41:L41"/>
    <mergeCell ref="B55:L55"/>
    <mergeCell ref="B68:L68"/>
    <mergeCell ref="B80:L8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0"/>
  <sheetViews>
    <sheetView workbookViewId="0" topLeftCell="A1">
      <selection activeCell="H4" sqref="H4"/>
    </sheetView>
  </sheetViews>
  <sheetFormatPr defaultColWidth="9.140625" defaultRowHeight="12.75"/>
  <cols>
    <col min="1" max="1" width="21.140625" style="108" customWidth="1"/>
    <col min="2" max="2" width="7.28125" style="109" bestFit="1" customWidth="1"/>
    <col min="3" max="3" width="9.57421875" style="109" bestFit="1" customWidth="1"/>
    <col min="4" max="4" width="7.28125" style="109" bestFit="1" customWidth="1"/>
    <col min="5" max="5" width="9.57421875" style="108" bestFit="1" customWidth="1"/>
    <col min="6" max="6" width="7.28125" style="109" bestFit="1" customWidth="1"/>
    <col min="7" max="7" width="9.57421875" style="109" bestFit="1" customWidth="1"/>
    <col min="8" max="8" width="7.28125" style="109" bestFit="1" customWidth="1"/>
    <col min="9" max="9" width="9.57421875" style="109" bestFit="1" customWidth="1"/>
    <col min="10" max="10" width="7.28125" style="109" bestFit="1" customWidth="1"/>
    <col min="11" max="11" width="9.57421875" style="109" bestFit="1" customWidth="1"/>
    <col min="12" max="12" width="10.140625" style="110" bestFit="1" customWidth="1"/>
    <col min="13" max="13" width="11.28125" style="108" bestFit="1" customWidth="1"/>
    <col min="14" max="16384" width="9.140625" style="108" customWidth="1"/>
  </cols>
  <sheetData>
    <row r="1" spans="1:13" s="3" customFormat="1" ht="48.75" customHeight="1">
      <c r="A1" s="1" t="s">
        <v>145</v>
      </c>
      <c r="B1" s="210" t="s">
        <v>146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2" s="3" customFormat="1" ht="12.75">
      <c r="A2" s="8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43.5" customHeight="1">
      <c r="A3" s="27" t="s">
        <v>2</v>
      </c>
      <c r="B3" s="111" t="s">
        <v>123</v>
      </c>
      <c r="C3" s="111" t="s">
        <v>124</v>
      </c>
      <c r="D3" s="111" t="s">
        <v>125</v>
      </c>
      <c r="E3" s="111" t="s">
        <v>126</v>
      </c>
      <c r="F3" s="111" t="s">
        <v>127</v>
      </c>
      <c r="G3" s="111" t="s">
        <v>128</v>
      </c>
      <c r="H3" s="111" t="s">
        <v>129</v>
      </c>
      <c r="I3" s="111" t="s">
        <v>130</v>
      </c>
      <c r="J3" s="111" t="s">
        <v>131</v>
      </c>
      <c r="K3" s="111" t="s">
        <v>132</v>
      </c>
      <c r="L3" s="111" t="s">
        <v>133</v>
      </c>
      <c r="M3" s="85" t="s">
        <v>134</v>
      </c>
    </row>
    <row r="4" spans="1:13" s="3" customFormat="1" ht="15" customHeight="1">
      <c r="A4" s="6" t="s">
        <v>7</v>
      </c>
      <c r="B4" s="86">
        <f aca="true" t="shared" si="0" ref="B4:L4">B23</f>
        <v>0</v>
      </c>
      <c r="C4" s="86">
        <f t="shared" si="0"/>
        <v>0</v>
      </c>
      <c r="D4" s="86">
        <f t="shared" si="0"/>
        <v>0</v>
      </c>
      <c r="E4" s="86">
        <f t="shared" si="0"/>
        <v>0</v>
      </c>
      <c r="F4" s="86">
        <f t="shared" si="0"/>
        <v>2</v>
      </c>
      <c r="G4" s="86">
        <f t="shared" si="0"/>
        <v>2</v>
      </c>
      <c r="H4" s="86">
        <f t="shared" si="0"/>
        <v>6</v>
      </c>
      <c r="I4" s="86">
        <f t="shared" si="0"/>
        <v>8</v>
      </c>
      <c r="J4" s="86">
        <f t="shared" si="0"/>
        <v>29</v>
      </c>
      <c r="K4" s="86">
        <f t="shared" si="0"/>
        <v>20</v>
      </c>
      <c r="L4" s="86">
        <f t="shared" si="0"/>
        <v>67</v>
      </c>
      <c r="M4" s="87">
        <f>L4/$L$13*100</f>
        <v>5.169753086419753</v>
      </c>
    </row>
    <row r="5" spans="1:13" s="3" customFormat="1" ht="15" customHeight="1">
      <c r="A5" s="6" t="s">
        <v>8</v>
      </c>
      <c r="B5" s="86">
        <f aca="true" t="shared" si="1" ref="B5:L5">B36</f>
        <v>6</v>
      </c>
      <c r="C5" s="86">
        <f t="shared" si="1"/>
        <v>5</v>
      </c>
      <c r="D5" s="86">
        <f t="shared" si="1"/>
        <v>6</v>
      </c>
      <c r="E5" s="86">
        <f t="shared" si="1"/>
        <v>7</v>
      </c>
      <c r="F5" s="86">
        <f t="shared" si="1"/>
        <v>29</v>
      </c>
      <c r="G5" s="86">
        <f t="shared" si="1"/>
        <v>16</v>
      </c>
      <c r="H5" s="86">
        <f t="shared" si="1"/>
        <v>31</v>
      </c>
      <c r="I5" s="86">
        <f t="shared" si="1"/>
        <v>23</v>
      </c>
      <c r="J5" s="86">
        <f t="shared" si="1"/>
        <v>49</v>
      </c>
      <c r="K5" s="86">
        <f t="shared" si="1"/>
        <v>51</v>
      </c>
      <c r="L5" s="86">
        <f t="shared" si="1"/>
        <v>223</v>
      </c>
      <c r="M5" s="24">
        <f aca="true" t="shared" si="2" ref="M5:M13">L5/$L$13*100</f>
        <v>17.206790123456788</v>
      </c>
    </row>
    <row r="6" spans="1:13" s="3" customFormat="1" ht="15" customHeight="1">
      <c r="A6" s="6" t="s">
        <v>9</v>
      </c>
      <c r="B6" s="86">
        <f aca="true" t="shared" si="3" ref="B6:L6">B50</f>
        <v>0</v>
      </c>
      <c r="C6" s="86">
        <f t="shared" si="3"/>
        <v>0</v>
      </c>
      <c r="D6" s="86">
        <f t="shared" si="3"/>
        <v>9</v>
      </c>
      <c r="E6" s="86">
        <f t="shared" si="3"/>
        <v>4</v>
      </c>
      <c r="F6" s="86">
        <f t="shared" si="3"/>
        <v>44</v>
      </c>
      <c r="G6" s="86">
        <f t="shared" si="3"/>
        <v>34</v>
      </c>
      <c r="H6" s="86">
        <f t="shared" si="3"/>
        <v>25</v>
      </c>
      <c r="I6" s="86">
        <f t="shared" si="3"/>
        <v>29</v>
      </c>
      <c r="J6" s="86">
        <f t="shared" si="3"/>
        <v>71</v>
      </c>
      <c r="K6" s="86">
        <f t="shared" si="3"/>
        <v>60</v>
      </c>
      <c r="L6" s="86">
        <f t="shared" si="3"/>
        <v>276</v>
      </c>
      <c r="M6" s="24">
        <f t="shared" si="2"/>
        <v>21.296296296296298</v>
      </c>
    </row>
    <row r="7" spans="1:13" s="3" customFormat="1" ht="15" customHeight="1">
      <c r="A7" s="6" t="s">
        <v>10</v>
      </c>
      <c r="B7" s="86">
        <f aca="true" t="shared" si="4" ref="B7:L7">B63</f>
        <v>0</v>
      </c>
      <c r="C7" s="86">
        <f t="shared" si="4"/>
        <v>0</v>
      </c>
      <c r="D7" s="86">
        <f t="shared" si="4"/>
        <v>1</v>
      </c>
      <c r="E7" s="86">
        <f t="shared" si="4"/>
        <v>0</v>
      </c>
      <c r="F7" s="86">
        <f t="shared" si="4"/>
        <v>11</v>
      </c>
      <c r="G7" s="86">
        <f t="shared" si="4"/>
        <v>11</v>
      </c>
      <c r="H7" s="86">
        <f t="shared" si="4"/>
        <v>11</v>
      </c>
      <c r="I7" s="86">
        <f t="shared" si="4"/>
        <v>22</v>
      </c>
      <c r="J7" s="86">
        <f t="shared" si="4"/>
        <v>31</v>
      </c>
      <c r="K7" s="86">
        <f t="shared" si="4"/>
        <v>29</v>
      </c>
      <c r="L7" s="86">
        <f t="shared" si="4"/>
        <v>116</v>
      </c>
      <c r="M7" s="24">
        <f t="shared" si="2"/>
        <v>8.950617283950617</v>
      </c>
    </row>
    <row r="8" spans="1:13" s="3" customFormat="1" ht="15" customHeight="1">
      <c r="A8" s="6" t="s">
        <v>11</v>
      </c>
      <c r="B8" s="86">
        <f aca="true" t="shared" si="5" ref="B8:L8">B75</f>
        <v>0</v>
      </c>
      <c r="C8" s="86">
        <f t="shared" si="5"/>
        <v>0</v>
      </c>
      <c r="D8" s="86">
        <f t="shared" si="5"/>
        <v>1</v>
      </c>
      <c r="E8" s="86">
        <f t="shared" si="5"/>
        <v>1</v>
      </c>
      <c r="F8" s="86">
        <f t="shared" si="5"/>
        <v>3</v>
      </c>
      <c r="G8" s="86">
        <f t="shared" si="5"/>
        <v>8</v>
      </c>
      <c r="H8" s="86">
        <f t="shared" si="5"/>
        <v>10</v>
      </c>
      <c r="I8" s="86">
        <f t="shared" si="5"/>
        <v>10</v>
      </c>
      <c r="J8" s="86">
        <f t="shared" si="5"/>
        <v>36</v>
      </c>
      <c r="K8" s="86">
        <f t="shared" si="5"/>
        <v>46</v>
      </c>
      <c r="L8" s="86">
        <f t="shared" si="5"/>
        <v>115</v>
      </c>
      <c r="M8" s="24">
        <f t="shared" si="2"/>
        <v>8.873456790123457</v>
      </c>
    </row>
    <row r="9" spans="1:13" s="3" customFormat="1" ht="15" customHeight="1">
      <c r="A9" s="6" t="s">
        <v>12</v>
      </c>
      <c r="B9" s="86">
        <f aca="true" t="shared" si="6" ref="B9:L9">B82</f>
        <v>0</v>
      </c>
      <c r="C9" s="86">
        <f t="shared" si="6"/>
        <v>0</v>
      </c>
      <c r="D9" s="86">
        <f t="shared" si="6"/>
        <v>0</v>
      </c>
      <c r="E9" s="86">
        <f t="shared" si="6"/>
        <v>2</v>
      </c>
      <c r="F9" s="86">
        <f t="shared" si="6"/>
        <v>2</v>
      </c>
      <c r="G9" s="86">
        <f t="shared" si="6"/>
        <v>5</v>
      </c>
      <c r="H9" s="86">
        <f t="shared" si="6"/>
        <v>2</v>
      </c>
      <c r="I9" s="86">
        <f t="shared" si="6"/>
        <v>6</v>
      </c>
      <c r="J9" s="86">
        <f t="shared" si="6"/>
        <v>4</v>
      </c>
      <c r="K9" s="86">
        <f t="shared" si="6"/>
        <v>8</v>
      </c>
      <c r="L9" s="86">
        <f t="shared" si="6"/>
        <v>29</v>
      </c>
      <c r="M9" s="24">
        <f t="shared" si="2"/>
        <v>2.2376543209876543</v>
      </c>
    </row>
    <row r="10" spans="1:13" s="3" customFormat="1" ht="15" customHeight="1">
      <c r="A10" s="6" t="s">
        <v>13</v>
      </c>
      <c r="B10" s="86">
        <f aca="true" t="shared" si="7" ref="B10:L10">B96</f>
        <v>0</v>
      </c>
      <c r="C10" s="86">
        <f t="shared" si="7"/>
        <v>0</v>
      </c>
      <c r="D10" s="86">
        <f t="shared" si="7"/>
        <v>0</v>
      </c>
      <c r="E10" s="86">
        <f t="shared" si="7"/>
        <v>0</v>
      </c>
      <c r="F10" s="86">
        <f t="shared" si="7"/>
        <v>12</v>
      </c>
      <c r="G10" s="86">
        <f t="shared" si="7"/>
        <v>15</v>
      </c>
      <c r="H10" s="86">
        <f t="shared" si="7"/>
        <v>38</v>
      </c>
      <c r="I10" s="86">
        <f t="shared" si="7"/>
        <v>33</v>
      </c>
      <c r="J10" s="86">
        <f t="shared" si="7"/>
        <v>110</v>
      </c>
      <c r="K10" s="86">
        <f t="shared" si="7"/>
        <v>100</v>
      </c>
      <c r="L10" s="86">
        <f t="shared" si="7"/>
        <v>308</v>
      </c>
      <c r="M10" s="24">
        <f t="shared" si="2"/>
        <v>23.765432098765434</v>
      </c>
    </row>
    <row r="11" spans="1:13" s="3" customFormat="1" ht="15" customHeight="1">
      <c r="A11" s="6" t="s">
        <v>14</v>
      </c>
      <c r="B11" s="86">
        <f aca="true" t="shared" si="8" ref="B11:L11">B106</f>
        <v>0</v>
      </c>
      <c r="C11" s="86">
        <f t="shared" si="8"/>
        <v>0</v>
      </c>
      <c r="D11" s="86">
        <f t="shared" si="8"/>
        <v>0</v>
      </c>
      <c r="E11" s="86">
        <f t="shared" si="8"/>
        <v>0</v>
      </c>
      <c r="F11" s="86">
        <f t="shared" si="8"/>
        <v>4</v>
      </c>
      <c r="G11" s="86">
        <f t="shared" si="8"/>
        <v>1</v>
      </c>
      <c r="H11" s="86">
        <f t="shared" si="8"/>
        <v>14</v>
      </c>
      <c r="I11" s="86">
        <f t="shared" si="8"/>
        <v>18</v>
      </c>
      <c r="J11" s="86">
        <f t="shared" si="8"/>
        <v>31</v>
      </c>
      <c r="K11" s="86">
        <f t="shared" si="8"/>
        <v>31</v>
      </c>
      <c r="L11" s="86">
        <f t="shared" si="8"/>
        <v>99</v>
      </c>
      <c r="M11" s="24">
        <f t="shared" si="2"/>
        <v>7.638888888888889</v>
      </c>
    </row>
    <row r="12" spans="1:13" s="3" customFormat="1" ht="15" customHeight="1">
      <c r="A12" s="6" t="s">
        <v>15</v>
      </c>
      <c r="B12" s="86">
        <f aca="true" t="shared" si="9" ref="B12:L12">B114</f>
        <v>0</v>
      </c>
      <c r="C12" s="86">
        <f t="shared" si="9"/>
        <v>0</v>
      </c>
      <c r="D12" s="86">
        <f t="shared" si="9"/>
        <v>2</v>
      </c>
      <c r="E12" s="86">
        <f t="shared" si="9"/>
        <v>0</v>
      </c>
      <c r="F12" s="86">
        <f t="shared" si="9"/>
        <v>0</v>
      </c>
      <c r="G12" s="86">
        <f t="shared" si="9"/>
        <v>3</v>
      </c>
      <c r="H12" s="86">
        <f t="shared" si="9"/>
        <v>8</v>
      </c>
      <c r="I12" s="86">
        <f t="shared" si="9"/>
        <v>7</v>
      </c>
      <c r="J12" s="86">
        <f t="shared" si="9"/>
        <v>23</v>
      </c>
      <c r="K12" s="86">
        <f t="shared" si="9"/>
        <v>20</v>
      </c>
      <c r="L12" s="86">
        <f t="shared" si="9"/>
        <v>63</v>
      </c>
      <c r="M12" s="88">
        <f t="shared" si="2"/>
        <v>4.861111111111112</v>
      </c>
    </row>
    <row r="13" spans="1:13" s="91" customFormat="1" ht="21" customHeight="1">
      <c r="A13" s="11" t="s">
        <v>16</v>
      </c>
      <c r="B13" s="112">
        <f aca="true" t="shared" si="10" ref="B13:L13">SUM(B4:B12)</f>
        <v>6</v>
      </c>
      <c r="C13" s="112">
        <f t="shared" si="10"/>
        <v>5</v>
      </c>
      <c r="D13" s="112">
        <f t="shared" si="10"/>
        <v>19</v>
      </c>
      <c r="E13" s="112">
        <f t="shared" si="10"/>
        <v>14</v>
      </c>
      <c r="F13" s="112">
        <f t="shared" si="10"/>
        <v>107</v>
      </c>
      <c r="G13" s="112">
        <f t="shared" si="10"/>
        <v>95</v>
      </c>
      <c r="H13" s="112">
        <f t="shared" si="10"/>
        <v>145</v>
      </c>
      <c r="I13" s="112">
        <f t="shared" si="10"/>
        <v>156</v>
      </c>
      <c r="J13" s="112">
        <f t="shared" si="10"/>
        <v>384</v>
      </c>
      <c r="K13" s="112">
        <f t="shared" si="10"/>
        <v>365</v>
      </c>
      <c r="L13" s="112">
        <f t="shared" si="10"/>
        <v>1296</v>
      </c>
      <c r="M13" s="113">
        <f t="shared" si="2"/>
        <v>100</v>
      </c>
    </row>
    <row r="14" s="93" customFormat="1" ht="21" customHeight="1">
      <c r="A14" s="14"/>
    </row>
    <row r="15" spans="1:13" s="3" customFormat="1" ht="35.25" customHeight="1">
      <c r="A15" s="217" t="s">
        <v>17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s="3" customFormat="1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2" s="3" customFormat="1" ht="45.75" customHeight="1">
      <c r="A17" s="35" t="s">
        <v>145</v>
      </c>
      <c r="B17" s="218" t="s">
        <v>147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20"/>
    </row>
    <row r="18" spans="1:14" s="55" customFormat="1" ht="36">
      <c r="A18" s="94" t="s">
        <v>136</v>
      </c>
      <c r="B18" s="85" t="s">
        <v>123</v>
      </c>
      <c r="C18" s="85" t="s">
        <v>124</v>
      </c>
      <c r="D18" s="85" t="s">
        <v>125</v>
      </c>
      <c r="E18" s="85" t="s">
        <v>126</v>
      </c>
      <c r="F18" s="85" t="s">
        <v>127</v>
      </c>
      <c r="G18" s="85" t="s">
        <v>128</v>
      </c>
      <c r="H18" s="85" t="s">
        <v>129</v>
      </c>
      <c r="I18" s="85" t="s">
        <v>130</v>
      </c>
      <c r="J18" s="85" t="s">
        <v>131</v>
      </c>
      <c r="K18" s="85" t="s">
        <v>132</v>
      </c>
      <c r="L18" s="85" t="s">
        <v>133</v>
      </c>
      <c r="N18" s="103"/>
    </row>
    <row r="19" spans="1:12" s="55" customFormat="1" ht="12">
      <c r="A19" s="70" t="s">
        <v>20</v>
      </c>
      <c r="B19" s="95">
        <v>0</v>
      </c>
      <c r="C19" s="96">
        <v>0</v>
      </c>
      <c r="D19" s="96">
        <v>0</v>
      </c>
      <c r="E19" s="96">
        <v>0</v>
      </c>
      <c r="F19" s="96">
        <v>2</v>
      </c>
      <c r="G19" s="96">
        <v>2</v>
      </c>
      <c r="H19" s="96">
        <v>1</v>
      </c>
      <c r="I19" s="96">
        <v>3</v>
      </c>
      <c r="J19" s="96">
        <v>7</v>
      </c>
      <c r="K19" s="96">
        <v>2</v>
      </c>
      <c r="L19" s="97">
        <v>17</v>
      </c>
    </row>
    <row r="20" spans="1:12" s="55" customFormat="1" ht="12">
      <c r="A20" s="70" t="s">
        <v>21</v>
      </c>
      <c r="B20" s="95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1</v>
      </c>
      <c r="I20" s="96">
        <v>2</v>
      </c>
      <c r="J20" s="96">
        <v>7</v>
      </c>
      <c r="K20" s="96">
        <v>2</v>
      </c>
      <c r="L20" s="97">
        <v>12</v>
      </c>
    </row>
    <row r="21" spans="1:12" s="55" customFormat="1" ht="12">
      <c r="A21" s="70" t="s">
        <v>22</v>
      </c>
      <c r="B21" s="95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4</v>
      </c>
      <c r="I21" s="96">
        <v>2</v>
      </c>
      <c r="J21" s="96">
        <v>5</v>
      </c>
      <c r="K21" s="96">
        <v>6</v>
      </c>
      <c r="L21" s="97">
        <v>17</v>
      </c>
    </row>
    <row r="22" spans="1:12" s="55" customFormat="1" ht="12">
      <c r="A22" s="70" t="s">
        <v>7</v>
      </c>
      <c r="B22" s="95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1</v>
      </c>
      <c r="J22" s="96">
        <v>10</v>
      </c>
      <c r="K22" s="96">
        <v>10</v>
      </c>
      <c r="L22" s="97">
        <v>21</v>
      </c>
    </row>
    <row r="23" spans="1:12" s="55" customFormat="1" ht="12">
      <c r="A23" s="84" t="s">
        <v>148</v>
      </c>
      <c r="B23" s="98">
        <f aca="true" t="shared" si="11" ref="B23:L23">SUM(B19:B22)</f>
        <v>0</v>
      </c>
      <c r="C23" s="98">
        <f t="shared" si="11"/>
        <v>0</v>
      </c>
      <c r="D23" s="98">
        <f t="shared" si="11"/>
        <v>0</v>
      </c>
      <c r="E23" s="98">
        <f t="shared" si="11"/>
        <v>0</v>
      </c>
      <c r="F23" s="98">
        <f t="shared" si="11"/>
        <v>2</v>
      </c>
      <c r="G23" s="98">
        <f t="shared" si="11"/>
        <v>2</v>
      </c>
      <c r="H23" s="98">
        <f t="shared" si="11"/>
        <v>6</v>
      </c>
      <c r="I23" s="98">
        <f t="shared" si="11"/>
        <v>8</v>
      </c>
      <c r="J23" s="98">
        <f t="shared" si="11"/>
        <v>29</v>
      </c>
      <c r="K23" s="98">
        <f t="shared" si="11"/>
        <v>20</v>
      </c>
      <c r="L23" s="98">
        <f t="shared" si="11"/>
        <v>67</v>
      </c>
    </row>
    <row r="24" spans="1:12" s="55" customFormat="1" ht="12">
      <c r="A24" s="66"/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63"/>
    </row>
    <row r="25" spans="1:12" s="55" customFormat="1" ht="12">
      <c r="A25" s="66"/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63"/>
    </row>
    <row r="26" spans="1:12" s="3" customFormat="1" ht="45.75" customHeight="1">
      <c r="A26" s="35" t="s">
        <v>145</v>
      </c>
      <c r="B26" s="218" t="s">
        <v>149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20"/>
    </row>
    <row r="27" spans="1:12" s="55" customFormat="1" ht="36">
      <c r="A27" s="94" t="s">
        <v>136</v>
      </c>
      <c r="B27" s="85" t="s">
        <v>123</v>
      </c>
      <c r="C27" s="85" t="s">
        <v>124</v>
      </c>
      <c r="D27" s="85" t="s">
        <v>125</v>
      </c>
      <c r="E27" s="85" t="s">
        <v>126</v>
      </c>
      <c r="F27" s="85" t="s">
        <v>127</v>
      </c>
      <c r="G27" s="85" t="s">
        <v>128</v>
      </c>
      <c r="H27" s="85" t="s">
        <v>129</v>
      </c>
      <c r="I27" s="85" t="s">
        <v>130</v>
      </c>
      <c r="J27" s="85" t="s">
        <v>131</v>
      </c>
      <c r="K27" s="85" t="s">
        <v>132</v>
      </c>
      <c r="L27" s="85" t="s">
        <v>133</v>
      </c>
    </row>
    <row r="28" spans="1:12" s="55" customFormat="1" ht="12">
      <c r="A28" s="70" t="s">
        <v>25</v>
      </c>
      <c r="B28" s="95">
        <v>0</v>
      </c>
      <c r="C28" s="96">
        <v>0</v>
      </c>
      <c r="D28" s="96">
        <v>0</v>
      </c>
      <c r="E28" s="96">
        <v>0</v>
      </c>
      <c r="F28" s="96">
        <v>3</v>
      </c>
      <c r="G28" s="96">
        <v>4</v>
      </c>
      <c r="H28" s="96">
        <v>4</v>
      </c>
      <c r="I28" s="96">
        <v>3</v>
      </c>
      <c r="J28" s="96">
        <v>5</v>
      </c>
      <c r="K28" s="96">
        <v>5</v>
      </c>
      <c r="L28" s="97">
        <v>24</v>
      </c>
    </row>
    <row r="29" spans="1:12" s="55" customFormat="1" ht="12">
      <c r="A29" s="70" t="s">
        <v>26</v>
      </c>
      <c r="B29" s="95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1</v>
      </c>
      <c r="I29" s="96">
        <v>4</v>
      </c>
      <c r="J29" s="96">
        <v>2</v>
      </c>
      <c r="K29" s="96">
        <v>3</v>
      </c>
      <c r="L29" s="97">
        <v>10</v>
      </c>
    </row>
    <row r="30" spans="1:12" s="55" customFormat="1" ht="12">
      <c r="A30" s="70" t="s">
        <v>27</v>
      </c>
      <c r="B30" s="95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2</v>
      </c>
      <c r="I30" s="96">
        <v>0</v>
      </c>
      <c r="J30" s="96">
        <v>6</v>
      </c>
      <c r="K30" s="96">
        <v>3</v>
      </c>
      <c r="L30" s="97">
        <v>11</v>
      </c>
    </row>
    <row r="31" spans="1:12" s="55" customFormat="1" ht="12">
      <c r="A31" s="70" t="s">
        <v>28</v>
      </c>
      <c r="B31" s="95">
        <v>0</v>
      </c>
      <c r="C31" s="96">
        <v>0</v>
      </c>
      <c r="D31" s="96">
        <v>0</v>
      </c>
      <c r="E31" s="96">
        <v>0</v>
      </c>
      <c r="F31" s="96">
        <v>2</v>
      </c>
      <c r="G31" s="96">
        <v>2</v>
      </c>
      <c r="H31" s="96">
        <v>5</v>
      </c>
      <c r="I31" s="96">
        <v>4</v>
      </c>
      <c r="J31" s="96">
        <v>11</v>
      </c>
      <c r="K31" s="96">
        <v>9</v>
      </c>
      <c r="L31" s="97">
        <v>33</v>
      </c>
    </row>
    <row r="32" spans="1:12" s="55" customFormat="1" ht="12">
      <c r="A32" s="70" t="s">
        <v>29</v>
      </c>
      <c r="B32" s="95">
        <v>0</v>
      </c>
      <c r="C32" s="96">
        <v>0</v>
      </c>
      <c r="D32" s="96">
        <v>0</v>
      </c>
      <c r="E32" s="96">
        <v>0</v>
      </c>
      <c r="F32" s="96">
        <v>5</v>
      </c>
      <c r="G32" s="96">
        <v>1</v>
      </c>
      <c r="H32" s="96">
        <v>1</v>
      </c>
      <c r="I32" s="96">
        <v>1</v>
      </c>
      <c r="J32" s="96">
        <v>6</v>
      </c>
      <c r="K32" s="96">
        <v>3</v>
      </c>
      <c r="L32" s="97">
        <v>17</v>
      </c>
    </row>
    <row r="33" spans="1:12" s="55" customFormat="1" ht="12">
      <c r="A33" s="70" t="s">
        <v>8</v>
      </c>
      <c r="B33" s="95">
        <v>0</v>
      </c>
      <c r="C33" s="96">
        <v>0</v>
      </c>
      <c r="D33" s="96">
        <v>0</v>
      </c>
      <c r="E33" s="96">
        <v>0</v>
      </c>
      <c r="F33" s="96">
        <v>8</v>
      </c>
      <c r="G33" s="96">
        <v>1</v>
      </c>
      <c r="H33" s="96">
        <v>9</v>
      </c>
      <c r="I33" s="96">
        <v>7</v>
      </c>
      <c r="J33" s="96">
        <v>15</v>
      </c>
      <c r="K33" s="96">
        <v>24</v>
      </c>
      <c r="L33" s="97">
        <v>64</v>
      </c>
    </row>
    <row r="34" spans="1:12" s="55" customFormat="1" ht="12">
      <c r="A34" s="70" t="s">
        <v>31</v>
      </c>
      <c r="B34" s="95">
        <v>2</v>
      </c>
      <c r="C34" s="96">
        <v>5</v>
      </c>
      <c r="D34" s="96">
        <v>4</v>
      </c>
      <c r="E34" s="96">
        <v>5</v>
      </c>
      <c r="F34" s="96">
        <v>2</v>
      </c>
      <c r="G34" s="96">
        <v>2</v>
      </c>
      <c r="H34" s="96">
        <v>2</v>
      </c>
      <c r="I34" s="96">
        <v>2</v>
      </c>
      <c r="J34" s="96">
        <v>4</v>
      </c>
      <c r="K34" s="96">
        <v>3</v>
      </c>
      <c r="L34" s="97">
        <v>31</v>
      </c>
    </row>
    <row r="35" spans="1:12" s="55" customFormat="1" ht="12">
      <c r="A35" s="70" t="s">
        <v>32</v>
      </c>
      <c r="B35" s="95">
        <v>4</v>
      </c>
      <c r="C35" s="96">
        <v>0</v>
      </c>
      <c r="D35" s="96">
        <v>2</v>
      </c>
      <c r="E35" s="96">
        <v>2</v>
      </c>
      <c r="F35" s="96">
        <v>9</v>
      </c>
      <c r="G35" s="96">
        <v>6</v>
      </c>
      <c r="H35" s="96">
        <v>7</v>
      </c>
      <c r="I35" s="96">
        <v>2</v>
      </c>
      <c r="J35" s="96">
        <v>0</v>
      </c>
      <c r="K35" s="96">
        <v>1</v>
      </c>
      <c r="L35" s="97">
        <v>33</v>
      </c>
    </row>
    <row r="36" spans="1:12" s="55" customFormat="1" ht="12">
      <c r="A36" s="84" t="s">
        <v>33</v>
      </c>
      <c r="B36" s="98">
        <f aca="true" t="shared" si="12" ref="B36:L36">SUM(B28:B35)</f>
        <v>6</v>
      </c>
      <c r="C36" s="98">
        <f t="shared" si="12"/>
        <v>5</v>
      </c>
      <c r="D36" s="98">
        <f t="shared" si="12"/>
        <v>6</v>
      </c>
      <c r="E36" s="98">
        <f t="shared" si="12"/>
        <v>7</v>
      </c>
      <c r="F36" s="98">
        <f t="shared" si="12"/>
        <v>29</v>
      </c>
      <c r="G36" s="98">
        <f t="shared" si="12"/>
        <v>16</v>
      </c>
      <c r="H36" s="98">
        <f t="shared" si="12"/>
        <v>31</v>
      </c>
      <c r="I36" s="98">
        <f t="shared" si="12"/>
        <v>23</v>
      </c>
      <c r="J36" s="98">
        <f t="shared" si="12"/>
        <v>49</v>
      </c>
      <c r="K36" s="98">
        <f t="shared" si="12"/>
        <v>51</v>
      </c>
      <c r="L36" s="98">
        <f t="shared" si="12"/>
        <v>223</v>
      </c>
    </row>
    <row r="37" spans="1:12" s="55" customFormat="1" ht="12">
      <c r="A37" s="66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63"/>
    </row>
    <row r="38" spans="1:12" s="55" customFormat="1" ht="12">
      <c r="A38" s="66"/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63"/>
    </row>
    <row r="39" spans="1:12" s="3" customFormat="1" ht="45.75" customHeight="1">
      <c r="A39" s="35" t="s">
        <v>145</v>
      </c>
      <c r="B39" s="218" t="s">
        <v>150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20"/>
    </row>
    <row r="40" spans="1:12" s="55" customFormat="1" ht="36">
      <c r="A40" s="94" t="s">
        <v>136</v>
      </c>
      <c r="B40" s="85" t="s">
        <v>123</v>
      </c>
      <c r="C40" s="85" t="s">
        <v>124</v>
      </c>
      <c r="D40" s="85" t="s">
        <v>125</v>
      </c>
      <c r="E40" s="85" t="s">
        <v>126</v>
      </c>
      <c r="F40" s="85" t="s">
        <v>127</v>
      </c>
      <c r="G40" s="85" t="s">
        <v>128</v>
      </c>
      <c r="H40" s="85" t="s">
        <v>129</v>
      </c>
      <c r="I40" s="85" t="s">
        <v>130</v>
      </c>
      <c r="J40" s="85" t="s">
        <v>131</v>
      </c>
      <c r="K40" s="85" t="s">
        <v>132</v>
      </c>
      <c r="L40" s="85" t="s">
        <v>133</v>
      </c>
    </row>
    <row r="41" spans="1:12" s="55" customFormat="1" ht="12">
      <c r="A41" s="70" t="s">
        <v>35</v>
      </c>
      <c r="B41" s="95">
        <v>0</v>
      </c>
      <c r="C41" s="96">
        <v>0</v>
      </c>
      <c r="D41" s="96">
        <v>6</v>
      </c>
      <c r="E41" s="96">
        <v>2</v>
      </c>
      <c r="F41" s="96">
        <v>2</v>
      </c>
      <c r="G41" s="96">
        <v>2</v>
      </c>
      <c r="H41" s="96">
        <v>2</v>
      </c>
      <c r="I41" s="96">
        <v>1</v>
      </c>
      <c r="J41" s="96">
        <v>11</v>
      </c>
      <c r="K41" s="96">
        <v>9</v>
      </c>
      <c r="L41" s="97">
        <v>35</v>
      </c>
    </row>
    <row r="42" spans="1:12" s="55" customFormat="1" ht="12">
      <c r="A42" s="70" t="s">
        <v>37</v>
      </c>
      <c r="B42" s="95">
        <v>0</v>
      </c>
      <c r="C42" s="96">
        <v>0</v>
      </c>
      <c r="D42" s="96">
        <v>0</v>
      </c>
      <c r="E42" s="96">
        <v>0</v>
      </c>
      <c r="F42" s="96">
        <v>1</v>
      </c>
      <c r="G42" s="96">
        <v>0</v>
      </c>
      <c r="H42" s="96">
        <v>1</v>
      </c>
      <c r="I42" s="96">
        <v>3</v>
      </c>
      <c r="J42" s="96">
        <v>2</v>
      </c>
      <c r="K42" s="96">
        <v>1</v>
      </c>
      <c r="L42" s="97">
        <v>8</v>
      </c>
    </row>
    <row r="43" spans="1:12" s="55" customFormat="1" ht="12">
      <c r="A43" s="70" t="s">
        <v>38</v>
      </c>
      <c r="B43" s="95">
        <v>0</v>
      </c>
      <c r="C43" s="96">
        <v>0</v>
      </c>
      <c r="D43" s="96">
        <v>1</v>
      </c>
      <c r="E43" s="96">
        <v>1</v>
      </c>
      <c r="F43" s="96">
        <v>1</v>
      </c>
      <c r="G43" s="96">
        <v>1</v>
      </c>
      <c r="H43" s="96">
        <v>3</v>
      </c>
      <c r="I43" s="96">
        <v>4</v>
      </c>
      <c r="J43" s="96">
        <v>5</v>
      </c>
      <c r="K43" s="96">
        <v>0</v>
      </c>
      <c r="L43" s="97">
        <v>16</v>
      </c>
    </row>
    <row r="44" spans="1:12" s="55" customFormat="1" ht="12">
      <c r="A44" s="70" t="s">
        <v>39</v>
      </c>
      <c r="B44" s="95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4</v>
      </c>
      <c r="K44" s="96">
        <v>5</v>
      </c>
      <c r="L44" s="97">
        <v>9</v>
      </c>
    </row>
    <row r="45" spans="1:12" s="55" customFormat="1" ht="12">
      <c r="A45" s="70" t="s">
        <v>40</v>
      </c>
      <c r="B45" s="95">
        <v>0</v>
      </c>
      <c r="C45" s="96">
        <v>0</v>
      </c>
      <c r="D45" s="96">
        <v>0</v>
      </c>
      <c r="E45" s="96">
        <v>0</v>
      </c>
      <c r="F45" s="96">
        <v>3</v>
      </c>
      <c r="G45" s="96">
        <v>1</v>
      </c>
      <c r="H45" s="96">
        <v>1</v>
      </c>
      <c r="I45" s="96">
        <v>4</v>
      </c>
      <c r="J45" s="96">
        <v>5</v>
      </c>
      <c r="K45" s="96">
        <v>2</v>
      </c>
      <c r="L45" s="97">
        <v>16</v>
      </c>
    </row>
    <row r="46" spans="1:12" s="55" customFormat="1" ht="12">
      <c r="A46" s="70" t="s">
        <v>41</v>
      </c>
      <c r="B46" s="95">
        <v>0</v>
      </c>
      <c r="C46" s="96">
        <v>0</v>
      </c>
      <c r="D46" s="96">
        <v>2</v>
      </c>
      <c r="E46" s="96">
        <v>1</v>
      </c>
      <c r="F46" s="96">
        <v>24</v>
      </c>
      <c r="G46" s="96">
        <v>24</v>
      </c>
      <c r="H46" s="96">
        <v>14</v>
      </c>
      <c r="I46" s="96">
        <v>12</v>
      </c>
      <c r="J46" s="96">
        <v>30</v>
      </c>
      <c r="K46" s="96">
        <v>33</v>
      </c>
      <c r="L46" s="97">
        <v>140</v>
      </c>
    </row>
    <row r="47" spans="1:12" s="55" customFormat="1" ht="12">
      <c r="A47" s="70" t="s">
        <v>42</v>
      </c>
      <c r="B47" s="95">
        <v>0</v>
      </c>
      <c r="C47" s="96">
        <v>0</v>
      </c>
      <c r="D47" s="96">
        <v>0</v>
      </c>
      <c r="E47" s="96">
        <v>0</v>
      </c>
      <c r="F47" s="96">
        <v>2</v>
      </c>
      <c r="G47" s="96">
        <v>2</v>
      </c>
      <c r="H47" s="96">
        <v>0</v>
      </c>
      <c r="I47" s="96">
        <v>1</v>
      </c>
      <c r="J47" s="96">
        <v>3</v>
      </c>
      <c r="K47" s="96">
        <v>4</v>
      </c>
      <c r="L47" s="97">
        <v>12</v>
      </c>
    </row>
    <row r="48" spans="1:12" s="55" customFormat="1" ht="12">
      <c r="A48" s="70" t="s">
        <v>43</v>
      </c>
      <c r="B48" s="95">
        <v>0</v>
      </c>
      <c r="C48" s="96">
        <v>0</v>
      </c>
      <c r="D48" s="96">
        <v>0</v>
      </c>
      <c r="E48" s="96">
        <v>0</v>
      </c>
      <c r="F48" s="96">
        <v>3</v>
      </c>
      <c r="G48" s="96">
        <v>1</v>
      </c>
      <c r="H48" s="96">
        <v>0</v>
      </c>
      <c r="I48" s="96">
        <v>1</v>
      </c>
      <c r="J48" s="96">
        <v>2</v>
      </c>
      <c r="K48" s="96">
        <v>1</v>
      </c>
      <c r="L48" s="97">
        <v>8</v>
      </c>
    </row>
    <row r="49" spans="1:12" s="55" customFormat="1" ht="12">
      <c r="A49" s="70" t="s">
        <v>44</v>
      </c>
      <c r="B49" s="95">
        <v>0</v>
      </c>
      <c r="C49" s="96">
        <v>0</v>
      </c>
      <c r="D49" s="96">
        <v>0</v>
      </c>
      <c r="E49" s="96">
        <v>0</v>
      </c>
      <c r="F49" s="96">
        <v>8</v>
      </c>
      <c r="G49" s="96">
        <v>3</v>
      </c>
      <c r="H49" s="96">
        <v>4</v>
      </c>
      <c r="I49" s="96">
        <v>3</v>
      </c>
      <c r="J49" s="96">
        <v>9</v>
      </c>
      <c r="K49" s="96">
        <v>5</v>
      </c>
      <c r="L49" s="97">
        <v>32</v>
      </c>
    </row>
    <row r="50" spans="1:12" s="55" customFormat="1" ht="22.5">
      <c r="A50" s="101" t="s">
        <v>45</v>
      </c>
      <c r="B50" s="98">
        <f aca="true" t="shared" si="13" ref="B50:L50">SUM(B41:B49)</f>
        <v>0</v>
      </c>
      <c r="C50" s="98">
        <f t="shared" si="13"/>
        <v>0</v>
      </c>
      <c r="D50" s="98">
        <f t="shared" si="13"/>
        <v>9</v>
      </c>
      <c r="E50" s="98">
        <f t="shared" si="13"/>
        <v>4</v>
      </c>
      <c r="F50" s="98">
        <f t="shared" si="13"/>
        <v>44</v>
      </c>
      <c r="G50" s="98">
        <f t="shared" si="13"/>
        <v>34</v>
      </c>
      <c r="H50" s="98">
        <f t="shared" si="13"/>
        <v>25</v>
      </c>
      <c r="I50" s="98">
        <f t="shared" si="13"/>
        <v>29</v>
      </c>
      <c r="J50" s="98">
        <f t="shared" si="13"/>
        <v>71</v>
      </c>
      <c r="K50" s="98">
        <f t="shared" si="13"/>
        <v>60</v>
      </c>
      <c r="L50" s="98">
        <f t="shared" si="13"/>
        <v>276</v>
      </c>
    </row>
    <row r="51" spans="1:12" s="55" customFormat="1" ht="12">
      <c r="A51" s="66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63"/>
    </row>
    <row r="52" spans="1:12" s="55" customFormat="1" ht="12">
      <c r="A52" s="66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63"/>
    </row>
    <row r="53" spans="1:12" s="3" customFormat="1" ht="45.75" customHeight="1">
      <c r="A53" s="35" t="s">
        <v>145</v>
      </c>
      <c r="B53" s="218" t="s">
        <v>151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20"/>
    </row>
    <row r="54" spans="1:12" s="55" customFormat="1" ht="36">
      <c r="A54" s="94" t="s">
        <v>136</v>
      </c>
      <c r="B54" s="85" t="s">
        <v>123</v>
      </c>
      <c r="C54" s="85" t="s">
        <v>124</v>
      </c>
      <c r="D54" s="85" t="s">
        <v>125</v>
      </c>
      <c r="E54" s="85" t="s">
        <v>126</v>
      </c>
      <c r="F54" s="85" t="s">
        <v>127</v>
      </c>
      <c r="G54" s="85" t="s">
        <v>128</v>
      </c>
      <c r="H54" s="85" t="s">
        <v>129</v>
      </c>
      <c r="I54" s="85" t="s">
        <v>130</v>
      </c>
      <c r="J54" s="85" t="s">
        <v>131</v>
      </c>
      <c r="K54" s="85" t="s">
        <v>132</v>
      </c>
      <c r="L54" s="85" t="s">
        <v>133</v>
      </c>
    </row>
    <row r="55" spans="1:12" s="55" customFormat="1" ht="12">
      <c r="A55" s="70" t="s">
        <v>47</v>
      </c>
      <c r="B55" s="95">
        <v>0</v>
      </c>
      <c r="C55" s="96">
        <v>0</v>
      </c>
      <c r="D55" s="96">
        <v>0</v>
      </c>
      <c r="E55" s="96">
        <v>0</v>
      </c>
      <c r="F55" s="96">
        <v>1</v>
      </c>
      <c r="G55" s="96">
        <v>0</v>
      </c>
      <c r="H55" s="96">
        <v>2</v>
      </c>
      <c r="I55" s="96">
        <v>3</v>
      </c>
      <c r="J55" s="96">
        <v>1</v>
      </c>
      <c r="K55" s="96">
        <v>1</v>
      </c>
      <c r="L55" s="97">
        <v>8</v>
      </c>
    </row>
    <row r="56" spans="1:12" s="55" customFormat="1" ht="12">
      <c r="A56" s="70" t="s">
        <v>48</v>
      </c>
      <c r="B56" s="95">
        <v>0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6">
        <v>1</v>
      </c>
      <c r="I56" s="96">
        <v>4</v>
      </c>
      <c r="J56" s="96">
        <v>7</v>
      </c>
      <c r="K56" s="96">
        <v>6</v>
      </c>
      <c r="L56" s="97">
        <v>18</v>
      </c>
    </row>
    <row r="57" spans="1:12" s="55" customFormat="1" ht="12">
      <c r="A57" s="70" t="s">
        <v>10</v>
      </c>
      <c r="B57" s="95">
        <v>0</v>
      </c>
      <c r="C57" s="96">
        <v>0</v>
      </c>
      <c r="D57" s="96">
        <v>0</v>
      </c>
      <c r="E57" s="96">
        <v>0</v>
      </c>
      <c r="F57" s="96">
        <v>2</v>
      </c>
      <c r="G57" s="96">
        <v>1</v>
      </c>
      <c r="H57" s="96">
        <v>1</v>
      </c>
      <c r="I57" s="96">
        <v>1</v>
      </c>
      <c r="J57" s="96">
        <v>1</v>
      </c>
      <c r="K57" s="96">
        <v>3</v>
      </c>
      <c r="L57" s="97">
        <v>9</v>
      </c>
    </row>
    <row r="58" spans="1:12" s="55" customFormat="1" ht="12">
      <c r="A58" s="70" t="s">
        <v>50</v>
      </c>
      <c r="B58" s="95">
        <v>0</v>
      </c>
      <c r="C58" s="96">
        <v>0</v>
      </c>
      <c r="D58" s="96">
        <v>1</v>
      </c>
      <c r="E58" s="96">
        <v>0</v>
      </c>
      <c r="F58" s="96">
        <v>6</v>
      </c>
      <c r="G58" s="96">
        <v>4</v>
      </c>
      <c r="H58" s="96">
        <v>0</v>
      </c>
      <c r="I58" s="96">
        <v>5</v>
      </c>
      <c r="J58" s="96">
        <v>6</v>
      </c>
      <c r="K58" s="96">
        <v>4</v>
      </c>
      <c r="L58" s="97">
        <v>26</v>
      </c>
    </row>
    <row r="59" spans="1:12" s="55" customFormat="1" ht="12">
      <c r="A59" s="70" t="s">
        <v>51</v>
      </c>
      <c r="B59" s="95">
        <v>0</v>
      </c>
      <c r="C59" s="96">
        <v>0</v>
      </c>
      <c r="D59" s="96">
        <v>0</v>
      </c>
      <c r="E59" s="96">
        <v>0</v>
      </c>
      <c r="F59" s="96">
        <v>0</v>
      </c>
      <c r="G59" s="96">
        <v>5</v>
      </c>
      <c r="H59" s="96">
        <v>4</v>
      </c>
      <c r="I59" s="96">
        <v>4</v>
      </c>
      <c r="J59" s="96">
        <v>4</v>
      </c>
      <c r="K59" s="96">
        <v>6</v>
      </c>
      <c r="L59" s="97">
        <v>23</v>
      </c>
    </row>
    <row r="60" spans="1:12" s="55" customFormat="1" ht="12">
      <c r="A60" s="70" t="s">
        <v>52</v>
      </c>
      <c r="B60" s="95">
        <v>0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1</v>
      </c>
      <c r="I60" s="96">
        <v>1</v>
      </c>
      <c r="J60" s="96">
        <v>4</v>
      </c>
      <c r="K60" s="96">
        <v>2</v>
      </c>
      <c r="L60" s="97">
        <v>8</v>
      </c>
    </row>
    <row r="61" spans="1:12" s="55" customFormat="1" ht="12">
      <c r="A61" s="70" t="s">
        <v>53</v>
      </c>
      <c r="B61" s="95">
        <v>0</v>
      </c>
      <c r="C61" s="96">
        <v>0</v>
      </c>
      <c r="D61" s="96">
        <v>0</v>
      </c>
      <c r="E61" s="96">
        <v>0</v>
      </c>
      <c r="F61" s="96">
        <v>2</v>
      </c>
      <c r="G61" s="96">
        <v>0</v>
      </c>
      <c r="H61" s="96">
        <v>1</v>
      </c>
      <c r="I61" s="96">
        <v>2</v>
      </c>
      <c r="J61" s="96">
        <v>2</v>
      </c>
      <c r="K61" s="96">
        <v>1</v>
      </c>
      <c r="L61" s="97">
        <v>8</v>
      </c>
    </row>
    <row r="62" spans="1:12" s="55" customFormat="1" ht="12">
      <c r="A62" s="70" t="s">
        <v>54</v>
      </c>
      <c r="B62" s="95">
        <v>0</v>
      </c>
      <c r="C62" s="96">
        <v>0</v>
      </c>
      <c r="D62" s="96">
        <v>0</v>
      </c>
      <c r="E62" s="96">
        <v>0</v>
      </c>
      <c r="F62" s="96">
        <v>0</v>
      </c>
      <c r="G62" s="96">
        <v>1</v>
      </c>
      <c r="H62" s="96">
        <v>1</v>
      </c>
      <c r="I62" s="96">
        <v>2</v>
      </c>
      <c r="J62" s="96">
        <v>6</v>
      </c>
      <c r="K62" s="96">
        <v>6</v>
      </c>
      <c r="L62" s="97">
        <v>16</v>
      </c>
    </row>
    <row r="63" spans="1:12" s="55" customFormat="1" ht="12">
      <c r="A63" s="84" t="s">
        <v>55</v>
      </c>
      <c r="B63" s="98">
        <f aca="true" t="shared" si="14" ref="B63:L63">SUM(B55:B62)</f>
        <v>0</v>
      </c>
      <c r="C63" s="98">
        <f t="shared" si="14"/>
        <v>0</v>
      </c>
      <c r="D63" s="98">
        <f t="shared" si="14"/>
        <v>1</v>
      </c>
      <c r="E63" s="98">
        <f t="shared" si="14"/>
        <v>0</v>
      </c>
      <c r="F63" s="98">
        <f t="shared" si="14"/>
        <v>11</v>
      </c>
      <c r="G63" s="98">
        <f t="shared" si="14"/>
        <v>11</v>
      </c>
      <c r="H63" s="98">
        <f t="shared" si="14"/>
        <v>11</v>
      </c>
      <c r="I63" s="98">
        <f t="shared" si="14"/>
        <v>22</v>
      </c>
      <c r="J63" s="98">
        <f t="shared" si="14"/>
        <v>31</v>
      </c>
      <c r="K63" s="98">
        <f t="shared" si="14"/>
        <v>29</v>
      </c>
      <c r="L63" s="98">
        <f t="shared" si="14"/>
        <v>116</v>
      </c>
    </row>
    <row r="64" spans="1:12" s="55" customFormat="1" ht="12">
      <c r="A64" s="66"/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63"/>
    </row>
    <row r="65" spans="1:12" s="55" customFormat="1" ht="12">
      <c r="A65" s="66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63"/>
    </row>
    <row r="66" spans="1:12" s="3" customFormat="1" ht="45.75" customHeight="1">
      <c r="A66" s="35" t="s">
        <v>145</v>
      </c>
      <c r="B66" s="218" t="s">
        <v>152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20"/>
    </row>
    <row r="67" spans="1:12" s="55" customFormat="1" ht="36">
      <c r="A67" s="94" t="s">
        <v>136</v>
      </c>
      <c r="B67" s="85" t="s">
        <v>123</v>
      </c>
      <c r="C67" s="85" t="s">
        <v>124</v>
      </c>
      <c r="D67" s="85" t="s">
        <v>125</v>
      </c>
      <c r="E67" s="85" t="s">
        <v>126</v>
      </c>
      <c r="F67" s="85" t="s">
        <v>127</v>
      </c>
      <c r="G67" s="85" t="s">
        <v>128</v>
      </c>
      <c r="H67" s="85" t="s">
        <v>129</v>
      </c>
      <c r="I67" s="85" t="s">
        <v>130</v>
      </c>
      <c r="J67" s="85" t="s">
        <v>131</v>
      </c>
      <c r="K67" s="85" t="s">
        <v>132</v>
      </c>
      <c r="L67" s="85" t="s">
        <v>133</v>
      </c>
    </row>
    <row r="68" spans="1:12" s="55" customFormat="1" ht="12">
      <c r="A68" s="70" t="s">
        <v>11</v>
      </c>
      <c r="B68" s="95">
        <v>0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18</v>
      </c>
      <c r="K68" s="96">
        <v>15</v>
      </c>
      <c r="L68" s="97">
        <v>33</v>
      </c>
    </row>
    <row r="69" spans="1:12" s="55" customFormat="1" ht="12">
      <c r="A69" s="70" t="s">
        <v>58</v>
      </c>
      <c r="B69" s="95">
        <v>0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96">
        <v>2</v>
      </c>
      <c r="I69" s="96">
        <v>2</v>
      </c>
      <c r="J69" s="96">
        <v>4</v>
      </c>
      <c r="K69" s="96">
        <v>10</v>
      </c>
      <c r="L69" s="97">
        <v>18</v>
      </c>
    </row>
    <row r="70" spans="1:12" s="55" customFormat="1" ht="12">
      <c r="A70" s="70" t="s">
        <v>59</v>
      </c>
      <c r="B70" s="95">
        <v>0</v>
      </c>
      <c r="C70" s="96">
        <v>0</v>
      </c>
      <c r="D70" s="96">
        <v>0</v>
      </c>
      <c r="E70" s="96">
        <v>0</v>
      </c>
      <c r="F70" s="96">
        <v>1</v>
      </c>
      <c r="G70" s="96">
        <v>1</v>
      </c>
      <c r="H70" s="96">
        <v>1</v>
      </c>
      <c r="I70" s="96">
        <v>2</v>
      </c>
      <c r="J70" s="96">
        <v>5</v>
      </c>
      <c r="K70" s="96">
        <v>0</v>
      </c>
      <c r="L70" s="97">
        <v>10</v>
      </c>
    </row>
    <row r="71" spans="1:12" s="55" customFormat="1" ht="12">
      <c r="A71" s="70" t="s">
        <v>60</v>
      </c>
      <c r="B71" s="95">
        <v>0</v>
      </c>
      <c r="C71" s="96">
        <v>0</v>
      </c>
      <c r="D71" s="96">
        <v>0</v>
      </c>
      <c r="E71" s="96">
        <v>0</v>
      </c>
      <c r="F71" s="96">
        <v>0</v>
      </c>
      <c r="G71" s="96">
        <v>1</v>
      </c>
      <c r="H71" s="96">
        <v>1</v>
      </c>
      <c r="I71" s="96">
        <v>3</v>
      </c>
      <c r="J71" s="96">
        <v>5</v>
      </c>
      <c r="K71" s="96">
        <v>11</v>
      </c>
      <c r="L71" s="97">
        <v>21</v>
      </c>
    </row>
    <row r="72" spans="1:12" s="55" customFormat="1" ht="12">
      <c r="A72" s="70" t="s">
        <v>61</v>
      </c>
      <c r="B72" s="95">
        <v>0</v>
      </c>
      <c r="C72" s="96">
        <v>0</v>
      </c>
      <c r="D72" s="96">
        <v>0</v>
      </c>
      <c r="E72" s="96">
        <v>0</v>
      </c>
      <c r="F72" s="96">
        <v>1</v>
      </c>
      <c r="G72" s="96">
        <v>3</v>
      </c>
      <c r="H72" s="96">
        <v>0</v>
      </c>
      <c r="I72" s="96">
        <v>0</v>
      </c>
      <c r="J72" s="96">
        <v>0</v>
      </c>
      <c r="K72" s="96">
        <v>1</v>
      </c>
      <c r="L72" s="97">
        <v>5</v>
      </c>
    </row>
    <row r="73" spans="1:12" s="55" customFormat="1" ht="12">
      <c r="A73" s="70" t="s">
        <v>62</v>
      </c>
      <c r="B73" s="95">
        <v>0</v>
      </c>
      <c r="C73" s="96">
        <v>0</v>
      </c>
      <c r="D73" s="96">
        <v>0</v>
      </c>
      <c r="E73" s="96">
        <v>0</v>
      </c>
      <c r="F73" s="96">
        <v>0</v>
      </c>
      <c r="G73" s="96">
        <v>3</v>
      </c>
      <c r="H73" s="96">
        <v>3</v>
      </c>
      <c r="I73" s="96">
        <v>1</v>
      </c>
      <c r="J73" s="96">
        <v>2</v>
      </c>
      <c r="K73" s="96">
        <v>3</v>
      </c>
      <c r="L73" s="97">
        <v>12</v>
      </c>
    </row>
    <row r="74" spans="1:12" s="55" customFormat="1" ht="12">
      <c r="A74" s="70" t="s">
        <v>63</v>
      </c>
      <c r="B74" s="95">
        <v>0</v>
      </c>
      <c r="C74" s="96">
        <v>0</v>
      </c>
      <c r="D74" s="96">
        <v>1</v>
      </c>
      <c r="E74" s="96">
        <v>1</v>
      </c>
      <c r="F74" s="96">
        <v>1</v>
      </c>
      <c r="G74" s="96">
        <v>0</v>
      </c>
      <c r="H74" s="96">
        <v>3</v>
      </c>
      <c r="I74" s="96">
        <v>2</v>
      </c>
      <c r="J74" s="96">
        <v>2</v>
      </c>
      <c r="K74" s="96">
        <v>6</v>
      </c>
      <c r="L74" s="97">
        <v>16</v>
      </c>
    </row>
    <row r="75" spans="1:12" s="55" customFormat="1" ht="12">
      <c r="A75" s="84" t="s">
        <v>64</v>
      </c>
      <c r="B75" s="98">
        <f aca="true" t="shared" si="15" ref="B75:L75">SUM(B68:B74)</f>
        <v>0</v>
      </c>
      <c r="C75" s="98">
        <f t="shared" si="15"/>
        <v>0</v>
      </c>
      <c r="D75" s="98">
        <f t="shared" si="15"/>
        <v>1</v>
      </c>
      <c r="E75" s="98">
        <f t="shared" si="15"/>
        <v>1</v>
      </c>
      <c r="F75" s="98">
        <f t="shared" si="15"/>
        <v>3</v>
      </c>
      <c r="G75" s="98">
        <f t="shared" si="15"/>
        <v>8</v>
      </c>
      <c r="H75" s="98">
        <f t="shared" si="15"/>
        <v>10</v>
      </c>
      <c r="I75" s="98">
        <f t="shared" si="15"/>
        <v>10</v>
      </c>
      <c r="J75" s="98">
        <f t="shared" si="15"/>
        <v>36</v>
      </c>
      <c r="K75" s="98">
        <f t="shared" si="15"/>
        <v>46</v>
      </c>
      <c r="L75" s="98">
        <f t="shared" si="15"/>
        <v>115</v>
      </c>
    </row>
    <row r="76" spans="1:12" s="55" customFormat="1" ht="12">
      <c r="A76" s="66"/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63"/>
    </row>
    <row r="77" spans="1:12" s="55" customFormat="1" ht="12">
      <c r="A77" s="66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63"/>
    </row>
    <row r="78" spans="1:12" s="3" customFormat="1" ht="45.75" customHeight="1">
      <c r="A78" s="35" t="s">
        <v>145</v>
      </c>
      <c r="B78" s="218" t="s">
        <v>153</v>
      </c>
      <c r="C78" s="219"/>
      <c r="D78" s="219"/>
      <c r="E78" s="219"/>
      <c r="F78" s="219"/>
      <c r="G78" s="219"/>
      <c r="H78" s="219"/>
      <c r="I78" s="219"/>
      <c r="J78" s="219"/>
      <c r="K78" s="219"/>
      <c r="L78" s="220"/>
    </row>
    <row r="79" spans="1:12" s="55" customFormat="1" ht="36">
      <c r="A79" s="94" t="s">
        <v>136</v>
      </c>
      <c r="B79" s="85" t="s">
        <v>123</v>
      </c>
      <c r="C79" s="85" t="s">
        <v>124</v>
      </c>
      <c r="D79" s="85" t="s">
        <v>125</v>
      </c>
      <c r="E79" s="85" t="s">
        <v>126</v>
      </c>
      <c r="F79" s="85" t="s">
        <v>127</v>
      </c>
      <c r="G79" s="85" t="s">
        <v>128</v>
      </c>
      <c r="H79" s="85" t="s">
        <v>129</v>
      </c>
      <c r="I79" s="85" t="s">
        <v>130</v>
      </c>
      <c r="J79" s="85" t="s">
        <v>131</v>
      </c>
      <c r="K79" s="85" t="s">
        <v>132</v>
      </c>
      <c r="L79" s="85" t="s">
        <v>133</v>
      </c>
    </row>
    <row r="80" spans="1:12" s="55" customFormat="1" ht="12">
      <c r="A80" s="70" t="s">
        <v>67</v>
      </c>
      <c r="B80" s="95">
        <v>0</v>
      </c>
      <c r="C80" s="96">
        <v>0</v>
      </c>
      <c r="D80" s="96">
        <v>0</v>
      </c>
      <c r="E80" s="96">
        <v>0</v>
      </c>
      <c r="F80" s="96">
        <v>1</v>
      </c>
      <c r="G80" s="96">
        <v>3</v>
      </c>
      <c r="H80" s="96">
        <v>2</v>
      </c>
      <c r="I80" s="96">
        <v>3</v>
      </c>
      <c r="J80" s="96">
        <v>3</v>
      </c>
      <c r="K80" s="96">
        <v>5</v>
      </c>
      <c r="L80" s="97">
        <v>17</v>
      </c>
    </row>
    <row r="81" spans="1:12" s="55" customFormat="1" ht="12">
      <c r="A81" s="70" t="s">
        <v>68</v>
      </c>
      <c r="B81" s="95">
        <v>0</v>
      </c>
      <c r="C81" s="96">
        <v>0</v>
      </c>
      <c r="D81" s="96">
        <v>0</v>
      </c>
      <c r="E81" s="96">
        <v>2</v>
      </c>
      <c r="F81" s="96">
        <v>1</v>
      </c>
      <c r="G81" s="96">
        <v>2</v>
      </c>
      <c r="H81" s="96">
        <v>0</v>
      </c>
      <c r="I81" s="96">
        <v>3</v>
      </c>
      <c r="J81" s="96">
        <v>1</v>
      </c>
      <c r="K81" s="96">
        <v>3</v>
      </c>
      <c r="L81" s="97">
        <v>12</v>
      </c>
    </row>
    <row r="82" spans="1:12" s="55" customFormat="1" ht="12">
      <c r="A82" s="84" t="s">
        <v>69</v>
      </c>
      <c r="B82" s="98">
        <f aca="true" t="shared" si="16" ref="B82:L82">SUM(B80:B81)</f>
        <v>0</v>
      </c>
      <c r="C82" s="98">
        <f t="shared" si="16"/>
        <v>0</v>
      </c>
      <c r="D82" s="98">
        <f t="shared" si="16"/>
        <v>0</v>
      </c>
      <c r="E82" s="98">
        <f t="shared" si="16"/>
        <v>2</v>
      </c>
      <c r="F82" s="98">
        <f t="shared" si="16"/>
        <v>2</v>
      </c>
      <c r="G82" s="98">
        <f t="shared" si="16"/>
        <v>5</v>
      </c>
      <c r="H82" s="98">
        <f t="shared" si="16"/>
        <v>2</v>
      </c>
      <c r="I82" s="98">
        <f t="shared" si="16"/>
        <v>6</v>
      </c>
      <c r="J82" s="98">
        <f t="shared" si="16"/>
        <v>4</v>
      </c>
      <c r="K82" s="98">
        <f t="shared" si="16"/>
        <v>8</v>
      </c>
      <c r="L82" s="98">
        <f t="shared" si="16"/>
        <v>29</v>
      </c>
    </row>
    <row r="83" spans="1:12" s="55" customFormat="1" ht="12">
      <c r="A83" s="66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63"/>
    </row>
    <row r="84" spans="1:12" s="55" customFormat="1" ht="12">
      <c r="A84" s="66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63"/>
    </row>
    <row r="85" spans="1:12" s="3" customFormat="1" ht="45.75" customHeight="1">
      <c r="A85" s="35" t="s">
        <v>145</v>
      </c>
      <c r="B85" s="218" t="s">
        <v>154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20"/>
    </row>
    <row r="86" spans="1:12" s="55" customFormat="1" ht="36">
      <c r="A86" s="94" t="s">
        <v>136</v>
      </c>
      <c r="B86" s="85" t="s">
        <v>123</v>
      </c>
      <c r="C86" s="85" t="s">
        <v>124</v>
      </c>
      <c r="D86" s="85" t="s">
        <v>125</v>
      </c>
      <c r="E86" s="85" t="s">
        <v>126</v>
      </c>
      <c r="F86" s="85" t="s">
        <v>127</v>
      </c>
      <c r="G86" s="85" t="s">
        <v>128</v>
      </c>
      <c r="H86" s="85" t="s">
        <v>129</v>
      </c>
      <c r="I86" s="85" t="s">
        <v>130</v>
      </c>
      <c r="J86" s="85" t="s">
        <v>131</v>
      </c>
      <c r="K86" s="85" t="s">
        <v>132</v>
      </c>
      <c r="L86" s="85" t="s">
        <v>133</v>
      </c>
    </row>
    <row r="87" spans="1:12" s="55" customFormat="1" ht="12">
      <c r="A87" s="70" t="s">
        <v>71</v>
      </c>
      <c r="B87" s="95">
        <v>0</v>
      </c>
      <c r="C87" s="96">
        <v>0</v>
      </c>
      <c r="D87" s="96">
        <v>0</v>
      </c>
      <c r="E87" s="96">
        <v>0</v>
      </c>
      <c r="F87" s="96">
        <v>2</v>
      </c>
      <c r="G87" s="96">
        <v>4</v>
      </c>
      <c r="H87" s="96">
        <v>3</v>
      </c>
      <c r="I87" s="96">
        <v>4</v>
      </c>
      <c r="J87" s="96">
        <v>6</v>
      </c>
      <c r="K87" s="96">
        <v>12</v>
      </c>
      <c r="L87" s="97">
        <v>31</v>
      </c>
    </row>
    <row r="88" spans="1:12" s="55" customFormat="1" ht="12">
      <c r="A88" s="70" t="s">
        <v>72</v>
      </c>
      <c r="B88" s="95">
        <v>0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9</v>
      </c>
      <c r="K88" s="96">
        <v>11</v>
      </c>
      <c r="L88" s="97">
        <v>20</v>
      </c>
    </row>
    <row r="89" spans="1:12" s="55" customFormat="1" ht="12">
      <c r="A89" s="70" t="s">
        <v>74</v>
      </c>
      <c r="B89" s="95">
        <v>0</v>
      </c>
      <c r="C89" s="96">
        <v>0</v>
      </c>
      <c r="D89" s="96">
        <v>0</v>
      </c>
      <c r="E89" s="96">
        <v>0</v>
      </c>
      <c r="F89" s="96">
        <v>3</v>
      </c>
      <c r="G89" s="96">
        <v>1</v>
      </c>
      <c r="H89" s="96">
        <v>1</v>
      </c>
      <c r="I89" s="96">
        <v>2</v>
      </c>
      <c r="J89" s="96">
        <v>4</v>
      </c>
      <c r="K89" s="96">
        <v>4</v>
      </c>
      <c r="L89" s="97">
        <v>15</v>
      </c>
    </row>
    <row r="90" spans="1:12" s="55" customFormat="1" ht="12">
      <c r="A90" s="70" t="s">
        <v>75</v>
      </c>
      <c r="B90" s="95">
        <v>0</v>
      </c>
      <c r="C90" s="96">
        <v>0</v>
      </c>
      <c r="D90" s="96">
        <v>0</v>
      </c>
      <c r="E90" s="96">
        <v>0</v>
      </c>
      <c r="F90" s="96">
        <v>1</v>
      </c>
      <c r="G90" s="96">
        <v>2</v>
      </c>
      <c r="H90" s="96">
        <v>1</v>
      </c>
      <c r="I90" s="96">
        <v>3</v>
      </c>
      <c r="J90" s="96">
        <v>11</v>
      </c>
      <c r="K90" s="96">
        <v>9</v>
      </c>
      <c r="L90" s="97">
        <v>27</v>
      </c>
    </row>
    <row r="91" spans="1:12" s="55" customFormat="1" ht="12">
      <c r="A91" s="70" t="s">
        <v>76</v>
      </c>
      <c r="B91" s="95">
        <v>0</v>
      </c>
      <c r="C91" s="96">
        <v>0</v>
      </c>
      <c r="D91" s="96">
        <v>0</v>
      </c>
      <c r="E91" s="96">
        <v>0</v>
      </c>
      <c r="F91" s="96">
        <v>3</v>
      </c>
      <c r="G91" s="96">
        <v>5</v>
      </c>
      <c r="H91" s="96">
        <v>17</v>
      </c>
      <c r="I91" s="96">
        <v>14</v>
      </c>
      <c r="J91" s="96">
        <v>52</v>
      </c>
      <c r="K91" s="96">
        <v>43</v>
      </c>
      <c r="L91" s="97">
        <v>134</v>
      </c>
    </row>
    <row r="92" spans="1:12" s="55" customFormat="1" ht="12">
      <c r="A92" s="70" t="s">
        <v>77</v>
      </c>
      <c r="B92" s="95">
        <v>0</v>
      </c>
      <c r="C92" s="96">
        <v>0</v>
      </c>
      <c r="D92" s="96">
        <v>0</v>
      </c>
      <c r="E92" s="96">
        <v>0</v>
      </c>
      <c r="F92" s="96">
        <v>0</v>
      </c>
      <c r="G92" s="96">
        <v>0</v>
      </c>
      <c r="H92" s="96">
        <v>9</v>
      </c>
      <c r="I92" s="96">
        <v>4</v>
      </c>
      <c r="J92" s="96">
        <v>6</v>
      </c>
      <c r="K92" s="96">
        <v>2</v>
      </c>
      <c r="L92" s="97">
        <v>21</v>
      </c>
    </row>
    <row r="93" spans="1:12" s="55" customFormat="1" ht="12">
      <c r="A93" s="70" t="s">
        <v>78</v>
      </c>
      <c r="B93" s="95">
        <v>0</v>
      </c>
      <c r="C93" s="96">
        <v>0</v>
      </c>
      <c r="D93" s="96">
        <v>0</v>
      </c>
      <c r="E93" s="96">
        <v>0</v>
      </c>
      <c r="F93" s="96">
        <v>1</v>
      </c>
      <c r="G93" s="96">
        <v>1</v>
      </c>
      <c r="H93" s="96">
        <v>2</v>
      </c>
      <c r="I93" s="96">
        <v>2</v>
      </c>
      <c r="J93" s="96">
        <v>7</v>
      </c>
      <c r="K93" s="96">
        <v>5</v>
      </c>
      <c r="L93" s="97">
        <v>18</v>
      </c>
    </row>
    <row r="94" spans="1:12" s="55" customFormat="1" ht="12.75" customHeight="1">
      <c r="A94" s="70" t="s">
        <v>79</v>
      </c>
      <c r="B94" s="95">
        <v>0</v>
      </c>
      <c r="C94" s="96">
        <v>0</v>
      </c>
      <c r="D94" s="96">
        <v>0</v>
      </c>
      <c r="E94" s="96">
        <v>0</v>
      </c>
      <c r="F94" s="96">
        <v>1</v>
      </c>
      <c r="G94" s="96">
        <v>2</v>
      </c>
      <c r="H94" s="96">
        <v>3</v>
      </c>
      <c r="I94" s="96">
        <v>1</v>
      </c>
      <c r="J94" s="96">
        <v>4</v>
      </c>
      <c r="K94" s="96">
        <v>2</v>
      </c>
      <c r="L94" s="97">
        <v>13</v>
      </c>
    </row>
    <row r="95" spans="1:12" s="55" customFormat="1" ht="12">
      <c r="A95" s="70" t="s">
        <v>13</v>
      </c>
      <c r="B95" s="95">
        <v>0</v>
      </c>
      <c r="C95" s="96">
        <v>0</v>
      </c>
      <c r="D95" s="96">
        <v>0</v>
      </c>
      <c r="E95" s="96">
        <v>0</v>
      </c>
      <c r="F95" s="96">
        <v>1</v>
      </c>
      <c r="G95" s="96">
        <v>0</v>
      </c>
      <c r="H95" s="96">
        <v>2</v>
      </c>
      <c r="I95" s="96">
        <v>3</v>
      </c>
      <c r="J95" s="96">
        <v>11</v>
      </c>
      <c r="K95" s="96">
        <v>12</v>
      </c>
      <c r="L95" s="97">
        <v>29</v>
      </c>
    </row>
    <row r="96" spans="1:14" s="55" customFormat="1" ht="12">
      <c r="A96" s="84" t="s">
        <v>80</v>
      </c>
      <c r="B96" s="98">
        <f aca="true" t="shared" si="17" ref="B96:L96">SUM(B87:B95)</f>
        <v>0</v>
      </c>
      <c r="C96" s="98">
        <f t="shared" si="17"/>
        <v>0</v>
      </c>
      <c r="D96" s="98">
        <f t="shared" si="17"/>
        <v>0</v>
      </c>
      <c r="E96" s="98">
        <f t="shared" si="17"/>
        <v>0</v>
      </c>
      <c r="F96" s="98">
        <f t="shared" si="17"/>
        <v>12</v>
      </c>
      <c r="G96" s="98">
        <f t="shared" si="17"/>
        <v>15</v>
      </c>
      <c r="H96" s="98">
        <f t="shared" si="17"/>
        <v>38</v>
      </c>
      <c r="I96" s="98">
        <f t="shared" si="17"/>
        <v>33</v>
      </c>
      <c r="J96" s="98">
        <f t="shared" si="17"/>
        <v>110</v>
      </c>
      <c r="K96" s="98">
        <f t="shared" si="17"/>
        <v>100</v>
      </c>
      <c r="L96" s="98">
        <f t="shared" si="17"/>
        <v>308</v>
      </c>
      <c r="N96" s="103"/>
    </row>
    <row r="97" spans="1:12" s="55" customFormat="1" ht="12">
      <c r="A97" s="66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63"/>
    </row>
    <row r="98" spans="1:12" s="55" customFormat="1" ht="12">
      <c r="A98" s="66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63"/>
    </row>
    <row r="99" spans="1:12" s="3" customFormat="1" ht="45.75" customHeight="1">
      <c r="A99" s="35" t="s">
        <v>145</v>
      </c>
      <c r="B99" s="218" t="s">
        <v>155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20"/>
    </row>
    <row r="100" spans="1:12" s="55" customFormat="1" ht="36">
      <c r="A100" s="94" t="s">
        <v>136</v>
      </c>
      <c r="B100" s="85" t="s">
        <v>123</v>
      </c>
      <c r="C100" s="85" t="s">
        <v>124</v>
      </c>
      <c r="D100" s="85" t="s">
        <v>125</v>
      </c>
      <c r="E100" s="85" t="s">
        <v>126</v>
      </c>
      <c r="F100" s="85" t="s">
        <v>127</v>
      </c>
      <c r="G100" s="85" t="s">
        <v>128</v>
      </c>
      <c r="H100" s="85" t="s">
        <v>129</v>
      </c>
      <c r="I100" s="85" t="s">
        <v>130</v>
      </c>
      <c r="J100" s="85" t="s">
        <v>131</v>
      </c>
      <c r="K100" s="85" t="s">
        <v>132</v>
      </c>
      <c r="L100" s="85" t="s">
        <v>133</v>
      </c>
    </row>
    <row r="101" spans="1:12" s="55" customFormat="1" ht="12">
      <c r="A101" s="70" t="s">
        <v>82</v>
      </c>
      <c r="B101" s="95">
        <v>0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1</v>
      </c>
      <c r="J101" s="96">
        <v>1</v>
      </c>
      <c r="K101" s="96">
        <v>0</v>
      </c>
      <c r="L101" s="97">
        <v>2</v>
      </c>
    </row>
    <row r="102" spans="1:12" s="55" customFormat="1" ht="12">
      <c r="A102" s="70" t="s">
        <v>83</v>
      </c>
      <c r="B102" s="95">
        <v>0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1</v>
      </c>
      <c r="J102" s="96">
        <v>8</v>
      </c>
      <c r="K102" s="96">
        <v>8</v>
      </c>
      <c r="L102" s="97">
        <v>17</v>
      </c>
    </row>
    <row r="103" spans="1:12" s="55" customFormat="1" ht="12">
      <c r="A103" s="70" t="s">
        <v>156</v>
      </c>
      <c r="B103" s="95">
        <v>0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12</v>
      </c>
      <c r="I103" s="96">
        <v>11</v>
      </c>
      <c r="J103" s="96">
        <v>18</v>
      </c>
      <c r="K103" s="96">
        <v>11</v>
      </c>
      <c r="L103" s="97">
        <v>52</v>
      </c>
    </row>
    <row r="104" spans="1:12" s="55" customFormat="1" ht="12">
      <c r="A104" s="70" t="s">
        <v>85</v>
      </c>
      <c r="B104" s="95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2</v>
      </c>
      <c r="I104" s="96">
        <v>2</v>
      </c>
      <c r="J104" s="96">
        <v>2</v>
      </c>
      <c r="K104" s="96">
        <v>10</v>
      </c>
      <c r="L104" s="97">
        <v>16</v>
      </c>
    </row>
    <row r="105" spans="1:12" s="55" customFormat="1" ht="12">
      <c r="A105" s="70" t="s">
        <v>88</v>
      </c>
      <c r="B105" s="95">
        <v>0</v>
      </c>
      <c r="C105" s="96">
        <v>0</v>
      </c>
      <c r="D105" s="96">
        <v>0</v>
      </c>
      <c r="E105" s="96">
        <v>0</v>
      </c>
      <c r="F105" s="96">
        <v>4</v>
      </c>
      <c r="G105" s="96">
        <v>1</v>
      </c>
      <c r="H105" s="96">
        <v>0</v>
      </c>
      <c r="I105" s="96">
        <v>3</v>
      </c>
      <c r="J105" s="96">
        <v>2</v>
      </c>
      <c r="K105" s="96">
        <v>2</v>
      </c>
      <c r="L105" s="97">
        <v>12</v>
      </c>
    </row>
    <row r="106" spans="1:12" s="55" customFormat="1" ht="22.5">
      <c r="A106" s="101" t="s">
        <v>89</v>
      </c>
      <c r="B106" s="98">
        <f aca="true" t="shared" si="18" ref="B106:L106">SUM(B101:B105)</f>
        <v>0</v>
      </c>
      <c r="C106" s="98">
        <f t="shared" si="18"/>
        <v>0</v>
      </c>
      <c r="D106" s="98">
        <f t="shared" si="18"/>
        <v>0</v>
      </c>
      <c r="E106" s="98">
        <f t="shared" si="18"/>
        <v>0</v>
      </c>
      <c r="F106" s="98">
        <f t="shared" si="18"/>
        <v>4</v>
      </c>
      <c r="G106" s="98">
        <f t="shared" si="18"/>
        <v>1</v>
      </c>
      <c r="H106" s="98">
        <f t="shared" si="18"/>
        <v>14</v>
      </c>
      <c r="I106" s="98">
        <f t="shared" si="18"/>
        <v>18</v>
      </c>
      <c r="J106" s="98">
        <f t="shared" si="18"/>
        <v>31</v>
      </c>
      <c r="K106" s="98">
        <f t="shared" si="18"/>
        <v>31</v>
      </c>
      <c r="L106" s="98">
        <f t="shared" si="18"/>
        <v>99</v>
      </c>
    </row>
    <row r="107" spans="1:12" s="55" customFormat="1" ht="12">
      <c r="A107" s="66"/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63"/>
    </row>
    <row r="108" spans="1:12" s="55" customFormat="1" ht="12">
      <c r="A108" s="66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63"/>
    </row>
    <row r="109" spans="1:12" s="3" customFormat="1" ht="45.75" customHeight="1">
      <c r="A109" s="35" t="s">
        <v>145</v>
      </c>
      <c r="B109" s="218" t="s">
        <v>157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20"/>
    </row>
    <row r="110" spans="1:12" s="55" customFormat="1" ht="36">
      <c r="A110" s="94" t="s">
        <v>136</v>
      </c>
      <c r="B110" s="85" t="s">
        <v>123</v>
      </c>
      <c r="C110" s="85" t="s">
        <v>124</v>
      </c>
      <c r="D110" s="85" t="s">
        <v>125</v>
      </c>
      <c r="E110" s="85" t="s">
        <v>126</v>
      </c>
      <c r="F110" s="85" t="s">
        <v>127</v>
      </c>
      <c r="G110" s="85" t="s">
        <v>128</v>
      </c>
      <c r="H110" s="85" t="s">
        <v>129</v>
      </c>
      <c r="I110" s="85" t="s">
        <v>130</v>
      </c>
      <c r="J110" s="85" t="s">
        <v>131</v>
      </c>
      <c r="K110" s="85" t="s">
        <v>132</v>
      </c>
      <c r="L110" s="85" t="s">
        <v>133</v>
      </c>
    </row>
    <row r="111" spans="1:12" s="55" customFormat="1" ht="12">
      <c r="A111" s="70" t="s">
        <v>92</v>
      </c>
      <c r="B111" s="95">
        <v>0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7</v>
      </c>
      <c r="K111" s="96">
        <v>5</v>
      </c>
      <c r="L111" s="97">
        <f>SUM(B111:K111)</f>
        <v>12</v>
      </c>
    </row>
    <row r="112" spans="1:12" s="55" customFormat="1" ht="12">
      <c r="A112" s="70" t="s">
        <v>93</v>
      </c>
      <c r="B112" s="95">
        <v>0</v>
      </c>
      <c r="C112" s="96">
        <v>0</v>
      </c>
      <c r="D112" s="96">
        <v>2</v>
      </c>
      <c r="E112" s="96">
        <v>0</v>
      </c>
      <c r="F112" s="96">
        <v>0</v>
      </c>
      <c r="G112" s="96">
        <v>0</v>
      </c>
      <c r="H112" s="96">
        <v>3</v>
      </c>
      <c r="I112" s="96">
        <v>5</v>
      </c>
      <c r="J112" s="96">
        <v>6</v>
      </c>
      <c r="K112" s="96">
        <v>4</v>
      </c>
      <c r="L112" s="97">
        <f>SUM(B112:K112)</f>
        <v>20</v>
      </c>
    </row>
    <row r="113" spans="1:12" s="55" customFormat="1" ht="12">
      <c r="A113" s="70" t="s">
        <v>15</v>
      </c>
      <c r="B113" s="95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3</v>
      </c>
      <c r="H113" s="96">
        <v>5</v>
      </c>
      <c r="I113" s="96">
        <v>2</v>
      </c>
      <c r="J113" s="96">
        <v>10</v>
      </c>
      <c r="K113" s="96">
        <v>11</v>
      </c>
      <c r="L113" s="97">
        <f>SUM(B113:K113)</f>
        <v>31</v>
      </c>
    </row>
    <row r="114" spans="1:12" s="55" customFormat="1" ht="12">
      <c r="A114" s="84" t="s">
        <v>95</v>
      </c>
      <c r="B114" s="98">
        <f aca="true" t="shared" si="19" ref="B114:L114">SUM(B111:B113)</f>
        <v>0</v>
      </c>
      <c r="C114" s="98">
        <f t="shared" si="19"/>
        <v>0</v>
      </c>
      <c r="D114" s="98">
        <f t="shared" si="19"/>
        <v>2</v>
      </c>
      <c r="E114" s="98">
        <f t="shared" si="19"/>
        <v>0</v>
      </c>
      <c r="F114" s="98">
        <f t="shared" si="19"/>
        <v>0</v>
      </c>
      <c r="G114" s="98">
        <f t="shared" si="19"/>
        <v>3</v>
      </c>
      <c r="H114" s="98">
        <f t="shared" si="19"/>
        <v>8</v>
      </c>
      <c r="I114" s="98">
        <f t="shared" si="19"/>
        <v>7</v>
      </c>
      <c r="J114" s="98">
        <f t="shared" si="19"/>
        <v>23</v>
      </c>
      <c r="K114" s="98">
        <f t="shared" si="19"/>
        <v>20</v>
      </c>
      <c r="L114" s="98">
        <f t="shared" si="19"/>
        <v>63</v>
      </c>
    </row>
    <row r="115" spans="2:11" s="106" customFormat="1" ht="12">
      <c r="B115" s="107"/>
      <c r="C115" s="107"/>
      <c r="D115" s="107"/>
      <c r="F115" s="107"/>
      <c r="G115" s="107"/>
      <c r="H115" s="107"/>
      <c r="I115" s="107"/>
      <c r="J115" s="107"/>
      <c r="K115" s="107"/>
    </row>
    <row r="116" spans="2:11" s="106" customFormat="1" ht="12">
      <c r="B116" s="107"/>
      <c r="C116" s="107"/>
      <c r="D116" s="107"/>
      <c r="F116" s="107"/>
      <c r="G116" s="107"/>
      <c r="H116" s="107"/>
      <c r="I116" s="107"/>
      <c r="J116" s="107"/>
      <c r="K116" s="107"/>
    </row>
    <row r="117" spans="2:11" s="106" customFormat="1" ht="12">
      <c r="B117" s="107"/>
      <c r="C117" s="107"/>
      <c r="D117" s="107"/>
      <c r="F117" s="107"/>
      <c r="G117" s="107"/>
      <c r="H117" s="107"/>
      <c r="I117" s="107"/>
      <c r="J117" s="107"/>
      <c r="K117" s="107"/>
    </row>
    <row r="118" spans="2:11" s="106" customFormat="1" ht="12">
      <c r="B118" s="107"/>
      <c r="C118" s="107"/>
      <c r="D118" s="107"/>
      <c r="F118" s="107"/>
      <c r="G118" s="107"/>
      <c r="H118" s="107"/>
      <c r="I118" s="107"/>
      <c r="J118" s="107"/>
      <c r="K118" s="107"/>
    </row>
    <row r="119" spans="2:11" s="106" customFormat="1" ht="12">
      <c r="B119" s="107"/>
      <c r="C119" s="107"/>
      <c r="D119" s="107"/>
      <c r="F119" s="107"/>
      <c r="G119" s="107"/>
      <c r="H119" s="107"/>
      <c r="I119" s="107"/>
      <c r="J119" s="107"/>
      <c r="K119" s="107"/>
    </row>
    <row r="120" spans="2:11" s="106" customFormat="1" ht="12">
      <c r="B120" s="107"/>
      <c r="C120" s="107"/>
      <c r="D120" s="107"/>
      <c r="F120" s="107"/>
      <c r="G120" s="107"/>
      <c r="H120" s="107"/>
      <c r="I120" s="107"/>
      <c r="J120" s="107"/>
      <c r="K120" s="107"/>
    </row>
    <row r="121" spans="2:11" s="106" customFormat="1" ht="12">
      <c r="B121" s="107"/>
      <c r="C121" s="107"/>
      <c r="D121" s="107"/>
      <c r="F121" s="107"/>
      <c r="G121" s="107"/>
      <c r="H121" s="107"/>
      <c r="I121" s="107"/>
      <c r="J121" s="107"/>
      <c r="K121" s="107"/>
    </row>
    <row r="122" spans="2:11" s="106" customFormat="1" ht="12">
      <c r="B122" s="107"/>
      <c r="C122" s="107"/>
      <c r="D122" s="107"/>
      <c r="F122" s="107"/>
      <c r="G122" s="107"/>
      <c r="H122" s="107"/>
      <c r="I122" s="107"/>
      <c r="J122" s="107"/>
      <c r="K122" s="107"/>
    </row>
    <row r="123" spans="2:11" s="106" customFormat="1" ht="12">
      <c r="B123" s="107"/>
      <c r="C123" s="107"/>
      <c r="D123" s="107"/>
      <c r="F123" s="107"/>
      <c r="G123" s="107"/>
      <c r="H123" s="107"/>
      <c r="I123" s="107"/>
      <c r="J123" s="107"/>
      <c r="K123" s="107"/>
    </row>
    <row r="124" spans="2:11" s="106" customFormat="1" ht="12">
      <c r="B124" s="107"/>
      <c r="C124" s="107"/>
      <c r="D124" s="107"/>
      <c r="F124" s="107"/>
      <c r="G124" s="107"/>
      <c r="H124" s="107"/>
      <c r="I124" s="107"/>
      <c r="J124" s="107"/>
      <c r="K124" s="107"/>
    </row>
    <row r="125" spans="2:11" s="106" customFormat="1" ht="12">
      <c r="B125" s="107"/>
      <c r="C125" s="107"/>
      <c r="D125" s="107"/>
      <c r="F125" s="107"/>
      <c r="G125" s="107"/>
      <c r="H125" s="107"/>
      <c r="I125" s="107"/>
      <c r="J125" s="107"/>
      <c r="K125" s="107"/>
    </row>
    <row r="126" spans="2:11" s="106" customFormat="1" ht="12">
      <c r="B126" s="107"/>
      <c r="C126" s="107"/>
      <c r="D126" s="107"/>
      <c r="F126" s="107"/>
      <c r="G126" s="107"/>
      <c r="H126" s="107"/>
      <c r="I126" s="107"/>
      <c r="J126" s="107"/>
      <c r="K126" s="107"/>
    </row>
    <row r="127" spans="2:11" s="106" customFormat="1" ht="12">
      <c r="B127" s="107"/>
      <c r="C127" s="107"/>
      <c r="D127" s="107"/>
      <c r="F127" s="107"/>
      <c r="G127" s="107"/>
      <c r="H127" s="107"/>
      <c r="I127" s="107"/>
      <c r="J127" s="107"/>
      <c r="K127" s="107"/>
    </row>
    <row r="128" spans="2:11" s="106" customFormat="1" ht="12">
      <c r="B128" s="107"/>
      <c r="C128" s="107"/>
      <c r="D128" s="107"/>
      <c r="F128" s="107"/>
      <c r="G128" s="107"/>
      <c r="H128" s="107"/>
      <c r="I128" s="107"/>
      <c r="J128" s="107"/>
      <c r="K128" s="107"/>
    </row>
    <row r="129" spans="2:11" s="106" customFormat="1" ht="12">
      <c r="B129" s="107"/>
      <c r="C129" s="107"/>
      <c r="D129" s="107"/>
      <c r="F129" s="107"/>
      <c r="G129" s="107"/>
      <c r="H129" s="107"/>
      <c r="I129" s="107"/>
      <c r="J129" s="107"/>
      <c r="K129" s="107"/>
    </row>
    <row r="130" spans="2:11" s="106" customFormat="1" ht="12">
      <c r="B130" s="107"/>
      <c r="C130" s="107"/>
      <c r="D130" s="107"/>
      <c r="F130" s="107"/>
      <c r="G130" s="107"/>
      <c r="H130" s="107"/>
      <c r="I130" s="107"/>
      <c r="J130" s="107"/>
      <c r="K130" s="107"/>
    </row>
    <row r="131" spans="2:11" s="106" customFormat="1" ht="12">
      <c r="B131" s="107"/>
      <c r="C131" s="107"/>
      <c r="D131" s="107"/>
      <c r="F131" s="107"/>
      <c r="G131" s="107"/>
      <c r="H131" s="107"/>
      <c r="I131" s="107"/>
      <c r="J131" s="107"/>
      <c r="K131" s="107"/>
    </row>
    <row r="132" spans="2:11" s="106" customFormat="1" ht="12">
      <c r="B132" s="107"/>
      <c r="C132" s="107"/>
      <c r="D132" s="107"/>
      <c r="F132" s="107"/>
      <c r="G132" s="107"/>
      <c r="H132" s="107"/>
      <c r="I132" s="107"/>
      <c r="J132" s="107"/>
      <c r="K132" s="107"/>
    </row>
    <row r="133" spans="2:11" s="106" customFormat="1" ht="12">
      <c r="B133" s="107"/>
      <c r="C133" s="107"/>
      <c r="D133" s="107"/>
      <c r="F133" s="107"/>
      <c r="G133" s="107"/>
      <c r="H133" s="107"/>
      <c r="I133" s="107"/>
      <c r="J133" s="107"/>
      <c r="K133" s="107"/>
    </row>
    <row r="134" spans="2:11" s="106" customFormat="1" ht="12">
      <c r="B134" s="107"/>
      <c r="C134" s="107"/>
      <c r="D134" s="107"/>
      <c r="F134" s="107"/>
      <c r="G134" s="107"/>
      <c r="H134" s="107"/>
      <c r="I134" s="107"/>
      <c r="J134" s="107"/>
      <c r="K134" s="107"/>
    </row>
    <row r="135" spans="2:11" s="106" customFormat="1" ht="12">
      <c r="B135" s="107"/>
      <c r="C135" s="107"/>
      <c r="D135" s="107"/>
      <c r="F135" s="107"/>
      <c r="G135" s="107"/>
      <c r="H135" s="107"/>
      <c r="I135" s="107"/>
      <c r="J135" s="107"/>
      <c r="K135" s="107"/>
    </row>
    <row r="136" spans="2:11" s="106" customFormat="1" ht="12">
      <c r="B136" s="107"/>
      <c r="C136" s="107"/>
      <c r="D136" s="107"/>
      <c r="F136" s="107"/>
      <c r="G136" s="107"/>
      <c r="H136" s="107"/>
      <c r="I136" s="107"/>
      <c r="J136" s="107"/>
      <c r="K136" s="107"/>
    </row>
    <row r="137" spans="2:11" s="106" customFormat="1" ht="12">
      <c r="B137" s="107"/>
      <c r="C137" s="107"/>
      <c r="D137" s="107"/>
      <c r="F137" s="107"/>
      <c r="G137" s="107"/>
      <c r="H137" s="107"/>
      <c r="I137" s="107"/>
      <c r="J137" s="107"/>
      <c r="K137" s="107"/>
    </row>
    <row r="138" spans="2:11" s="106" customFormat="1" ht="12">
      <c r="B138" s="107"/>
      <c r="C138" s="107"/>
      <c r="D138" s="107"/>
      <c r="F138" s="107"/>
      <c r="G138" s="107"/>
      <c r="H138" s="107"/>
      <c r="I138" s="107"/>
      <c r="J138" s="107"/>
      <c r="K138" s="107"/>
    </row>
    <row r="139" spans="2:11" s="106" customFormat="1" ht="12">
      <c r="B139" s="107"/>
      <c r="C139" s="107"/>
      <c r="D139" s="107"/>
      <c r="F139" s="107"/>
      <c r="G139" s="107"/>
      <c r="H139" s="107"/>
      <c r="I139" s="107"/>
      <c r="J139" s="107"/>
      <c r="K139" s="107"/>
    </row>
    <row r="140" spans="2:11" s="106" customFormat="1" ht="12">
      <c r="B140" s="107"/>
      <c r="C140" s="107"/>
      <c r="D140" s="107"/>
      <c r="F140" s="107"/>
      <c r="G140" s="107"/>
      <c r="H140" s="107"/>
      <c r="I140" s="107"/>
      <c r="J140" s="107"/>
      <c r="K140" s="107"/>
    </row>
    <row r="141" spans="2:11" s="106" customFormat="1" ht="12">
      <c r="B141" s="107"/>
      <c r="C141" s="107"/>
      <c r="D141" s="107"/>
      <c r="F141" s="107"/>
      <c r="G141" s="107"/>
      <c r="H141" s="107"/>
      <c r="I141" s="107"/>
      <c r="J141" s="107"/>
      <c r="K141" s="107"/>
    </row>
    <row r="142" spans="2:11" s="106" customFormat="1" ht="12">
      <c r="B142" s="107"/>
      <c r="C142" s="107"/>
      <c r="D142" s="107"/>
      <c r="F142" s="107"/>
      <c r="G142" s="107"/>
      <c r="H142" s="107"/>
      <c r="I142" s="107"/>
      <c r="J142" s="107"/>
      <c r="K142" s="107"/>
    </row>
    <row r="143" spans="2:11" s="106" customFormat="1" ht="12">
      <c r="B143" s="107"/>
      <c r="C143" s="107"/>
      <c r="D143" s="107"/>
      <c r="F143" s="107"/>
      <c r="G143" s="107"/>
      <c r="H143" s="107"/>
      <c r="I143" s="107"/>
      <c r="J143" s="107"/>
      <c r="K143" s="107"/>
    </row>
    <row r="144" spans="2:11" s="106" customFormat="1" ht="12">
      <c r="B144" s="107"/>
      <c r="C144" s="107"/>
      <c r="D144" s="107"/>
      <c r="F144" s="107"/>
      <c r="G144" s="107"/>
      <c r="H144" s="107"/>
      <c r="I144" s="107"/>
      <c r="J144" s="107"/>
      <c r="K144" s="107"/>
    </row>
    <row r="145" spans="2:11" s="106" customFormat="1" ht="12">
      <c r="B145" s="107"/>
      <c r="C145" s="107"/>
      <c r="D145" s="107"/>
      <c r="F145" s="107"/>
      <c r="G145" s="107"/>
      <c r="H145" s="107"/>
      <c r="I145" s="107"/>
      <c r="J145" s="107"/>
      <c r="K145" s="107"/>
    </row>
    <row r="146" spans="2:11" s="106" customFormat="1" ht="12">
      <c r="B146" s="107"/>
      <c r="C146" s="107"/>
      <c r="D146" s="107"/>
      <c r="F146" s="107"/>
      <c r="G146" s="107"/>
      <c r="H146" s="107"/>
      <c r="I146" s="107"/>
      <c r="J146" s="107"/>
      <c r="K146" s="107"/>
    </row>
    <row r="147" spans="2:11" s="106" customFormat="1" ht="12">
      <c r="B147" s="107"/>
      <c r="C147" s="107"/>
      <c r="D147" s="107"/>
      <c r="F147" s="107"/>
      <c r="G147" s="107"/>
      <c r="H147" s="107"/>
      <c r="I147" s="107"/>
      <c r="J147" s="107"/>
      <c r="K147" s="107"/>
    </row>
    <row r="148" spans="2:11" s="106" customFormat="1" ht="12">
      <c r="B148" s="107"/>
      <c r="C148" s="107"/>
      <c r="D148" s="107"/>
      <c r="F148" s="107"/>
      <c r="G148" s="107"/>
      <c r="H148" s="107"/>
      <c r="I148" s="107"/>
      <c r="J148" s="107"/>
      <c r="K148" s="107"/>
    </row>
    <row r="149" spans="2:11" s="106" customFormat="1" ht="12">
      <c r="B149" s="107"/>
      <c r="C149" s="107"/>
      <c r="D149" s="107"/>
      <c r="F149" s="107"/>
      <c r="G149" s="107"/>
      <c r="H149" s="107"/>
      <c r="I149" s="107"/>
      <c r="J149" s="107"/>
      <c r="K149" s="107"/>
    </row>
    <row r="150" spans="2:11" s="106" customFormat="1" ht="12">
      <c r="B150" s="107"/>
      <c r="C150" s="107"/>
      <c r="D150" s="107"/>
      <c r="F150" s="107"/>
      <c r="G150" s="107"/>
      <c r="H150" s="107"/>
      <c r="I150" s="107"/>
      <c r="J150" s="107"/>
      <c r="K150" s="107"/>
    </row>
    <row r="151" spans="2:11" s="106" customFormat="1" ht="12">
      <c r="B151" s="107"/>
      <c r="C151" s="107"/>
      <c r="D151" s="107"/>
      <c r="F151" s="107"/>
      <c r="G151" s="107"/>
      <c r="H151" s="107"/>
      <c r="I151" s="107"/>
      <c r="J151" s="107"/>
      <c r="K151" s="107"/>
    </row>
    <row r="152" spans="2:11" s="106" customFormat="1" ht="12">
      <c r="B152" s="107"/>
      <c r="C152" s="107"/>
      <c r="D152" s="107"/>
      <c r="F152" s="107"/>
      <c r="G152" s="107"/>
      <c r="H152" s="107"/>
      <c r="I152" s="107"/>
      <c r="J152" s="107"/>
      <c r="K152" s="107"/>
    </row>
    <row r="153" spans="2:11" s="106" customFormat="1" ht="12">
      <c r="B153" s="107"/>
      <c r="C153" s="107"/>
      <c r="D153" s="107"/>
      <c r="F153" s="107"/>
      <c r="G153" s="107"/>
      <c r="H153" s="107"/>
      <c r="I153" s="107"/>
      <c r="J153" s="107"/>
      <c r="K153" s="107"/>
    </row>
    <row r="154" spans="2:11" s="106" customFormat="1" ht="12">
      <c r="B154" s="107"/>
      <c r="C154" s="107"/>
      <c r="D154" s="107"/>
      <c r="F154" s="107"/>
      <c r="G154" s="107"/>
      <c r="H154" s="107"/>
      <c r="I154" s="107"/>
      <c r="J154" s="107"/>
      <c r="K154" s="107"/>
    </row>
    <row r="155" spans="2:11" s="106" customFormat="1" ht="12">
      <c r="B155" s="107"/>
      <c r="C155" s="107"/>
      <c r="D155" s="107"/>
      <c r="F155" s="107"/>
      <c r="G155" s="107"/>
      <c r="H155" s="107"/>
      <c r="I155" s="107"/>
      <c r="J155" s="107"/>
      <c r="K155" s="107"/>
    </row>
    <row r="156" spans="2:11" s="106" customFormat="1" ht="12">
      <c r="B156" s="107"/>
      <c r="C156" s="107"/>
      <c r="D156" s="107"/>
      <c r="F156" s="107"/>
      <c r="G156" s="107"/>
      <c r="H156" s="107"/>
      <c r="I156" s="107"/>
      <c r="J156" s="107"/>
      <c r="K156" s="107"/>
    </row>
    <row r="157" spans="2:11" s="106" customFormat="1" ht="12">
      <c r="B157" s="107"/>
      <c r="C157" s="107"/>
      <c r="D157" s="107"/>
      <c r="F157" s="107"/>
      <c r="G157" s="107"/>
      <c r="H157" s="107"/>
      <c r="I157" s="107"/>
      <c r="J157" s="107"/>
      <c r="K157" s="107"/>
    </row>
    <row r="158" spans="2:11" s="106" customFormat="1" ht="12">
      <c r="B158" s="107"/>
      <c r="C158" s="107"/>
      <c r="D158" s="107"/>
      <c r="F158" s="107"/>
      <c r="G158" s="107"/>
      <c r="H158" s="107"/>
      <c r="I158" s="107"/>
      <c r="J158" s="107"/>
      <c r="K158" s="107"/>
    </row>
    <row r="159" spans="2:11" s="106" customFormat="1" ht="12">
      <c r="B159" s="107"/>
      <c r="C159" s="107"/>
      <c r="D159" s="107"/>
      <c r="F159" s="107"/>
      <c r="G159" s="107"/>
      <c r="H159" s="107"/>
      <c r="I159" s="107"/>
      <c r="J159" s="107"/>
      <c r="K159" s="107"/>
    </row>
    <row r="160" spans="2:11" s="106" customFormat="1" ht="12">
      <c r="B160" s="107"/>
      <c r="C160" s="107"/>
      <c r="D160" s="107"/>
      <c r="F160" s="107"/>
      <c r="G160" s="107"/>
      <c r="H160" s="107"/>
      <c r="I160" s="107"/>
      <c r="J160" s="107"/>
      <c r="K160" s="107"/>
    </row>
    <row r="161" spans="2:11" s="106" customFormat="1" ht="12">
      <c r="B161" s="107"/>
      <c r="C161" s="107"/>
      <c r="D161" s="107"/>
      <c r="F161" s="107"/>
      <c r="G161" s="107"/>
      <c r="H161" s="107"/>
      <c r="I161" s="107"/>
      <c r="J161" s="107"/>
      <c r="K161" s="107"/>
    </row>
    <row r="162" spans="2:11" s="106" customFormat="1" ht="12">
      <c r="B162" s="107"/>
      <c r="C162" s="107"/>
      <c r="D162" s="107"/>
      <c r="F162" s="107"/>
      <c r="G162" s="107"/>
      <c r="H162" s="107"/>
      <c r="I162" s="107"/>
      <c r="J162" s="107"/>
      <c r="K162" s="107"/>
    </row>
    <row r="163" spans="2:11" s="106" customFormat="1" ht="12">
      <c r="B163" s="107"/>
      <c r="C163" s="107"/>
      <c r="D163" s="107"/>
      <c r="F163" s="107"/>
      <c r="G163" s="107"/>
      <c r="H163" s="107"/>
      <c r="I163" s="107"/>
      <c r="J163" s="107"/>
      <c r="K163" s="107"/>
    </row>
    <row r="164" spans="2:11" s="106" customFormat="1" ht="12">
      <c r="B164" s="107"/>
      <c r="C164" s="107"/>
      <c r="D164" s="107"/>
      <c r="F164" s="107"/>
      <c r="G164" s="107"/>
      <c r="H164" s="107"/>
      <c r="I164" s="107"/>
      <c r="J164" s="107"/>
      <c r="K164" s="107"/>
    </row>
    <row r="165" spans="2:11" s="106" customFormat="1" ht="12">
      <c r="B165" s="107"/>
      <c r="C165" s="107"/>
      <c r="D165" s="107"/>
      <c r="F165" s="107"/>
      <c r="G165" s="107"/>
      <c r="H165" s="107"/>
      <c r="I165" s="107"/>
      <c r="J165" s="107"/>
      <c r="K165" s="107"/>
    </row>
    <row r="166" spans="2:11" s="106" customFormat="1" ht="12">
      <c r="B166" s="107"/>
      <c r="C166" s="107"/>
      <c r="D166" s="107"/>
      <c r="F166" s="107"/>
      <c r="G166" s="107"/>
      <c r="H166" s="107"/>
      <c r="I166" s="107"/>
      <c r="J166" s="107"/>
      <c r="K166" s="107"/>
    </row>
    <row r="167" spans="2:11" s="106" customFormat="1" ht="12">
      <c r="B167" s="107"/>
      <c r="C167" s="107"/>
      <c r="D167" s="107"/>
      <c r="F167" s="107"/>
      <c r="G167" s="107"/>
      <c r="H167" s="107"/>
      <c r="I167" s="107"/>
      <c r="J167" s="107"/>
      <c r="K167" s="107"/>
    </row>
    <row r="168" spans="2:11" s="106" customFormat="1" ht="12">
      <c r="B168" s="107"/>
      <c r="C168" s="107"/>
      <c r="D168" s="107"/>
      <c r="F168" s="107"/>
      <c r="G168" s="107"/>
      <c r="H168" s="107"/>
      <c r="I168" s="107"/>
      <c r="J168" s="107"/>
      <c r="K168" s="107"/>
    </row>
    <row r="169" spans="2:11" s="106" customFormat="1" ht="12">
      <c r="B169" s="107"/>
      <c r="C169" s="107"/>
      <c r="D169" s="107"/>
      <c r="F169" s="107"/>
      <c r="G169" s="107"/>
      <c r="H169" s="107"/>
      <c r="I169" s="107"/>
      <c r="J169" s="107"/>
      <c r="K169" s="107"/>
    </row>
    <row r="170" spans="2:11" s="106" customFormat="1" ht="12">
      <c r="B170" s="107"/>
      <c r="C170" s="107"/>
      <c r="D170" s="107"/>
      <c r="F170" s="107"/>
      <c r="G170" s="107"/>
      <c r="H170" s="107"/>
      <c r="I170" s="107"/>
      <c r="J170" s="107"/>
      <c r="K170" s="107"/>
    </row>
    <row r="171" spans="2:11" s="106" customFormat="1" ht="12">
      <c r="B171" s="107"/>
      <c r="C171" s="107"/>
      <c r="D171" s="107"/>
      <c r="F171" s="107"/>
      <c r="G171" s="107"/>
      <c r="H171" s="107"/>
      <c r="I171" s="107"/>
      <c r="J171" s="107"/>
      <c r="K171" s="107"/>
    </row>
    <row r="172" spans="2:11" s="106" customFormat="1" ht="12">
      <c r="B172" s="107"/>
      <c r="C172" s="107"/>
      <c r="D172" s="107"/>
      <c r="F172" s="107"/>
      <c r="G172" s="107"/>
      <c r="H172" s="107"/>
      <c r="I172" s="107"/>
      <c r="J172" s="107"/>
      <c r="K172" s="107"/>
    </row>
    <row r="173" spans="2:11" s="106" customFormat="1" ht="12">
      <c r="B173" s="107"/>
      <c r="C173" s="107"/>
      <c r="D173" s="107"/>
      <c r="F173" s="107"/>
      <c r="G173" s="107"/>
      <c r="H173" s="107"/>
      <c r="I173" s="107"/>
      <c r="J173" s="107"/>
      <c r="K173" s="107"/>
    </row>
    <row r="174" spans="2:11" s="106" customFormat="1" ht="12">
      <c r="B174" s="107"/>
      <c r="C174" s="107"/>
      <c r="D174" s="107"/>
      <c r="F174" s="107"/>
      <c r="G174" s="107"/>
      <c r="H174" s="107"/>
      <c r="I174" s="107"/>
      <c r="J174" s="107"/>
      <c r="K174" s="107"/>
    </row>
    <row r="175" spans="2:11" s="106" customFormat="1" ht="12">
      <c r="B175" s="107"/>
      <c r="C175" s="107"/>
      <c r="D175" s="107"/>
      <c r="F175" s="107"/>
      <c r="G175" s="107"/>
      <c r="H175" s="107"/>
      <c r="I175" s="107"/>
      <c r="J175" s="107"/>
      <c r="K175" s="107"/>
    </row>
    <row r="176" spans="2:11" s="106" customFormat="1" ht="12">
      <c r="B176" s="107"/>
      <c r="C176" s="107"/>
      <c r="D176" s="107"/>
      <c r="F176" s="107"/>
      <c r="G176" s="107"/>
      <c r="H176" s="107"/>
      <c r="I176" s="107"/>
      <c r="J176" s="107"/>
      <c r="K176" s="107"/>
    </row>
    <row r="177" spans="2:11" s="106" customFormat="1" ht="12">
      <c r="B177" s="107"/>
      <c r="C177" s="107"/>
      <c r="D177" s="107"/>
      <c r="F177" s="107"/>
      <c r="G177" s="107"/>
      <c r="H177" s="107"/>
      <c r="I177" s="107"/>
      <c r="J177" s="107"/>
      <c r="K177" s="107"/>
    </row>
    <row r="178" spans="2:11" s="106" customFormat="1" ht="12">
      <c r="B178" s="107"/>
      <c r="C178" s="107"/>
      <c r="D178" s="107"/>
      <c r="F178" s="107"/>
      <c r="G178" s="107"/>
      <c r="H178" s="107"/>
      <c r="I178" s="107"/>
      <c r="J178" s="107"/>
      <c r="K178" s="107"/>
    </row>
    <row r="179" spans="2:11" s="106" customFormat="1" ht="12">
      <c r="B179" s="107"/>
      <c r="C179" s="107"/>
      <c r="D179" s="107"/>
      <c r="F179" s="107"/>
      <c r="G179" s="107"/>
      <c r="H179" s="107"/>
      <c r="I179" s="107"/>
      <c r="J179" s="107"/>
      <c r="K179" s="107"/>
    </row>
    <row r="180" spans="2:11" s="106" customFormat="1" ht="12">
      <c r="B180" s="107"/>
      <c r="C180" s="107"/>
      <c r="D180" s="107"/>
      <c r="F180" s="107"/>
      <c r="G180" s="107"/>
      <c r="H180" s="107"/>
      <c r="I180" s="107"/>
      <c r="J180" s="107"/>
      <c r="K180" s="107"/>
    </row>
    <row r="181" spans="2:11" s="106" customFormat="1" ht="12">
      <c r="B181" s="107"/>
      <c r="C181" s="107"/>
      <c r="D181" s="107"/>
      <c r="F181" s="107"/>
      <c r="G181" s="107"/>
      <c r="H181" s="107"/>
      <c r="I181" s="107"/>
      <c r="J181" s="107"/>
      <c r="K181" s="107"/>
    </row>
    <row r="182" spans="2:11" s="106" customFormat="1" ht="12">
      <c r="B182" s="107"/>
      <c r="C182" s="107"/>
      <c r="D182" s="107"/>
      <c r="F182" s="107"/>
      <c r="G182" s="107"/>
      <c r="H182" s="107"/>
      <c r="I182" s="107"/>
      <c r="J182" s="107"/>
      <c r="K182" s="107"/>
    </row>
    <row r="183" spans="2:11" s="106" customFormat="1" ht="12">
      <c r="B183" s="107"/>
      <c r="C183" s="107"/>
      <c r="D183" s="107"/>
      <c r="F183" s="107"/>
      <c r="G183" s="107"/>
      <c r="H183" s="107"/>
      <c r="I183" s="107"/>
      <c r="J183" s="107"/>
      <c r="K183" s="107"/>
    </row>
    <row r="184" spans="2:11" s="106" customFormat="1" ht="12">
      <c r="B184" s="107"/>
      <c r="C184" s="107"/>
      <c r="D184" s="107"/>
      <c r="F184" s="107"/>
      <c r="G184" s="107"/>
      <c r="H184" s="107"/>
      <c r="I184" s="107"/>
      <c r="J184" s="107"/>
      <c r="K184" s="107"/>
    </row>
    <row r="185" spans="2:11" s="106" customFormat="1" ht="12">
      <c r="B185" s="107"/>
      <c r="C185" s="107"/>
      <c r="D185" s="107"/>
      <c r="F185" s="107"/>
      <c r="G185" s="107"/>
      <c r="H185" s="107"/>
      <c r="I185" s="107"/>
      <c r="J185" s="107"/>
      <c r="K185" s="107"/>
    </row>
    <row r="186" spans="2:11" s="106" customFormat="1" ht="12">
      <c r="B186" s="107"/>
      <c r="C186" s="107"/>
      <c r="D186" s="107"/>
      <c r="F186" s="107"/>
      <c r="G186" s="107"/>
      <c r="H186" s="107"/>
      <c r="I186" s="107"/>
      <c r="J186" s="107"/>
      <c r="K186" s="107"/>
    </row>
    <row r="187" spans="2:11" s="106" customFormat="1" ht="12">
      <c r="B187" s="107"/>
      <c r="C187" s="107"/>
      <c r="D187" s="107"/>
      <c r="F187" s="107"/>
      <c r="G187" s="107"/>
      <c r="H187" s="107"/>
      <c r="I187" s="107"/>
      <c r="J187" s="107"/>
      <c r="K187" s="107"/>
    </row>
    <row r="188" spans="2:11" s="106" customFormat="1" ht="12">
      <c r="B188" s="107"/>
      <c r="C188" s="107"/>
      <c r="D188" s="107"/>
      <c r="F188" s="107"/>
      <c r="G188" s="107"/>
      <c r="H188" s="107"/>
      <c r="I188" s="107"/>
      <c r="J188" s="107"/>
      <c r="K188" s="107"/>
    </row>
    <row r="189" spans="2:11" s="106" customFormat="1" ht="12">
      <c r="B189" s="107"/>
      <c r="C189" s="107"/>
      <c r="D189" s="107"/>
      <c r="F189" s="107"/>
      <c r="G189" s="107"/>
      <c r="H189" s="107"/>
      <c r="I189" s="107"/>
      <c r="J189" s="107"/>
      <c r="K189" s="107"/>
    </row>
    <row r="190" spans="2:11" s="106" customFormat="1" ht="12">
      <c r="B190" s="107"/>
      <c r="C190" s="107"/>
      <c r="D190" s="107"/>
      <c r="F190" s="107"/>
      <c r="G190" s="107"/>
      <c r="H190" s="107"/>
      <c r="I190" s="107"/>
      <c r="J190" s="107"/>
      <c r="K190" s="107"/>
    </row>
    <row r="191" spans="2:11" s="106" customFormat="1" ht="12">
      <c r="B191" s="107"/>
      <c r="C191" s="107"/>
      <c r="D191" s="107"/>
      <c r="F191" s="107"/>
      <c r="G191" s="107"/>
      <c r="H191" s="107"/>
      <c r="I191" s="107"/>
      <c r="J191" s="107"/>
      <c r="K191" s="107"/>
    </row>
    <row r="192" spans="2:11" s="106" customFormat="1" ht="12">
      <c r="B192" s="107"/>
      <c r="C192" s="107"/>
      <c r="D192" s="107"/>
      <c r="F192" s="107"/>
      <c r="G192" s="107"/>
      <c r="H192" s="107"/>
      <c r="I192" s="107"/>
      <c r="J192" s="107"/>
      <c r="K192" s="107"/>
    </row>
    <row r="193" spans="2:11" s="106" customFormat="1" ht="12">
      <c r="B193" s="107"/>
      <c r="C193" s="107"/>
      <c r="D193" s="107"/>
      <c r="F193" s="107"/>
      <c r="G193" s="107"/>
      <c r="H193" s="107"/>
      <c r="I193" s="107"/>
      <c r="J193" s="107"/>
      <c r="K193" s="107"/>
    </row>
    <row r="194" spans="2:11" s="106" customFormat="1" ht="12">
      <c r="B194" s="107"/>
      <c r="C194" s="107"/>
      <c r="D194" s="107"/>
      <c r="F194" s="107"/>
      <c r="G194" s="107"/>
      <c r="H194" s="107"/>
      <c r="I194" s="107"/>
      <c r="J194" s="107"/>
      <c r="K194" s="107"/>
    </row>
    <row r="195" spans="2:11" s="106" customFormat="1" ht="12">
      <c r="B195" s="107"/>
      <c r="C195" s="107"/>
      <c r="D195" s="107"/>
      <c r="F195" s="107"/>
      <c r="G195" s="107"/>
      <c r="H195" s="107"/>
      <c r="I195" s="107"/>
      <c r="J195" s="107"/>
      <c r="K195" s="107"/>
    </row>
    <row r="196" spans="2:11" s="106" customFormat="1" ht="12">
      <c r="B196" s="107"/>
      <c r="C196" s="107"/>
      <c r="D196" s="107"/>
      <c r="F196" s="107"/>
      <c r="G196" s="107"/>
      <c r="H196" s="107"/>
      <c r="I196" s="107"/>
      <c r="J196" s="107"/>
      <c r="K196" s="107"/>
    </row>
    <row r="197" spans="2:11" s="106" customFormat="1" ht="12">
      <c r="B197" s="107"/>
      <c r="C197" s="107"/>
      <c r="D197" s="107"/>
      <c r="F197" s="107"/>
      <c r="G197" s="107"/>
      <c r="H197" s="107"/>
      <c r="I197" s="107"/>
      <c r="J197" s="107"/>
      <c r="K197" s="107"/>
    </row>
    <row r="198" spans="2:11" s="106" customFormat="1" ht="12">
      <c r="B198" s="107"/>
      <c r="C198" s="107"/>
      <c r="D198" s="107"/>
      <c r="F198" s="107"/>
      <c r="G198" s="107"/>
      <c r="H198" s="107"/>
      <c r="I198" s="107"/>
      <c r="J198" s="107"/>
      <c r="K198" s="107"/>
    </row>
    <row r="199" spans="2:11" s="106" customFormat="1" ht="12">
      <c r="B199" s="107"/>
      <c r="C199" s="107"/>
      <c r="D199" s="107"/>
      <c r="F199" s="107"/>
      <c r="G199" s="107"/>
      <c r="H199" s="107"/>
      <c r="I199" s="107"/>
      <c r="J199" s="107"/>
      <c r="K199" s="107"/>
    </row>
    <row r="200" spans="2:11" s="106" customFormat="1" ht="12">
      <c r="B200" s="107"/>
      <c r="C200" s="107"/>
      <c r="D200" s="107"/>
      <c r="F200" s="107"/>
      <c r="G200" s="107"/>
      <c r="H200" s="107"/>
      <c r="I200" s="107"/>
      <c r="J200" s="107"/>
      <c r="K200" s="107"/>
    </row>
    <row r="201" spans="2:11" s="106" customFormat="1" ht="12">
      <c r="B201" s="107"/>
      <c r="C201" s="107"/>
      <c r="D201" s="107"/>
      <c r="F201" s="107"/>
      <c r="G201" s="107"/>
      <c r="H201" s="107"/>
      <c r="I201" s="107"/>
      <c r="J201" s="107"/>
      <c r="K201" s="107"/>
    </row>
    <row r="202" spans="2:11" s="106" customFormat="1" ht="12">
      <c r="B202" s="107"/>
      <c r="C202" s="107"/>
      <c r="D202" s="107"/>
      <c r="F202" s="107"/>
      <c r="G202" s="107"/>
      <c r="H202" s="107"/>
      <c r="I202" s="107"/>
      <c r="J202" s="107"/>
      <c r="K202" s="107"/>
    </row>
    <row r="203" spans="2:11" s="106" customFormat="1" ht="12">
      <c r="B203" s="107"/>
      <c r="C203" s="107"/>
      <c r="D203" s="107"/>
      <c r="F203" s="107"/>
      <c r="G203" s="107"/>
      <c r="H203" s="107"/>
      <c r="I203" s="107"/>
      <c r="J203" s="107"/>
      <c r="K203" s="107"/>
    </row>
    <row r="204" spans="2:11" s="106" customFormat="1" ht="12">
      <c r="B204" s="107"/>
      <c r="C204" s="107"/>
      <c r="D204" s="107"/>
      <c r="F204" s="107"/>
      <c r="G204" s="107"/>
      <c r="H204" s="107"/>
      <c r="I204" s="107"/>
      <c r="J204" s="107"/>
      <c r="K204" s="107"/>
    </row>
    <row r="205" spans="2:11" s="106" customFormat="1" ht="12">
      <c r="B205" s="107"/>
      <c r="C205" s="107"/>
      <c r="D205" s="107"/>
      <c r="F205" s="107"/>
      <c r="G205" s="107"/>
      <c r="H205" s="107"/>
      <c r="I205" s="107"/>
      <c r="J205" s="107"/>
      <c r="K205" s="107"/>
    </row>
    <row r="206" spans="2:11" s="106" customFormat="1" ht="12">
      <c r="B206" s="107"/>
      <c r="C206" s="107"/>
      <c r="D206" s="107"/>
      <c r="F206" s="107"/>
      <c r="G206" s="107"/>
      <c r="H206" s="107"/>
      <c r="I206" s="107"/>
      <c r="J206" s="107"/>
      <c r="K206" s="107"/>
    </row>
    <row r="207" spans="2:11" s="106" customFormat="1" ht="12">
      <c r="B207" s="107"/>
      <c r="C207" s="107"/>
      <c r="D207" s="107"/>
      <c r="F207" s="107"/>
      <c r="G207" s="107"/>
      <c r="H207" s="107"/>
      <c r="I207" s="107"/>
      <c r="J207" s="107"/>
      <c r="K207" s="107"/>
    </row>
    <row r="208" spans="2:11" s="106" customFormat="1" ht="12">
      <c r="B208" s="107"/>
      <c r="C208" s="107"/>
      <c r="D208" s="107"/>
      <c r="F208" s="107"/>
      <c r="G208" s="107"/>
      <c r="H208" s="107"/>
      <c r="I208" s="107"/>
      <c r="J208" s="107"/>
      <c r="K208" s="107"/>
    </row>
    <row r="209" spans="2:11" s="106" customFormat="1" ht="12">
      <c r="B209" s="107"/>
      <c r="C209" s="107"/>
      <c r="D209" s="107"/>
      <c r="F209" s="107"/>
      <c r="G209" s="107"/>
      <c r="H209" s="107"/>
      <c r="I209" s="107"/>
      <c r="J209" s="107"/>
      <c r="K209" s="107"/>
    </row>
    <row r="210" spans="2:11" s="106" customFormat="1" ht="12">
      <c r="B210" s="107"/>
      <c r="C210" s="107"/>
      <c r="D210" s="107"/>
      <c r="F210" s="107"/>
      <c r="G210" s="107"/>
      <c r="H210" s="107"/>
      <c r="I210" s="107"/>
      <c r="J210" s="107"/>
      <c r="K210" s="107"/>
    </row>
    <row r="211" spans="2:11" s="106" customFormat="1" ht="12">
      <c r="B211" s="107"/>
      <c r="C211" s="107"/>
      <c r="D211" s="107"/>
      <c r="F211" s="107"/>
      <c r="G211" s="107"/>
      <c r="H211" s="107"/>
      <c r="I211" s="107"/>
      <c r="J211" s="107"/>
      <c r="K211" s="107"/>
    </row>
    <row r="212" spans="2:11" s="106" customFormat="1" ht="12">
      <c r="B212" s="107"/>
      <c r="C212" s="107"/>
      <c r="D212" s="107"/>
      <c r="F212" s="107"/>
      <c r="G212" s="107"/>
      <c r="H212" s="107"/>
      <c r="I212" s="107"/>
      <c r="J212" s="107"/>
      <c r="K212" s="107"/>
    </row>
    <row r="213" spans="2:11" s="106" customFormat="1" ht="12">
      <c r="B213" s="107"/>
      <c r="C213" s="107"/>
      <c r="D213" s="107"/>
      <c r="F213" s="107"/>
      <c r="G213" s="107"/>
      <c r="H213" s="107"/>
      <c r="I213" s="107"/>
      <c r="J213" s="107"/>
      <c r="K213" s="107"/>
    </row>
    <row r="214" spans="2:11" s="106" customFormat="1" ht="12">
      <c r="B214" s="107"/>
      <c r="C214" s="107"/>
      <c r="D214" s="107"/>
      <c r="F214" s="107"/>
      <c r="G214" s="107"/>
      <c r="H214" s="107"/>
      <c r="I214" s="107"/>
      <c r="J214" s="107"/>
      <c r="K214" s="107"/>
    </row>
    <row r="215" spans="2:11" s="106" customFormat="1" ht="12">
      <c r="B215" s="107"/>
      <c r="C215" s="107"/>
      <c r="D215" s="107"/>
      <c r="F215" s="107"/>
      <c r="G215" s="107"/>
      <c r="H215" s="107"/>
      <c r="I215" s="107"/>
      <c r="J215" s="107"/>
      <c r="K215" s="107"/>
    </row>
    <row r="216" spans="2:11" s="106" customFormat="1" ht="12">
      <c r="B216" s="107"/>
      <c r="C216" s="107"/>
      <c r="D216" s="107"/>
      <c r="F216" s="107"/>
      <c r="G216" s="107"/>
      <c r="H216" s="107"/>
      <c r="I216" s="107"/>
      <c r="J216" s="107"/>
      <c r="K216" s="107"/>
    </row>
    <row r="217" spans="2:11" s="106" customFormat="1" ht="12">
      <c r="B217" s="107"/>
      <c r="C217" s="107"/>
      <c r="D217" s="107"/>
      <c r="F217" s="107"/>
      <c r="G217" s="107"/>
      <c r="H217" s="107"/>
      <c r="I217" s="107"/>
      <c r="J217" s="107"/>
      <c r="K217" s="107"/>
    </row>
    <row r="218" spans="2:11" s="106" customFormat="1" ht="12">
      <c r="B218" s="107"/>
      <c r="C218" s="107"/>
      <c r="D218" s="107"/>
      <c r="F218" s="107"/>
      <c r="G218" s="107"/>
      <c r="H218" s="107"/>
      <c r="I218" s="107"/>
      <c r="J218" s="107"/>
      <c r="K218" s="107"/>
    </row>
    <row r="219" spans="2:11" s="106" customFormat="1" ht="12">
      <c r="B219" s="107"/>
      <c r="C219" s="107"/>
      <c r="D219" s="107"/>
      <c r="F219" s="107"/>
      <c r="G219" s="107"/>
      <c r="H219" s="107"/>
      <c r="I219" s="107"/>
      <c r="J219" s="107"/>
      <c r="K219" s="107"/>
    </row>
    <row r="220" spans="2:11" s="106" customFormat="1" ht="12">
      <c r="B220" s="107"/>
      <c r="C220" s="107"/>
      <c r="D220" s="107"/>
      <c r="F220" s="107"/>
      <c r="G220" s="107"/>
      <c r="H220" s="107"/>
      <c r="I220" s="107"/>
      <c r="J220" s="107"/>
      <c r="K220" s="107"/>
    </row>
    <row r="221" spans="2:11" s="106" customFormat="1" ht="12">
      <c r="B221" s="107"/>
      <c r="C221" s="107"/>
      <c r="D221" s="107"/>
      <c r="F221" s="107"/>
      <c r="G221" s="107"/>
      <c r="H221" s="107"/>
      <c r="I221" s="107"/>
      <c r="J221" s="107"/>
      <c r="K221" s="107"/>
    </row>
    <row r="222" spans="2:11" s="106" customFormat="1" ht="12">
      <c r="B222" s="107"/>
      <c r="C222" s="107"/>
      <c r="D222" s="107"/>
      <c r="F222" s="107"/>
      <c r="G222" s="107"/>
      <c r="H222" s="107"/>
      <c r="I222" s="107"/>
      <c r="J222" s="107"/>
      <c r="K222" s="107"/>
    </row>
    <row r="223" spans="2:11" s="106" customFormat="1" ht="12">
      <c r="B223" s="107"/>
      <c r="C223" s="107"/>
      <c r="D223" s="107"/>
      <c r="F223" s="107"/>
      <c r="G223" s="107"/>
      <c r="H223" s="107"/>
      <c r="I223" s="107"/>
      <c r="J223" s="107"/>
      <c r="K223" s="107"/>
    </row>
    <row r="224" spans="2:11" s="106" customFormat="1" ht="12">
      <c r="B224" s="107"/>
      <c r="C224" s="107"/>
      <c r="D224" s="107"/>
      <c r="F224" s="107"/>
      <c r="G224" s="107"/>
      <c r="H224" s="107"/>
      <c r="I224" s="107"/>
      <c r="J224" s="107"/>
      <c r="K224" s="107"/>
    </row>
    <row r="225" spans="2:11" s="106" customFormat="1" ht="12">
      <c r="B225" s="107"/>
      <c r="C225" s="107"/>
      <c r="D225" s="107"/>
      <c r="F225" s="107"/>
      <c r="G225" s="107"/>
      <c r="H225" s="107"/>
      <c r="I225" s="107"/>
      <c r="J225" s="107"/>
      <c r="K225" s="107"/>
    </row>
    <row r="226" spans="2:11" s="106" customFormat="1" ht="12">
      <c r="B226" s="107"/>
      <c r="C226" s="107"/>
      <c r="D226" s="107"/>
      <c r="F226" s="107"/>
      <c r="G226" s="107"/>
      <c r="H226" s="107"/>
      <c r="I226" s="107"/>
      <c r="J226" s="107"/>
      <c r="K226" s="107"/>
    </row>
    <row r="227" spans="2:11" s="106" customFormat="1" ht="12">
      <c r="B227" s="107"/>
      <c r="C227" s="107"/>
      <c r="D227" s="107"/>
      <c r="F227" s="107"/>
      <c r="G227" s="107"/>
      <c r="H227" s="107"/>
      <c r="I227" s="107"/>
      <c r="J227" s="107"/>
      <c r="K227" s="107"/>
    </row>
    <row r="228" spans="2:11" s="106" customFormat="1" ht="12">
      <c r="B228" s="107"/>
      <c r="C228" s="107"/>
      <c r="D228" s="107"/>
      <c r="F228" s="107"/>
      <c r="G228" s="107"/>
      <c r="H228" s="107"/>
      <c r="I228" s="107"/>
      <c r="J228" s="107"/>
      <c r="K228" s="107"/>
    </row>
    <row r="229" spans="2:11" s="106" customFormat="1" ht="12">
      <c r="B229" s="107"/>
      <c r="C229" s="107"/>
      <c r="D229" s="107"/>
      <c r="F229" s="107"/>
      <c r="G229" s="107"/>
      <c r="H229" s="107"/>
      <c r="I229" s="107"/>
      <c r="J229" s="107"/>
      <c r="K229" s="107"/>
    </row>
    <row r="230" spans="2:11" s="106" customFormat="1" ht="12">
      <c r="B230" s="107"/>
      <c r="C230" s="107"/>
      <c r="D230" s="107"/>
      <c r="F230" s="107"/>
      <c r="G230" s="107"/>
      <c r="H230" s="107"/>
      <c r="I230" s="107"/>
      <c r="J230" s="107"/>
      <c r="K230" s="107"/>
    </row>
    <row r="231" spans="2:11" s="106" customFormat="1" ht="12">
      <c r="B231" s="107"/>
      <c r="C231" s="107"/>
      <c r="D231" s="107"/>
      <c r="F231" s="107"/>
      <c r="G231" s="107"/>
      <c r="H231" s="107"/>
      <c r="I231" s="107"/>
      <c r="J231" s="107"/>
      <c r="K231" s="107"/>
    </row>
    <row r="232" spans="2:11" s="106" customFormat="1" ht="12">
      <c r="B232" s="107"/>
      <c r="C232" s="107"/>
      <c r="D232" s="107"/>
      <c r="F232" s="107"/>
      <c r="G232" s="107"/>
      <c r="H232" s="107"/>
      <c r="I232" s="107"/>
      <c r="J232" s="107"/>
      <c r="K232" s="107"/>
    </row>
    <row r="233" spans="2:11" s="106" customFormat="1" ht="12">
      <c r="B233" s="107"/>
      <c r="C233" s="107"/>
      <c r="D233" s="107"/>
      <c r="F233" s="107"/>
      <c r="G233" s="107"/>
      <c r="H233" s="107"/>
      <c r="I233" s="107"/>
      <c r="J233" s="107"/>
      <c r="K233" s="107"/>
    </row>
    <row r="234" spans="2:11" s="106" customFormat="1" ht="12">
      <c r="B234" s="107"/>
      <c r="C234" s="107"/>
      <c r="D234" s="107"/>
      <c r="F234" s="107"/>
      <c r="G234" s="107"/>
      <c r="H234" s="107"/>
      <c r="I234" s="107"/>
      <c r="J234" s="107"/>
      <c r="K234" s="107"/>
    </row>
    <row r="235" spans="2:11" s="106" customFormat="1" ht="12">
      <c r="B235" s="107"/>
      <c r="C235" s="107"/>
      <c r="D235" s="107"/>
      <c r="F235" s="107"/>
      <c r="G235" s="107"/>
      <c r="H235" s="107"/>
      <c r="I235" s="107"/>
      <c r="J235" s="107"/>
      <c r="K235" s="107"/>
    </row>
    <row r="236" spans="2:11" s="106" customFormat="1" ht="12">
      <c r="B236" s="107"/>
      <c r="C236" s="107"/>
      <c r="D236" s="107"/>
      <c r="F236" s="107"/>
      <c r="G236" s="107"/>
      <c r="H236" s="107"/>
      <c r="I236" s="107"/>
      <c r="J236" s="107"/>
      <c r="K236" s="107"/>
    </row>
    <row r="237" spans="2:11" s="106" customFormat="1" ht="12">
      <c r="B237" s="107"/>
      <c r="C237" s="107"/>
      <c r="D237" s="107"/>
      <c r="F237" s="107"/>
      <c r="G237" s="107"/>
      <c r="H237" s="107"/>
      <c r="I237" s="107"/>
      <c r="J237" s="107"/>
      <c r="K237" s="107"/>
    </row>
    <row r="238" spans="2:11" s="106" customFormat="1" ht="12">
      <c r="B238" s="107"/>
      <c r="C238" s="107"/>
      <c r="D238" s="107"/>
      <c r="F238" s="107"/>
      <c r="G238" s="107"/>
      <c r="H238" s="107"/>
      <c r="I238" s="107"/>
      <c r="J238" s="107"/>
      <c r="K238" s="107"/>
    </row>
    <row r="239" spans="2:11" s="106" customFormat="1" ht="12">
      <c r="B239" s="107"/>
      <c r="C239" s="107"/>
      <c r="D239" s="107"/>
      <c r="F239" s="107"/>
      <c r="G239" s="107"/>
      <c r="H239" s="107"/>
      <c r="I239" s="107"/>
      <c r="J239" s="107"/>
      <c r="K239" s="107"/>
    </row>
    <row r="240" spans="2:11" s="106" customFormat="1" ht="12">
      <c r="B240" s="107"/>
      <c r="C240" s="107"/>
      <c r="D240" s="107"/>
      <c r="F240" s="107"/>
      <c r="G240" s="107"/>
      <c r="H240" s="107"/>
      <c r="I240" s="107"/>
      <c r="J240" s="107"/>
      <c r="K240" s="107"/>
    </row>
    <row r="241" spans="2:11" s="106" customFormat="1" ht="12">
      <c r="B241" s="107"/>
      <c r="C241" s="107"/>
      <c r="D241" s="107"/>
      <c r="F241" s="107"/>
      <c r="G241" s="107"/>
      <c r="H241" s="107"/>
      <c r="I241" s="107"/>
      <c r="J241" s="107"/>
      <c r="K241" s="107"/>
    </row>
    <row r="242" spans="2:11" s="106" customFormat="1" ht="12">
      <c r="B242" s="107"/>
      <c r="C242" s="107"/>
      <c r="D242" s="107"/>
      <c r="F242" s="107"/>
      <c r="G242" s="107"/>
      <c r="H242" s="107"/>
      <c r="I242" s="107"/>
      <c r="J242" s="107"/>
      <c r="K242" s="107"/>
    </row>
    <row r="243" spans="2:11" s="106" customFormat="1" ht="12">
      <c r="B243" s="107"/>
      <c r="C243" s="107"/>
      <c r="D243" s="107"/>
      <c r="F243" s="107"/>
      <c r="G243" s="107"/>
      <c r="H243" s="107"/>
      <c r="I243" s="107"/>
      <c r="J243" s="107"/>
      <c r="K243" s="107"/>
    </row>
    <row r="244" spans="2:11" s="106" customFormat="1" ht="12">
      <c r="B244" s="107"/>
      <c r="C244" s="107"/>
      <c r="D244" s="107"/>
      <c r="F244" s="107"/>
      <c r="G244" s="107"/>
      <c r="H244" s="107"/>
      <c r="I244" s="107"/>
      <c r="J244" s="107"/>
      <c r="K244" s="107"/>
    </row>
    <row r="245" spans="2:11" s="106" customFormat="1" ht="12">
      <c r="B245" s="107"/>
      <c r="C245" s="107"/>
      <c r="D245" s="107"/>
      <c r="F245" s="107"/>
      <c r="G245" s="107"/>
      <c r="H245" s="107"/>
      <c r="I245" s="107"/>
      <c r="J245" s="107"/>
      <c r="K245" s="107"/>
    </row>
    <row r="246" spans="2:11" s="106" customFormat="1" ht="12">
      <c r="B246" s="107"/>
      <c r="C246" s="107"/>
      <c r="D246" s="107"/>
      <c r="F246" s="107"/>
      <c r="G246" s="107"/>
      <c r="H246" s="107"/>
      <c r="I246" s="107"/>
      <c r="J246" s="107"/>
      <c r="K246" s="107"/>
    </row>
    <row r="247" spans="2:11" s="106" customFormat="1" ht="12">
      <c r="B247" s="107"/>
      <c r="C247" s="107"/>
      <c r="D247" s="107"/>
      <c r="F247" s="107"/>
      <c r="G247" s="107"/>
      <c r="H247" s="107"/>
      <c r="I247" s="107"/>
      <c r="J247" s="107"/>
      <c r="K247" s="107"/>
    </row>
    <row r="248" spans="2:11" s="106" customFormat="1" ht="12">
      <c r="B248" s="107"/>
      <c r="C248" s="107"/>
      <c r="D248" s="107"/>
      <c r="F248" s="107"/>
      <c r="G248" s="107"/>
      <c r="H248" s="107"/>
      <c r="I248" s="107"/>
      <c r="J248" s="107"/>
      <c r="K248" s="107"/>
    </row>
    <row r="249" spans="2:11" s="106" customFormat="1" ht="12">
      <c r="B249" s="107"/>
      <c r="C249" s="107"/>
      <c r="D249" s="107"/>
      <c r="F249" s="107"/>
      <c r="G249" s="107"/>
      <c r="H249" s="107"/>
      <c r="I249" s="107"/>
      <c r="J249" s="107"/>
      <c r="K249" s="107"/>
    </row>
    <row r="250" spans="2:11" s="106" customFormat="1" ht="12">
      <c r="B250" s="107"/>
      <c r="C250" s="107"/>
      <c r="D250" s="107"/>
      <c r="F250" s="107"/>
      <c r="G250" s="107"/>
      <c r="H250" s="107"/>
      <c r="I250" s="107"/>
      <c r="J250" s="107"/>
      <c r="K250" s="107"/>
    </row>
    <row r="251" spans="2:11" s="106" customFormat="1" ht="12">
      <c r="B251" s="107"/>
      <c r="C251" s="107"/>
      <c r="D251" s="107"/>
      <c r="F251" s="107"/>
      <c r="G251" s="107"/>
      <c r="H251" s="107"/>
      <c r="I251" s="107"/>
      <c r="J251" s="107"/>
      <c r="K251" s="107"/>
    </row>
    <row r="252" spans="2:11" s="106" customFormat="1" ht="12">
      <c r="B252" s="107"/>
      <c r="C252" s="107"/>
      <c r="D252" s="107"/>
      <c r="F252" s="107"/>
      <c r="G252" s="107"/>
      <c r="H252" s="107"/>
      <c r="I252" s="107"/>
      <c r="J252" s="107"/>
      <c r="K252" s="107"/>
    </row>
    <row r="253" spans="2:11" s="106" customFormat="1" ht="12">
      <c r="B253" s="107"/>
      <c r="C253" s="107"/>
      <c r="D253" s="107"/>
      <c r="F253" s="107"/>
      <c r="G253" s="107"/>
      <c r="H253" s="107"/>
      <c r="I253" s="107"/>
      <c r="J253" s="107"/>
      <c r="K253" s="107"/>
    </row>
    <row r="254" spans="2:11" s="106" customFormat="1" ht="12">
      <c r="B254" s="107"/>
      <c r="C254" s="107"/>
      <c r="D254" s="107"/>
      <c r="F254" s="107"/>
      <c r="G254" s="107"/>
      <c r="H254" s="107"/>
      <c r="I254" s="107"/>
      <c r="J254" s="107"/>
      <c r="K254" s="107"/>
    </row>
    <row r="255" spans="2:11" s="106" customFormat="1" ht="12">
      <c r="B255" s="107"/>
      <c r="C255" s="107"/>
      <c r="D255" s="107"/>
      <c r="F255" s="107"/>
      <c r="G255" s="107"/>
      <c r="H255" s="107"/>
      <c r="I255" s="107"/>
      <c r="J255" s="107"/>
      <c r="K255" s="107"/>
    </row>
    <row r="256" spans="2:11" s="106" customFormat="1" ht="12">
      <c r="B256" s="107"/>
      <c r="C256" s="107"/>
      <c r="D256" s="107"/>
      <c r="F256" s="107"/>
      <c r="G256" s="107"/>
      <c r="H256" s="107"/>
      <c r="I256" s="107"/>
      <c r="J256" s="107"/>
      <c r="K256" s="107"/>
    </row>
    <row r="257" spans="2:11" s="106" customFormat="1" ht="12">
      <c r="B257" s="107"/>
      <c r="C257" s="107"/>
      <c r="D257" s="107"/>
      <c r="F257" s="107"/>
      <c r="G257" s="107"/>
      <c r="H257" s="107"/>
      <c r="I257" s="107"/>
      <c r="J257" s="107"/>
      <c r="K257" s="107"/>
    </row>
    <row r="258" spans="2:11" s="106" customFormat="1" ht="12">
      <c r="B258" s="107"/>
      <c r="C258" s="107"/>
      <c r="D258" s="107"/>
      <c r="F258" s="107"/>
      <c r="G258" s="107"/>
      <c r="H258" s="107"/>
      <c r="I258" s="107"/>
      <c r="J258" s="107"/>
      <c r="K258" s="107"/>
    </row>
    <row r="259" spans="2:11" s="106" customFormat="1" ht="12">
      <c r="B259" s="107"/>
      <c r="C259" s="107"/>
      <c r="D259" s="107"/>
      <c r="F259" s="107"/>
      <c r="G259" s="107"/>
      <c r="H259" s="107"/>
      <c r="I259" s="107"/>
      <c r="J259" s="107"/>
      <c r="K259" s="107"/>
    </row>
    <row r="260" spans="2:11" s="106" customFormat="1" ht="12">
      <c r="B260" s="107"/>
      <c r="C260" s="107"/>
      <c r="D260" s="107"/>
      <c r="F260" s="107"/>
      <c r="G260" s="107"/>
      <c r="H260" s="107"/>
      <c r="I260" s="107"/>
      <c r="J260" s="107"/>
      <c r="K260" s="107"/>
    </row>
    <row r="261" spans="2:11" s="106" customFormat="1" ht="12">
      <c r="B261" s="107"/>
      <c r="C261" s="107"/>
      <c r="D261" s="107"/>
      <c r="F261" s="107"/>
      <c r="G261" s="107"/>
      <c r="H261" s="107"/>
      <c r="I261" s="107"/>
      <c r="J261" s="107"/>
      <c r="K261" s="107"/>
    </row>
    <row r="262" spans="2:11" s="106" customFormat="1" ht="12">
      <c r="B262" s="107"/>
      <c r="C262" s="107"/>
      <c r="D262" s="107"/>
      <c r="F262" s="107"/>
      <c r="G262" s="107"/>
      <c r="H262" s="107"/>
      <c r="I262" s="107"/>
      <c r="J262" s="107"/>
      <c r="K262" s="107"/>
    </row>
    <row r="263" spans="2:11" s="106" customFormat="1" ht="12">
      <c r="B263" s="107"/>
      <c r="C263" s="107"/>
      <c r="D263" s="107"/>
      <c r="F263" s="107"/>
      <c r="G263" s="107"/>
      <c r="H263" s="107"/>
      <c r="I263" s="107"/>
      <c r="J263" s="107"/>
      <c r="K263" s="107"/>
    </row>
    <row r="264" spans="2:11" s="106" customFormat="1" ht="12">
      <c r="B264" s="107"/>
      <c r="C264" s="107"/>
      <c r="D264" s="107"/>
      <c r="F264" s="107"/>
      <c r="G264" s="107"/>
      <c r="H264" s="107"/>
      <c r="I264" s="107"/>
      <c r="J264" s="107"/>
      <c r="K264" s="107"/>
    </row>
    <row r="265" spans="2:11" s="106" customFormat="1" ht="12">
      <c r="B265" s="107"/>
      <c r="C265" s="107"/>
      <c r="D265" s="107"/>
      <c r="F265" s="107"/>
      <c r="G265" s="107"/>
      <c r="H265" s="107"/>
      <c r="I265" s="107"/>
      <c r="J265" s="107"/>
      <c r="K265" s="107"/>
    </row>
    <row r="266" spans="2:11" s="106" customFormat="1" ht="12">
      <c r="B266" s="107"/>
      <c r="C266" s="107"/>
      <c r="D266" s="107"/>
      <c r="F266" s="107"/>
      <c r="G266" s="107"/>
      <c r="H266" s="107"/>
      <c r="I266" s="107"/>
      <c r="J266" s="107"/>
      <c r="K266" s="107"/>
    </row>
    <row r="267" spans="2:11" s="106" customFormat="1" ht="12">
      <c r="B267" s="107"/>
      <c r="C267" s="107"/>
      <c r="D267" s="107"/>
      <c r="F267" s="107"/>
      <c r="G267" s="107"/>
      <c r="H267" s="107"/>
      <c r="I267" s="107"/>
      <c r="J267" s="107"/>
      <c r="K267" s="107"/>
    </row>
    <row r="268" spans="2:11" s="106" customFormat="1" ht="12">
      <c r="B268" s="107"/>
      <c r="C268" s="107"/>
      <c r="D268" s="107"/>
      <c r="F268" s="107"/>
      <c r="G268" s="107"/>
      <c r="H268" s="107"/>
      <c r="I268" s="107"/>
      <c r="J268" s="107"/>
      <c r="K268" s="107"/>
    </row>
    <row r="269" spans="2:11" s="106" customFormat="1" ht="12">
      <c r="B269" s="107"/>
      <c r="C269" s="107"/>
      <c r="D269" s="107"/>
      <c r="F269" s="107"/>
      <c r="G269" s="107"/>
      <c r="H269" s="107"/>
      <c r="I269" s="107"/>
      <c r="J269" s="107"/>
      <c r="K269" s="107"/>
    </row>
    <row r="270" spans="2:11" s="106" customFormat="1" ht="12">
      <c r="B270" s="107"/>
      <c r="C270" s="107"/>
      <c r="D270" s="107"/>
      <c r="F270" s="107"/>
      <c r="G270" s="107"/>
      <c r="H270" s="107"/>
      <c r="I270" s="107"/>
      <c r="J270" s="107"/>
      <c r="K270" s="107"/>
    </row>
    <row r="271" spans="2:11" s="106" customFormat="1" ht="12">
      <c r="B271" s="107"/>
      <c r="C271" s="107"/>
      <c r="D271" s="107"/>
      <c r="F271" s="107"/>
      <c r="G271" s="107"/>
      <c r="H271" s="107"/>
      <c r="I271" s="107"/>
      <c r="J271" s="107"/>
      <c r="K271" s="107"/>
    </row>
    <row r="272" spans="2:11" s="106" customFormat="1" ht="12">
      <c r="B272" s="107"/>
      <c r="C272" s="107"/>
      <c r="D272" s="107"/>
      <c r="F272" s="107"/>
      <c r="G272" s="107"/>
      <c r="H272" s="107"/>
      <c r="I272" s="107"/>
      <c r="J272" s="107"/>
      <c r="K272" s="107"/>
    </row>
    <row r="273" spans="2:11" s="106" customFormat="1" ht="12">
      <c r="B273" s="107"/>
      <c r="C273" s="107"/>
      <c r="D273" s="107"/>
      <c r="F273" s="107"/>
      <c r="G273" s="107"/>
      <c r="H273" s="107"/>
      <c r="I273" s="107"/>
      <c r="J273" s="107"/>
      <c r="K273" s="107"/>
    </row>
    <row r="274" spans="2:11" s="106" customFormat="1" ht="12">
      <c r="B274" s="107"/>
      <c r="C274" s="107"/>
      <c r="D274" s="107"/>
      <c r="F274" s="107"/>
      <c r="G274" s="107"/>
      <c r="H274" s="107"/>
      <c r="I274" s="107"/>
      <c r="J274" s="107"/>
      <c r="K274" s="107"/>
    </row>
    <row r="275" spans="2:11" s="106" customFormat="1" ht="12">
      <c r="B275" s="107"/>
      <c r="C275" s="107"/>
      <c r="D275" s="107"/>
      <c r="F275" s="107"/>
      <c r="G275" s="107"/>
      <c r="H275" s="107"/>
      <c r="I275" s="107"/>
      <c r="J275" s="107"/>
      <c r="K275" s="107"/>
    </row>
    <row r="276" spans="2:11" s="106" customFormat="1" ht="12">
      <c r="B276" s="107"/>
      <c r="C276" s="107"/>
      <c r="D276" s="107"/>
      <c r="F276" s="107"/>
      <c r="G276" s="107"/>
      <c r="H276" s="107"/>
      <c r="I276" s="107"/>
      <c r="J276" s="107"/>
      <c r="K276" s="107"/>
    </row>
    <row r="277" spans="2:11" s="106" customFormat="1" ht="12">
      <c r="B277" s="107"/>
      <c r="C277" s="107"/>
      <c r="D277" s="107"/>
      <c r="F277" s="107"/>
      <c r="G277" s="107"/>
      <c r="H277" s="107"/>
      <c r="I277" s="107"/>
      <c r="J277" s="107"/>
      <c r="K277" s="107"/>
    </row>
    <row r="278" spans="2:11" s="106" customFormat="1" ht="12">
      <c r="B278" s="107"/>
      <c r="C278" s="107"/>
      <c r="D278" s="107"/>
      <c r="F278" s="107"/>
      <c r="G278" s="107"/>
      <c r="H278" s="107"/>
      <c r="I278" s="107"/>
      <c r="J278" s="107"/>
      <c r="K278" s="107"/>
    </row>
    <row r="279" spans="2:11" s="106" customFormat="1" ht="12">
      <c r="B279" s="107"/>
      <c r="C279" s="107"/>
      <c r="D279" s="107"/>
      <c r="F279" s="107"/>
      <c r="G279" s="107"/>
      <c r="H279" s="107"/>
      <c r="I279" s="107"/>
      <c r="J279" s="107"/>
      <c r="K279" s="107"/>
    </row>
    <row r="280" spans="2:11" s="106" customFormat="1" ht="12">
      <c r="B280" s="107"/>
      <c r="C280" s="107"/>
      <c r="D280" s="107"/>
      <c r="F280" s="107"/>
      <c r="G280" s="107"/>
      <c r="H280" s="107"/>
      <c r="I280" s="107"/>
      <c r="J280" s="107"/>
      <c r="K280" s="107"/>
    </row>
    <row r="281" spans="2:11" s="106" customFormat="1" ht="12">
      <c r="B281" s="107"/>
      <c r="C281" s="107"/>
      <c r="D281" s="107"/>
      <c r="F281" s="107"/>
      <c r="G281" s="107"/>
      <c r="H281" s="107"/>
      <c r="I281" s="107"/>
      <c r="J281" s="107"/>
      <c r="K281" s="107"/>
    </row>
    <row r="282" spans="2:11" s="106" customFormat="1" ht="12">
      <c r="B282" s="107"/>
      <c r="C282" s="107"/>
      <c r="D282" s="107"/>
      <c r="F282" s="107"/>
      <c r="G282" s="107"/>
      <c r="H282" s="107"/>
      <c r="I282" s="107"/>
      <c r="J282" s="107"/>
      <c r="K282" s="107"/>
    </row>
    <row r="283" spans="2:11" s="106" customFormat="1" ht="12">
      <c r="B283" s="107"/>
      <c r="C283" s="107"/>
      <c r="D283" s="107"/>
      <c r="F283" s="107"/>
      <c r="G283" s="107"/>
      <c r="H283" s="107"/>
      <c r="I283" s="107"/>
      <c r="J283" s="107"/>
      <c r="K283" s="107"/>
    </row>
    <row r="284" spans="2:11" s="106" customFormat="1" ht="12">
      <c r="B284" s="107"/>
      <c r="C284" s="107"/>
      <c r="D284" s="107"/>
      <c r="F284" s="107"/>
      <c r="G284" s="107"/>
      <c r="H284" s="107"/>
      <c r="I284" s="107"/>
      <c r="J284" s="107"/>
      <c r="K284" s="107"/>
    </row>
    <row r="285" spans="2:11" s="106" customFormat="1" ht="12">
      <c r="B285" s="107"/>
      <c r="C285" s="107"/>
      <c r="D285" s="107"/>
      <c r="F285" s="107"/>
      <c r="G285" s="107"/>
      <c r="H285" s="107"/>
      <c r="I285" s="107"/>
      <c r="J285" s="107"/>
      <c r="K285" s="107"/>
    </row>
    <row r="286" spans="2:11" s="106" customFormat="1" ht="12">
      <c r="B286" s="107"/>
      <c r="C286" s="107"/>
      <c r="D286" s="107"/>
      <c r="F286" s="107"/>
      <c r="G286" s="107"/>
      <c r="H286" s="107"/>
      <c r="I286" s="107"/>
      <c r="J286" s="107"/>
      <c r="K286" s="107"/>
    </row>
    <row r="287" spans="2:11" s="106" customFormat="1" ht="12">
      <c r="B287" s="107"/>
      <c r="C287" s="107"/>
      <c r="D287" s="107"/>
      <c r="F287" s="107"/>
      <c r="G287" s="107"/>
      <c r="H287" s="107"/>
      <c r="I287" s="107"/>
      <c r="J287" s="107"/>
      <c r="K287" s="107"/>
    </row>
    <row r="288" spans="2:11" s="106" customFormat="1" ht="12">
      <c r="B288" s="107"/>
      <c r="C288" s="107"/>
      <c r="D288" s="107"/>
      <c r="F288" s="107"/>
      <c r="G288" s="107"/>
      <c r="H288" s="107"/>
      <c r="I288" s="107"/>
      <c r="J288" s="107"/>
      <c r="K288" s="107"/>
    </row>
    <row r="289" spans="2:11" s="106" customFormat="1" ht="12">
      <c r="B289" s="107"/>
      <c r="C289" s="107"/>
      <c r="D289" s="107"/>
      <c r="F289" s="107"/>
      <c r="G289" s="107"/>
      <c r="H289" s="107"/>
      <c r="I289" s="107"/>
      <c r="J289" s="107"/>
      <c r="K289" s="107"/>
    </row>
    <row r="290" spans="2:11" s="106" customFormat="1" ht="12">
      <c r="B290" s="107"/>
      <c r="C290" s="107"/>
      <c r="D290" s="107"/>
      <c r="F290" s="107"/>
      <c r="G290" s="107"/>
      <c r="H290" s="107"/>
      <c r="I290" s="107"/>
      <c r="J290" s="107"/>
      <c r="K290" s="107"/>
    </row>
    <row r="291" spans="2:11" s="106" customFormat="1" ht="12">
      <c r="B291" s="107"/>
      <c r="C291" s="107"/>
      <c r="D291" s="107"/>
      <c r="F291" s="107"/>
      <c r="G291" s="107"/>
      <c r="H291" s="107"/>
      <c r="I291" s="107"/>
      <c r="J291" s="107"/>
      <c r="K291" s="107"/>
    </row>
    <row r="292" spans="2:11" s="106" customFormat="1" ht="12">
      <c r="B292" s="107"/>
      <c r="C292" s="107"/>
      <c r="D292" s="107"/>
      <c r="F292" s="107"/>
      <c r="G292" s="107"/>
      <c r="H292" s="107"/>
      <c r="I292" s="107"/>
      <c r="J292" s="107"/>
      <c r="K292" s="107"/>
    </row>
    <row r="293" spans="2:11" s="106" customFormat="1" ht="12">
      <c r="B293" s="107"/>
      <c r="C293" s="107"/>
      <c r="D293" s="107"/>
      <c r="F293" s="107"/>
      <c r="G293" s="107"/>
      <c r="H293" s="107"/>
      <c r="I293" s="107"/>
      <c r="J293" s="107"/>
      <c r="K293" s="107"/>
    </row>
    <row r="294" spans="2:11" s="106" customFormat="1" ht="12">
      <c r="B294" s="107"/>
      <c r="C294" s="107"/>
      <c r="D294" s="107"/>
      <c r="F294" s="107"/>
      <c r="G294" s="107"/>
      <c r="H294" s="107"/>
      <c r="I294" s="107"/>
      <c r="J294" s="107"/>
      <c r="K294" s="107"/>
    </row>
    <row r="295" spans="2:11" s="106" customFormat="1" ht="12">
      <c r="B295" s="107"/>
      <c r="C295" s="107"/>
      <c r="D295" s="107"/>
      <c r="F295" s="107"/>
      <c r="G295" s="107"/>
      <c r="H295" s="107"/>
      <c r="I295" s="107"/>
      <c r="J295" s="107"/>
      <c r="K295" s="107"/>
    </row>
    <row r="296" spans="2:11" s="106" customFormat="1" ht="12">
      <c r="B296" s="107"/>
      <c r="C296" s="107"/>
      <c r="D296" s="107"/>
      <c r="F296" s="107"/>
      <c r="G296" s="107"/>
      <c r="H296" s="107"/>
      <c r="I296" s="107"/>
      <c r="J296" s="107"/>
      <c r="K296" s="107"/>
    </row>
    <row r="297" spans="2:11" s="106" customFormat="1" ht="12">
      <c r="B297" s="107"/>
      <c r="C297" s="107"/>
      <c r="D297" s="107"/>
      <c r="F297" s="107"/>
      <c r="G297" s="107"/>
      <c r="H297" s="107"/>
      <c r="I297" s="107"/>
      <c r="J297" s="107"/>
      <c r="K297" s="107"/>
    </row>
    <row r="298" spans="2:11" s="106" customFormat="1" ht="12">
      <c r="B298" s="107"/>
      <c r="C298" s="107"/>
      <c r="D298" s="107"/>
      <c r="F298" s="107"/>
      <c r="G298" s="107"/>
      <c r="H298" s="107"/>
      <c r="I298" s="107"/>
      <c r="J298" s="107"/>
      <c r="K298" s="107"/>
    </row>
    <row r="299" spans="2:11" s="106" customFormat="1" ht="12">
      <c r="B299" s="107"/>
      <c r="C299" s="107"/>
      <c r="D299" s="107"/>
      <c r="F299" s="107"/>
      <c r="G299" s="107"/>
      <c r="H299" s="107"/>
      <c r="I299" s="107"/>
      <c r="J299" s="107"/>
      <c r="K299" s="107"/>
    </row>
    <row r="300" spans="2:11" s="106" customFormat="1" ht="12">
      <c r="B300" s="107"/>
      <c r="C300" s="107"/>
      <c r="D300" s="107"/>
      <c r="F300" s="107"/>
      <c r="G300" s="107"/>
      <c r="H300" s="107"/>
      <c r="I300" s="107"/>
      <c r="J300" s="107"/>
      <c r="K300" s="107"/>
    </row>
    <row r="301" spans="2:11" s="106" customFormat="1" ht="12">
      <c r="B301" s="107"/>
      <c r="C301" s="107"/>
      <c r="D301" s="107"/>
      <c r="F301" s="107"/>
      <c r="G301" s="107"/>
      <c r="H301" s="107"/>
      <c r="I301" s="107"/>
      <c r="J301" s="107"/>
      <c r="K301" s="107"/>
    </row>
    <row r="302" spans="2:11" s="106" customFormat="1" ht="12">
      <c r="B302" s="107"/>
      <c r="C302" s="107"/>
      <c r="D302" s="107"/>
      <c r="F302" s="107"/>
      <c r="G302" s="107"/>
      <c r="H302" s="107"/>
      <c r="I302" s="107"/>
      <c r="J302" s="107"/>
      <c r="K302" s="107"/>
    </row>
    <row r="303" spans="2:11" s="106" customFormat="1" ht="12">
      <c r="B303" s="107"/>
      <c r="C303" s="107"/>
      <c r="D303" s="107"/>
      <c r="F303" s="107"/>
      <c r="G303" s="107"/>
      <c r="H303" s="107"/>
      <c r="I303" s="107"/>
      <c r="J303" s="107"/>
      <c r="K303" s="107"/>
    </row>
    <row r="304" spans="2:11" s="106" customFormat="1" ht="12">
      <c r="B304" s="107"/>
      <c r="C304" s="107"/>
      <c r="D304" s="107"/>
      <c r="F304" s="107"/>
      <c r="G304" s="107"/>
      <c r="H304" s="107"/>
      <c r="I304" s="107"/>
      <c r="J304" s="107"/>
      <c r="K304" s="107"/>
    </row>
    <row r="305" spans="2:11" s="106" customFormat="1" ht="12">
      <c r="B305" s="107"/>
      <c r="C305" s="107"/>
      <c r="D305" s="107"/>
      <c r="F305" s="107"/>
      <c r="G305" s="107"/>
      <c r="H305" s="107"/>
      <c r="I305" s="107"/>
      <c r="J305" s="107"/>
      <c r="K305" s="107"/>
    </row>
    <row r="306" spans="2:11" s="106" customFormat="1" ht="12">
      <c r="B306" s="107"/>
      <c r="C306" s="107"/>
      <c r="D306" s="107"/>
      <c r="F306" s="107"/>
      <c r="G306" s="107"/>
      <c r="H306" s="107"/>
      <c r="I306" s="107"/>
      <c r="J306" s="107"/>
      <c r="K306" s="107"/>
    </row>
    <row r="307" spans="2:11" s="106" customFormat="1" ht="12">
      <c r="B307" s="107"/>
      <c r="C307" s="107"/>
      <c r="D307" s="107"/>
      <c r="F307" s="107"/>
      <c r="G307" s="107"/>
      <c r="H307" s="107"/>
      <c r="I307" s="107"/>
      <c r="J307" s="107"/>
      <c r="K307" s="107"/>
    </row>
    <row r="308" spans="2:11" s="106" customFormat="1" ht="12">
      <c r="B308" s="107"/>
      <c r="C308" s="107"/>
      <c r="D308" s="107"/>
      <c r="F308" s="107"/>
      <c r="G308" s="107"/>
      <c r="H308" s="107"/>
      <c r="I308" s="107"/>
      <c r="J308" s="107"/>
      <c r="K308" s="107"/>
    </row>
    <row r="309" spans="2:11" s="106" customFormat="1" ht="12">
      <c r="B309" s="107"/>
      <c r="C309" s="107"/>
      <c r="D309" s="107"/>
      <c r="F309" s="107"/>
      <c r="G309" s="107"/>
      <c r="H309" s="107"/>
      <c r="I309" s="107"/>
      <c r="J309" s="107"/>
      <c r="K309" s="107"/>
    </row>
    <row r="310" spans="2:11" s="106" customFormat="1" ht="12">
      <c r="B310" s="107"/>
      <c r="C310" s="107"/>
      <c r="D310" s="107"/>
      <c r="F310" s="107"/>
      <c r="G310" s="107"/>
      <c r="H310" s="107"/>
      <c r="I310" s="107"/>
      <c r="J310" s="107"/>
      <c r="K310" s="107"/>
    </row>
  </sheetData>
  <mergeCells count="11">
    <mergeCell ref="B1:M1"/>
    <mergeCell ref="A15:M15"/>
    <mergeCell ref="B17:L17"/>
    <mergeCell ref="B26:L26"/>
    <mergeCell ref="B85:L85"/>
    <mergeCell ref="B99:L99"/>
    <mergeCell ref="B109:L109"/>
    <mergeCell ref="B39:L39"/>
    <mergeCell ref="B53:L53"/>
    <mergeCell ref="B66:L66"/>
    <mergeCell ref="B78:L7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8"/>
  <sheetViews>
    <sheetView workbookViewId="0" topLeftCell="A1">
      <selection activeCell="H4" sqref="H4"/>
    </sheetView>
  </sheetViews>
  <sheetFormatPr defaultColWidth="9.140625" defaultRowHeight="12.75"/>
  <cols>
    <col min="1" max="1" width="21.421875" style="110" bestFit="1" customWidth="1"/>
    <col min="2" max="2" width="7.28125" style="109" bestFit="1" customWidth="1"/>
    <col min="3" max="3" width="9.57421875" style="109" bestFit="1" customWidth="1"/>
    <col min="4" max="4" width="7.28125" style="109" bestFit="1" customWidth="1"/>
    <col min="5" max="5" width="9.57421875" style="108" bestFit="1" customWidth="1"/>
    <col min="6" max="6" width="7.28125" style="109" bestFit="1" customWidth="1"/>
    <col min="7" max="7" width="9.57421875" style="109" bestFit="1" customWidth="1"/>
    <col min="8" max="8" width="7.28125" style="109" bestFit="1" customWidth="1"/>
    <col min="9" max="9" width="9.57421875" style="109" bestFit="1" customWidth="1"/>
    <col min="10" max="10" width="7.28125" style="109" bestFit="1" customWidth="1"/>
    <col min="11" max="11" width="9.57421875" style="109" bestFit="1" customWidth="1"/>
    <col min="12" max="12" width="10.140625" style="110" bestFit="1" customWidth="1"/>
    <col min="13" max="13" width="11.8515625" style="108" customWidth="1"/>
    <col min="14" max="16384" width="9.140625" style="108" customWidth="1"/>
  </cols>
  <sheetData>
    <row r="1" spans="1:13" s="3" customFormat="1" ht="48.75" customHeight="1">
      <c r="A1" s="1" t="s">
        <v>158</v>
      </c>
      <c r="B1" s="210" t="s">
        <v>159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2" s="3" customFormat="1" ht="12.75">
      <c r="A2" s="8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43.5" customHeight="1">
      <c r="A3" s="27" t="s">
        <v>2</v>
      </c>
      <c r="B3" s="111" t="s">
        <v>123</v>
      </c>
      <c r="C3" s="111" t="s">
        <v>124</v>
      </c>
      <c r="D3" s="111" t="s">
        <v>125</v>
      </c>
      <c r="E3" s="111" t="s">
        <v>126</v>
      </c>
      <c r="F3" s="111" t="s">
        <v>127</v>
      </c>
      <c r="G3" s="111" t="s">
        <v>128</v>
      </c>
      <c r="H3" s="111" t="s">
        <v>129</v>
      </c>
      <c r="I3" s="111" t="s">
        <v>130</v>
      </c>
      <c r="J3" s="111" t="s">
        <v>131</v>
      </c>
      <c r="K3" s="111" t="s">
        <v>132</v>
      </c>
      <c r="L3" s="111" t="s">
        <v>133</v>
      </c>
      <c r="M3" s="85" t="s">
        <v>134</v>
      </c>
    </row>
    <row r="4" spans="1:13" s="3" customFormat="1" ht="15" customHeight="1">
      <c r="A4" s="6" t="s">
        <v>7</v>
      </c>
      <c r="B4" s="86">
        <f>B20</f>
        <v>0</v>
      </c>
      <c r="C4" s="86">
        <f aca="true" t="shared" si="0" ref="C4:K4">C20</f>
        <v>0</v>
      </c>
      <c r="D4" s="86">
        <f t="shared" si="0"/>
        <v>0</v>
      </c>
      <c r="E4" s="86">
        <f t="shared" si="0"/>
        <v>0</v>
      </c>
      <c r="F4" s="86">
        <f t="shared" si="0"/>
        <v>3</v>
      </c>
      <c r="G4" s="86">
        <f t="shared" si="0"/>
        <v>4</v>
      </c>
      <c r="H4" s="86">
        <f t="shared" si="0"/>
        <v>2</v>
      </c>
      <c r="I4" s="86">
        <f t="shared" si="0"/>
        <v>0</v>
      </c>
      <c r="J4" s="86">
        <f t="shared" si="0"/>
        <v>5</v>
      </c>
      <c r="K4" s="86">
        <f t="shared" si="0"/>
        <v>8</v>
      </c>
      <c r="L4" s="86">
        <f>SUM(B4:K4)</f>
        <v>22</v>
      </c>
      <c r="M4" s="87">
        <f>L4/$L$13*100</f>
        <v>8.058608058608058</v>
      </c>
    </row>
    <row r="5" spans="1:13" s="3" customFormat="1" ht="15" customHeight="1">
      <c r="A5" s="6" t="s">
        <v>8</v>
      </c>
      <c r="B5" s="86">
        <f>B26</f>
        <v>0</v>
      </c>
      <c r="C5" s="86">
        <f aca="true" t="shared" si="1" ref="C5:K5">C26</f>
        <v>0</v>
      </c>
      <c r="D5" s="86">
        <f t="shared" si="1"/>
        <v>0</v>
      </c>
      <c r="E5" s="86">
        <f t="shared" si="1"/>
        <v>0</v>
      </c>
      <c r="F5" s="86">
        <f t="shared" si="1"/>
        <v>2</v>
      </c>
      <c r="G5" s="86">
        <f t="shared" si="1"/>
        <v>0</v>
      </c>
      <c r="H5" s="86">
        <f t="shared" si="1"/>
        <v>4</v>
      </c>
      <c r="I5" s="86">
        <f t="shared" si="1"/>
        <v>2</v>
      </c>
      <c r="J5" s="86">
        <f t="shared" si="1"/>
        <v>4</v>
      </c>
      <c r="K5" s="86">
        <f t="shared" si="1"/>
        <v>3</v>
      </c>
      <c r="L5" s="86">
        <f aca="true" t="shared" si="2" ref="L5:L12">SUM(B5:K5)</f>
        <v>15</v>
      </c>
      <c r="M5" s="24">
        <f aca="true" t="shared" si="3" ref="M5:M13">L5/$L$13*100</f>
        <v>5.4945054945054945</v>
      </c>
    </row>
    <row r="6" spans="1:13" s="3" customFormat="1" ht="15" customHeight="1">
      <c r="A6" s="6" t="s">
        <v>9</v>
      </c>
      <c r="B6" s="86">
        <f>B31</f>
        <v>0</v>
      </c>
      <c r="C6" s="86">
        <f aca="true" t="shared" si="4" ref="C6:K6">C31</f>
        <v>0</v>
      </c>
      <c r="D6" s="86">
        <f t="shared" si="4"/>
        <v>0</v>
      </c>
      <c r="E6" s="86">
        <f t="shared" si="4"/>
        <v>0</v>
      </c>
      <c r="F6" s="86">
        <f t="shared" si="4"/>
        <v>0</v>
      </c>
      <c r="G6" s="86">
        <f t="shared" si="4"/>
        <v>0</v>
      </c>
      <c r="H6" s="86">
        <f t="shared" si="4"/>
        <v>0</v>
      </c>
      <c r="I6" s="86">
        <f t="shared" si="4"/>
        <v>0</v>
      </c>
      <c r="J6" s="86">
        <f t="shared" si="4"/>
        <v>0</v>
      </c>
      <c r="K6" s="86">
        <f t="shared" si="4"/>
        <v>0</v>
      </c>
      <c r="L6" s="86">
        <f t="shared" si="2"/>
        <v>0</v>
      </c>
      <c r="M6" s="24">
        <f t="shared" si="3"/>
        <v>0</v>
      </c>
    </row>
    <row r="7" spans="1:13" s="3" customFormat="1" ht="15" customHeight="1">
      <c r="A7" s="6" t="s">
        <v>10</v>
      </c>
      <c r="B7" s="86">
        <f>B37</f>
        <v>0</v>
      </c>
      <c r="C7" s="86">
        <f aca="true" t="shared" si="5" ref="C7:K7">C37</f>
        <v>0</v>
      </c>
      <c r="D7" s="86">
        <f t="shared" si="5"/>
        <v>2</v>
      </c>
      <c r="E7" s="86">
        <f t="shared" si="5"/>
        <v>0</v>
      </c>
      <c r="F7" s="86">
        <f t="shared" si="5"/>
        <v>0</v>
      </c>
      <c r="G7" s="86">
        <f t="shared" si="5"/>
        <v>0</v>
      </c>
      <c r="H7" s="86">
        <f t="shared" si="5"/>
        <v>0</v>
      </c>
      <c r="I7" s="86">
        <f t="shared" si="5"/>
        <v>0</v>
      </c>
      <c r="J7" s="86">
        <f t="shared" si="5"/>
        <v>5</v>
      </c>
      <c r="K7" s="86">
        <f t="shared" si="5"/>
        <v>5</v>
      </c>
      <c r="L7" s="86">
        <f t="shared" si="2"/>
        <v>12</v>
      </c>
      <c r="M7" s="24">
        <f t="shared" si="3"/>
        <v>4.395604395604396</v>
      </c>
    </row>
    <row r="8" spans="1:13" s="3" customFormat="1" ht="15" customHeight="1">
      <c r="A8" s="6" t="s">
        <v>11</v>
      </c>
      <c r="B8" s="86">
        <f>B43</f>
        <v>1</v>
      </c>
      <c r="C8" s="86">
        <f aca="true" t="shared" si="6" ref="C8:K8">C43</f>
        <v>3</v>
      </c>
      <c r="D8" s="86">
        <f t="shared" si="6"/>
        <v>0</v>
      </c>
      <c r="E8" s="86">
        <f t="shared" si="6"/>
        <v>1</v>
      </c>
      <c r="F8" s="86">
        <f t="shared" si="6"/>
        <v>9</v>
      </c>
      <c r="G8" s="86">
        <f t="shared" si="6"/>
        <v>4</v>
      </c>
      <c r="H8" s="86">
        <f t="shared" si="6"/>
        <v>8</v>
      </c>
      <c r="I8" s="86">
        <f t="shared" si="6"/>
        <v>13</v>
      </c>
      <c r="J8" s="86">
        <f t="shared" si="6"/>
        <v>11</v>
      </c>
      <c r="K8" s="86">
        <f t="shared" si="6"/>
        <v>8</v>
      </c>
      <c r="L8" s="86">
        <f t="shared" si="2"/>
        <v>58</v>
      </c>
      <c r="M8" s="24">
        <f t="shared" si="3"/>
        <v>21.245421245421245</v>
      </c>
    </row>
    <row r="9" spans="1:13" s="3" customFormat="1" ht="15" customHeight="1">
      <c r="A9" s="6" t="s">
        <v>12</v>
      </c>
      <c r="B9" s="86">
        <f>B49</f>
        <v>0</v>
      </c>
      <c r="C9" s="86">
        <f aca="true" t="shared" si="7" ref="C9:K9">C49</f>
        <v>0</v>
      </c>
      <c r="D9" s="86">
        <f t="shared" si="7"/>
        <v>0</v>
      </c>
      <c r="E9" s="86">
        <f t="shared" si="7"/>
        <v>0</v>
      </c>
      <c r="F9" s="86">
        <f t="shared" si="7"/>
        <v>2</v>
      </c>
      <c r="G9" s="86">
        <f t="shared" si="7"/>
        <v>8</v>
      </c>
      <c r="H9" s="86">
        <f t="shared" si="7"/>
        <v>8</v>
      </c>
      <c r="I9" s="86">
        <f t="shared" si="7"/>
        <v>2</v>
      </c>
      <c r="J9" s="86">
        <f t="shared" si="7"/>
        <v>6</v>
      </c>
      <c r="K9" s="86">
        <f t="shared" si="7"/>
        <v>1</v>
      </c>
      <c r="L9" s="86">
        <f t="shared" si="2"/>
        <v>27</v>
      </c>
      <c r="M9" s="24">
        <f t="shared" si="3"/>
        <v>9.89010989010989</v>
      </c>
    </row>
    <row r="10" spans="1:13" s="3" customFormat="1" ht="15" customHeight="1">
      <c r="A10" s="6" t="s">
        <v>13</v>
      </c>
      <c r="B10" s="86">
        <f>B56</f>
        <v>0</v>
      </c>
      <c r="C10" s="86">
        <f aca="true" t="shared" si="8" ref="C10:K10">C56</f>
        <v>0</v>
      </c>
      <c r="D10" s="86">
        <f t="shared" si="8"/>
        <v>1</v>
      </c>
      <c r="E10" s="86">
        <f t="shared" si="8"/>
        <v>1</v>
      </c>
      <c r="F10" s="86">
        <f t="shared" si="8"/>
        <v>0</v>
      </c>
      <c r="G10" s="86">
        <f t="shared" si="8"/>
        <v>3</v>
      </c>
      <c r="H10" s="86">
        <f t="shared" si="8"/>
        <v>5</v>
      </c>
      <c r="I10" s="86">
        <f t="shared" si="8"/>
        <v>3</v>
      </c>
      <c r="J10" s="86">
        <f t="shared" si="8"/>
        <v>3</v>
      </c>
      <c r="K10" s="86">
        <f t="shared" si="8"/>
        <v>7</v>
      </c>
      <c r="L10" s="86">
        <f t="shared" si="2"/>
        <v>23</v>
      </c>
      <c r="M10" s="24">
        <f t="shared" si="3"/>
        <v>8.424908424908425</v>
      </c>
    </row>
    <row r="11" spans="1:13" s="3" customFormat="1" ht="15" customHeight="1">
      <c r="A11" s="6" t="s">
        <v>14</v>
      </c>
      <c r="B11" s="86">
        <f>B64</f>
        <v>0</v>
      </c>
      <c r="C11" s="86">
        <f aca="true" t="shared" si="9" ref="C11:K11">C64</f>
        <v>0</v>
      </c>
      <c r="D11" s="86">
        <f t="shared" si="9"/>
        <v>0</v>
      </c>
      <c r="E11" s="86">
        <f t="shared" si="9"/>
        <v>1</v>
      </c>
      <c r="F11" s="86">
        <f t="shared" si="9"/>
        <v>2</v>
      </c>
      <c r="G11" s="86">
        <f t="shared" si="9"/>
        <v>5</v>
      </c>
      <c r="H11" s="86">
        <f t="shared" si="9"/>
        <v>2</v>
      </c>
      <c r="I11" s="86">
        <f t="shared" si="9"/>
        <v>1</v>
      </c>
      <c r="J11" s="86">
        <f t="shared" si="9"/>
        <v>8</v>
      </c>
      <c r="K11" s="86">
        <f t="shared" si="9"/>
        <v>10</v>
      </c>
      <c r="L11" s="86">
        <f t="shared" si="2"/>
        <v>29</v>
      </c>
      <c r="M11" s="24">
        <f t="shared" si="3"/>
        <v>10.622710622710622</v>
      </c>
    </row>
    <row r="12" spans="1:13" s="3" customFormat="1" ht="15" customHeight="1">
      <c r="A12" s="6" t="s">
        <v>15</v>
      </c>
      <c r="B12" s="86">
        <f>B72</f>
        <v>0</v>
      </c>
      <c r="C12" s="86">
        <f aca="true" t="shared" si="10" ref="C12:K12">C72</f>
        <v>0</v>
      </c>
      <c r="D12" s="86">
        <f t="shared" si="10"/>
        <v>0</v>
      </c>
      <c r="E12" s="86">
        <f t="shared" si="10"/>
        <v>0</v>
      </c>
      <c r="F12" s="86">
        <f t="shared" si="10"/>
        <v>6</v>
      </c>
      <c r="G12" s="86">
        <f t="shared" si="10"/>
        <v>2</v>
      </c>
      <c r="H12" s="86">
        <f t="shared" si="10"/>
        <v>25</v>
      </c>
      <c r="I12" s="86">
        <f t="shared" si="10"/>
        <v>18</v>
      </c>
      <c r="J12" s="86">
        <f t="shared" si="10"/>
        <v>22</v>
      </c>
      <c r="K12" s="86">
        <f t="shared" si="10"/>
        <v>14</v>
      </c>
      <c r="L12" s="86">
        <f t="shared" si="2"/>
        <v>87</v>
      </c>
      <c r="M12" s="88">
        <f t="shared" si="3"/>
        <v>31.868131868131865</v>
      </c>
    </row>
    <row r="13" spans="1:13" s="91" customFormat="1" ht="27" customHeight="1">
      <c r="A13" s="11" t="s">
        <v>16</v>
      </c>
      <c r="B13" s="112">
        <f>SUM(B4:B12)</f>
        <v>1</v>
      </c>
      <c r="C13" s="112">
        <f aca="true" t="shared" si="11" ref="C13:L13">SUM(C4:C12)</f>
        <v>3</v>
      </c>
      <c r="D13" s="112">
        <f t="shared" si="11"/>
        <v>3</v>
      </c>
      <c r="E13" s="112">
        <f t="shared" si="11"/>
        <v>3</v>
      </c>
      <c r="F13" s="112">
        <f t="shared" si="11"/>
        <v>24</v>
      </c>
      <c r="G13" s="112">
        <f t="shared" si="11"/>
        <v>26</v>
      </c>
      <c r="H13" s="112">
        <f t="shared" si="11"/>
        <v>54</v>
      </c>
      <c r="I13" s="112">
        <f t="shared" si="11"/>
        <v>39</v>
      </c>
      <c r="J13" s="112">
        <f t="shared" si="11"/>
        <v>64</v>
      </c>
      <c r="K13" s="112">
        <f t="shared" si="11"/>
        <v>56</v>
      </c>
      <c r="L13" s="112">
        <f t="shared" si="11"/>
        <v>273</v>
      </c>
      <c r="M13" s="113">
        <f t="shared" si="3"/>
        <v>100</v>
      </c>
    </row>
    <row r="14" spans="1:13" s="91" customFormat="1" ht="12.75">
      <c r="A14" s="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s="3" customFormat="1" ht="46.5" customHeight="1">
      <c r="A15" s="217" t="s">
        <v>17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="93" customFormat="1" ht="12.75">
      <c r="A16" s="14"/>
    </row>
    <row r="17" spans="1:12" s="3" customFormat="1" ht="45.75" customHeight="1">
      <c r="A17" s="35" t="s">
        <v>158</v>
      </c>
      <c r="B17" s="218" t="s">
        <v>160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20"/>
    </row>
    <row r="18" spans="1:12" s="55" customFormat="1" ht="36">
      <c r="A18" s="94" t="s">
        <v>136</v>
      </c>
      <c r="B18" s="85" t="s">
        <v>123</v>
      </c>
      <c r="C18" s="85" t="s">
        <v>124</v>
      </c>
      <c r="D18" s="85" t="s">
        <v>125</v>
      </c>
      <c r="E18" s="85" t="s">
        <v>126</v>
      </c>
      <c r="F18" s="85" t="s">
        <v>127</v>
      </c>
      <c r="G18" s="85" t="s">
        <v>128</v>
      </c>
      <c r="H18" s="85" t="s">
        <v>129</v>
      </c>
      <c r="I18" s="85" t="s">
        <v>130</v>
      </c>
      <c r="J18" s="85" t="s">
        <v>131</v>
      </c>
      <c r="K18" s="85" t="s">
        <v>132</v>
      </c>
      <c r="L18" s="85" t="s">
        <v>133</v>
      </c>
    </row>
    <row r="19" spans="1:12" s="55" customFormat="1" ht="12">
      <c r="A19" s="70" t="s">
        <v>7</v>
      </c>
      <c r="B19" s="95">
        <v>0</v>
      </c>
      <c r="C19" s="96">
        <v>0</v>
      </c>
      <c r="D19" s="96">
        <v>0</v>
      </c>
      <c r="E19" s="96">
        <v>0</v>
      </c>
      <c r="F19" s="96">
        <v>3</v>
      </c>
      <c r="G19" s="96">
        <v>4</v>
      </c>
      <c r="H19" s="96">
        <v>2</v>
      </c>
      <c r="I19" s="96">
        <v>0</v>
      </c>
      <c r="J19" s="96">
        <v>5</v>
      </c>
      <c r="K19" s="96">
        <v>8</v>
      </c>
      <c r="L19" s="97">
        <f>SUM(B19:K19)</f>
        <v>22</v>
      </c>
    </row>
    <row r="20" spans="1:12" s="55" customFormat="1" ht="12">
      <c r="A20" s="84" t="s">
        <v>148</v>
      </c>
      <c r="B20" s="98">
        <f aca="true" t="shared" si="12" ref="B20:L20">SUM(B19:B19)</f>
        <v>0</v>
      </c>
      <c r="C20" s="98">
        <f t="shared" si="12"/>
        <v>0</v>
      </c>
      <c r="D20" s="98">
        <f t="shared" si="12"/>
        <v>0</v>
      </c>
      <c r="E20" s="98">
        <f t="shared" si="12"/>
        <v>0</v>
      </c>
      <c r="F20" s="98">
        <f t="shared" si="12"/>
        <v>3</v>
      </c>
      <c r="G20" s="98">
        <f t="shared" si="12"/>
        <v>4</v>
      </c>
      <c r="H20" s="98">
        <f t="shared" si="12"/>
        <v>2</v>
      </c>
      <c r="I20" s="98">
        <f t="shared" si="12"/>
        <v>0</v>
      </c>
      <c r="J20" s="98">
        <f t="shared" si="12"/>
        <v>5</v>
      </c>
      <c r="K20" s="98">
        <f t="shared" si="12"/>
        <v>8</v>
      </c>
      <c r="L20" s="98">
        <f t="shared" si="12"/>
        <v>22</v>
      </c>
    </row>
    <row r="21" spans="1:12" s="55" customFormat="1" ht="12">
      <c r="A21" s="66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63"/>
    </row>
    <row r="22" spans="1:12" s="55" customFormat="1" ht="12">
      <c r="A22" s="66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63"/>
    </row>
    <row r="23" spans="1:12" s="3" customFormat="1" ht="45.75" customHeight="1">
      <c r="A23" s="35" t="s">
        <v>158</v>
      </c>
      <c r="B23" s="218" t="s">
        <v>161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20"/>
    </row>
    <row r="24" spans="1:12" s="55" customFormat="1" ht="36">
      <c r="A24" s="94" t="s">
        <v>136</v>
      </c>
      <c r="B24" s="85" t="s">
        <v>123</v>
      </c>
      <c r="C24" s="85" t="s">
        <v>124</v>
      </c>
      <c r="D24" s="85" t="s">
        <v>125</v>
      </c>
      <c r="E24" s="85" t="s">
        <v>126</v>
      </c>
      <c r="F24" s="85" t="s">
        <v>127</v>
      </c>
      <c r="G24" s="85" t="s">
        <v>128</v>
      </c>
      <c r="H24" s="85" t="s">
        <v>129</v>
      </c>
      <c r="I24" s="85" t="s">
        <v>130</v>
      </c>
      <c r="J24" s="85" t="s">
        <v>131</v>
      </c>
      <c r="K24" s="85" t="s">
        <v>132</v>
      </c>
      <c r="L24" s="85" t="s">
        <v>133</v>
      </c>
    </row>
    <row r="25" spans="1:12" s="55" customFormat="1" ht="12.75">
      <c r="A25" s="22" t="s">
        <v>30</v>
      </c>
      <c r="B25" s="95">
        <v>0</v>
      </c>
      <c r="C25" s="96">
        <v>0</v>
      </c>
      <c r="D25" s="96">
        <v>0</v>
      </c>
      <c r="E25" s="96">
        <v>0</v>
      </c>
      <c r="F25" s="96">
        <v>2</v>
      </c>
      <c r="G25" s="96">
        <v>0</v>
      </c>
      <c r="H25" s="96">
        <v>4</v>
      </c>
      <c r="I25" s="96">
        <v>2</v>
      </c>
      <c r="J25" s="96">
        <v>4</v>
      </c>
      <c r="K25" s="96">
        <v>3</v>
      </c>
      <c r="L25" s="97">
        <f>SUM(B25:K25)</f>
        <v>15</v>
      </c>
    </row>
    <row r="26" spans="1:12" s="55" customFormat="1" ht="12">
      <c r="A26" s="84" t="s">
        <v>33</v>
      </c>
      <c r="B26" s="98">
        <f aca="true" t="shared" si="13" ref="B26:L26">SUM(B25:B25)</f>
        <v>0</v>
      </c>
      <c r="C26" s="98">
        <f t="shared" si="13"/>
        <v>0</v>
      </c>
      <c r="D26" s="98">
        <f t="shared" si="13"/>
        <v>0</v>
      </c>
      <c r="E26" s="98">
        <f t="shared" si="13"/>
        <v>0</v>
      </c>
      <c r="F26" s="98">
        <f t="shared" si="13"/>
        <v>2</v>
      </c>
      <c r="G26" s="98">
        <f t="shared" si="13"/>
        <v>0</v>
      </c>
      <c r="H26" s="98">
        <f t="shared" si="13"/>
        <v>4</v>
      </c>
      <c r="I26" s="98">
        <f t="shared" si="13"/>
        <v>2</v>
      </c>
      <c r="J26" s="98">
        <f t="shared" si="13"/>
        <v>4</v>
      </c>
      <c r="K26" s="98">
        <f t="shared" si="13"/>
        <v>3</v>
      </c>
      <c r="L26" s="98">
        <f t="shared" si="13"/>
        <v>15</v>
      </c>
    </row>
    <row r="27" spans="1:12" s="55" customFormat="1" ht="12">
      <c r="A27" s="66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63"/>
    </row>
    <row r="28" spans="1:12" s="55" customFormat="1" ht="12">
      <c r="A28" s="66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63"/>
    </row>
    <row r="29" spans="1:12" s="3" customFormat="1" ht="45.75" customHeight="1">
      <c r="A29" s="35" t="s">
        <v>158</v>
      </c>
      <c r="B29" s="218" t="s">
        <v>162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20"/>
    </row>
    <row r="30" spans="1:12" s="55" customFormat="1" ht="36">
      <c r="A30" s="94" t="s">
        <v>136</v>
      </c>
      <c r="B30" s="85" t="s">
        <v>123</v>
      </c>
      <c r="C30" s="85" t="s">
        <v>124</v>
      </c>
      <c r="D30" s="85" t="s">
        <v>125</v>
      </c>
      <c r="E30" s="85" t="s">
        <v>126</v>
      </c>
      <c r="F30" s="85" t="s">
        <v>127</v>
      </c>
      <c r="G30" s="85" t="s">
        <v>128</v>
      </c>
      <c r="H30" s="85" t="s">
        <v>129</v>
      </c>
      <c r="I30" s="85" t="s">
        <v>130</v>
      </c>
      <c r="J30" s="85" t="s">
        <v>131</v>
      </c>
      <c r="K30" s="85" t="s">
        <v>132</v>
      </c>
      <c r="L30" s="85" t="s">
        <v>133</v>
      </c>
    </row>
    <row r="31" spans="1:12" s="55" customFormat="1" ht="22.5">
      <c r="A31" s="101" t="s">
        <v>45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</row>
    <row r="32" spans="1:12" s="55" customFormat="1" ht="12">
      <c r="A32" s="66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63"/>
    </row>
    <row r="33" spans="1:12" s="55" customFormat="1" ht="12">
      <c r="A33" s="66"/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63"/>
    </row>
    <row r="34" spans="1:12" s="3" customFormat="1" ht="45.75" customHeight="1">
      <c r="A34" s="35" t="s">
        <v>158</v>
      </c>
      <c r="B34" s="218" t="s">
        <v>163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20"/>
    </row>
    <row r="35" spans="1:12" s="55" customFormat="1" ht="36">
      <c r="A35" s="94" t="s">
        <v>136</v>
      </c>
      <c r="B35" s="85" t="s">
        <v>123</v>
      </c>
      <c r="C35" s="85" t="s">
        <v>124</v>
      </c>
      <c r="D35" s="85" t="s">
        <v>125</v>
      </c>
      <c r="E35" s="85" t="s">
        <v>126</v>
      </c>
      <c r="F35" s="85" t="s">
        <v>127</v>
      </c>
      <c r="G35" s="85" t="s">
        <v>128</v>
      </c>
      <c r="H35" s="85" t="s">
        <v>129</v>
      </c>
      <c r="I35" s="85" t="s">
        <v>130</v>
      </c>
      <c r="J35" s="85" t="s">
        <v>131</v>
      </c>
      <c r="K35" s="85" t="s">
        <v>132</v>
      </c>
      <c r="L35" s="85" t="s">
        <v>133</v>
      </c>
    </row>
    <row r="36" spans="1:12" s="55" customFormat="1" ht="12">
      <c r="A36" s="70" t="s">
        <v>10</v>
      </c>
      <c r="B36" s="115">
        <v>0</v>
      </c>
      <c r="C36" s="116">
        <v>0</v>
      </c>
      <c r="D36" s="116">
        <v>2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5</v>
      </c>
      <c r="K36" s="116">
        <v>5</v>
      </c>
      <c r="L36" s="97">
        <f>SUM(B36:K36)</f>
        <v>12</v>
      </c>
    </row>
    <row r="37" spans="1:12" s="55" customFormat="1" ht="12">
      <c r="A37" s="84" t="s">
        <v>55</v>
      </c>
      <c r="B37" s="98">
        <f aca="true" t="shared" si="14" ref="B37:L37">SUM(B36:B36)</f>
        <v>0</v>
      </c>
      <c r="C37" s="98">
        <f t="shared" si="14"/>
        <v>0</v>
      </c>
      <c r="D37" s="98">
        <f t="shared" si="14"/>
        <v>2</v>
      </c>
      <c r="E37" s="98">
        <f t="shared" si="14"/>
        <v>0</v>
      </c>
      <c r="F37" s="98">
        <f t="shared" si="14"/>
        <v>0</v>
      </c>
      <c r="G37" s="98">
        <f t="shared" si="14"/>
        <v>0</v>
      </c>
      <c r="H37" s="98">
        <f t="shared" si="14"/>
        <v>0</v>
      </c>
      <c r="I37" s="98">
        <f t="shared" si="14"/>
        <v>0</v>
      </c>
      <c r="J37" s="98">
        <f t="shared" si="14"/>
        <v>5</v>
      </c>
      <c r="K37" s="98">
        <f t="shared" si="14"/>
        <v>5</v>
      </c>
      <c r="L37" s="98">
        <f t="shared" si="14"/>
        <v>12</v>
      </c>
    </row>
    <row r="38" spans="1:12" s="55" customFormat="1" ht="12">
      <c r="A38" s="66"/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63"/>
    </row>
    <row r="39" spans="1:12" s="55" customFormat="1" ht="12">
      <c r="A39" s="66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63"/>
    </row>
    <row r="40" spans="1:12" s="3" customFormat="1" ht="45.75" customHeight="1">
      <c r="A40" s="35" t="s">
        <v>158</v>
      </c>
      <c r="B40" s="218" t="s">
        <v>164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20"/>
    </row>
    <row r="41" spans="1:12" s="55" customFormat="1" ht="36">
      <c r="A41" s="94" t="s">
        <v>136</v>
      </c>
      <c r="B41" s="85" t="s">
        <v>123</v>
      </c>
      <c r="C41" s="85" t="s">
        <v>124</v>
      </c>
      <c r="D41" s="85" t="s">
        <v>125</v>
      </c>
      <c r="E41" s="85" t="s">
        <v>126</v>
      </c>
      <c r="F41" s="85" t="s">
        <v>127</v>
      </c>
      <c r="G41" s="85" t="s">
        <v>128</v>
      </c>
      <c r="H41" s="85" t="s">
        <v>129</v>
      </c>
      <c r="I41" s="85" t="s">
        <v>130</v>
      </c>
      <c r="J41" s="85" t="s">
        <v>131</v>
      </c>
      <c r="K41" s="85" t="s">
        <v>132</v>
      </c>
      <c r="L41" s="85" t="s">
        <v>133</v>
      </c>
    </row>
    <row r="42" spans="1:13" s="55" customFormat="1" ht="12">
      <c r="A42" s="70" t="s">
        <v>11</v>
      </c>
      <c r="B42" s="95">
        <v>1</v>
      </c>
      <c r="C42" s="96">
        <v>3</v>
      </c>
      <c r="D42" s="96">
        <v>0</v>
      </c>
      <c r="E42" s="96">
        <v>1</v>
      </c>
      <c r="F42" s="96">
        <v>9</v>
      </c>
      <c r="G42" s="96">
        <v>4</v>
      </c>
      <c r="H42" s="96">
        <v>8</v>
      </c>
      <c r="I42" s="96">
        <v>13</v>
      </c>
      <c r="J42" s="96">
        <v>11</v>
      </c>
      <c r="K42" s="96">
        <v>8</v>
      </c>
      <c r="L42" s="97">
        <f>SUM(B42:K42)</f>
        <v>58</v>
      </c>
      <c r="M42" s="103"/>
    </row>
    <row r="43" spans="1:12" s="55" customFormat="1" ht="12">
      <c r="A43" s="84" t="s">
        <v>64</v>
      </c>
      <c r="B43" s="98">
        <f aca="true" t="shared" si="15" ref="B43:L43">SUM(B42:B42)</f>
        <v>1</v>
      </c>
      <c r="C43" s="98">
        <f t="shared" si="15"/>
        <v>3</v>
      </c>
      <c r="D43" s="98">
        <f t="shared" si="15"/>
        <v>0</v>
      </c>
      <c r="E43" s="98">
        <f t="shared" si="15"/>
        <v>1</v>
      </c>
      <c r="F43" s="98">
        <f t="shared" si="15"/>
        <v>9</v>
      </c>
      <c r="G43" s="98">
        <f t="shared" si="15"/>
        <v>4</v>
      </c>
      <c r="H43" s="98">
        <f t="shared" si="15"/>
        <v>8</v>
      </c>
      <c r="I43" s="98">
        <f t="shared" si="15"/>
        <v>13</v>
      </c>
      <c r="J43" s="98">
        <f t="shared" si="15"/>
        <v>11</v>
      </c>
      <c r="K43" s="98">
        <f t="shared" si="15"/>
        <v>8</v>
      </c>
      <c r="L43" s="98">
        <f t="shared" si="15"/>
        <v>58</v>
      </c>
    </row>
    <row r="44" spans="1:12" s="55" customFormat="1" ht="12">
      <c r="A44" s="66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63"/>
    </row>
    <row r="45" spans="1:12" s="55" customFormat="1" ht="12">
      <c r="A45" s="66"/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63"/>
    </row>
    <row r="46" spans="1:12" s="3" customFormat="1" ht="45.75" customHeight="1">
      <c r="A46" s="35" t="s">
        <v>158</v>
      </c>
      <c r="B46" s="218" t="s">
        <v>165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20"/>
    </row>
    <row r="47" spans="1:12" s="55" customFormat="1" ht="36">
      <c r="A47" s="94" t="s">
        <v>136</v>
      </c>
      <c r="B47" s="85" t="s">
        <v>123</v>
      </c>
      <c r="C47" s="85" t="s">
        <v>124</v>
      </c>
      <c r="D47" s="85" t="s">
        <v>125</v>
      </c>
      <c r="E47" s="85" t="s">
        <v>126</v>
      </c>
      <c r="F47" s="85" t="s">
        <v>127</v>
      </c>
      <c r="G47" s="85" t="s">
        <v>128</v>
      </c>
      <c r="H47" s="85" t="s">
        <v>129</v>
      </c>
      <c r="I47" s="85" t="s">
        <v>130</v>
      </c>
      <c r="J47" s="85" t="s">
        <v>131</v>
      </c>
      <c r="K47" s="85" t="s">
        <v>132</v>
      </c>
      <c r="L47" s="85" t="s">
        <v>133</v>
      </c>
    </row>
    <row r="48" spans="1:12" s="55" customFormat="1" ht="12.75">
      <c r="A48" s="22" t="s">
        <v>66</v>
      </c>
      <c r="B48" s="95">
        <v>0</v>
      </c>
      <c r="C48" s="96">
        <v>0</v>
      </c>
      <c r="D48" s="96">
        <v>0</v>
      </c>
      <c r="E48" s="96">
        <v>0</v>
      </c>
      <c r="F48" s="96">
        <v>2</v>
      </c>
      <c r="G48" s="96">
        <v>8</v>
      </c>
      <c r="H48" s="96">
        <v>8</v>
      </c>
      <c r="I48" s="96">
        <v>2</v>
      </c>
      <c r="J48" s="96">
        <v>6</v>
      </c>
      <c r="K48" s="96">
        <v>1</v>
      </c>
      <c r="L48" s="97">
        <f>SUM(B48:K48)</f>
        <v>27</v>
      </c>
    </row>
    <row r="49" spans="1:12" s="55" customFormat="1" ht="12">
      <c r="A49" s="84" t="s">
        <v>69</v>
      </c>
      <c r="B49" s="98">
        <f aca="true" t="shared" si="16" ref="B49:L49">SUM(B48:B48)</f>
        <v>0</v>
      </c>
      <c r="C49" s="98">
        <f t="shared" si="16"/>
        <v>0</v>
      </c>
      <c r="D49" s="98">
        <f t="shared" si="16"/>
        <v>0</v>
      </c>
      <c r="E49" s="98">
        <f t="shared" si="16"/>
        <v>0</v>
      </c>
      <c r="F49" s="98">
        <f t="shared" si="16"/>
        <v>2</v>
      </c>
      <c r="G49" s="98">
        <f t="shared" si="16"/>
        <v>8</v>
      </c>
      <c r="H49" s="98">
        <f t="shared" si="16"/>
        <v>8</v>
      </c>
      <c r="I49" s="98">
        <f t="shared" si="16"/>
        <v>2</v>
      </c>
      <c r="J49" s="98">
        <f t="shared" si="16"/>
        <v>6</v>
      </c>
      <c r="K49" s="98">
        <f t="shared" si="16"/>
        <v>1</v>
      </c>
      <c r="L49" s="98">
        <f t="shared" si="16"/>
        <v>27</v>
      </c>
    </row>
    <row r="50" spans="1:12" s="55" customFormat="1" ht="12">
      <c r="A50" s="66"/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63"/>
    </row>
    <row r="51" spans="1:12" s="55" customFormat="1" ht="12">
      <c r="A51" s="66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63"/>
    </row>
    <row r="52" spans="1:12" s="3" customFormat="1" ht="45.75" customHeight="1">
      <c r="A52" s="35" t="s">
        <v>158</v>
      </c>
      <c r="B52" s="218" t="s">
        <v>166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20"/>
    </row>
    <row r="53" spans="1:12" s="55" customFormat="1" ht="36">
      <c r="A53" s="94" t="s">
        <v>136</v>
      </c>
      <c r="B53" s="85" t="s">
        <v>123</v>
      </c>
      <c r="C53" s="85" t="s">
        <v>124</v>
      </c>
      <c r="D53" s="85" t="s">
        <v>125</v>
      </c>
      <c r="E53" s="85" t="s">
        <v>126</v>
      </c>
      <c r="F53" s="85" t="s">
        <v>127</v>
      </c>
      <c r="G53" s="85" t="s">
        <v>128</v>
      </c>
      <c r="H53" s="85" t="s">
        <v>129</v>
      </c>
      <c r="I53" s="85" t="s">
        <v>130</v>
      </c>
      <c r="J53" s="85" t="s">
        <v>131</v>
      </c>
      <c r="K53" s="85" t="s">
        <v>132</v>
      </c>
      <c r="L53" s="85" t="s">
        <v>133</v>
      </c>
    </row>
    <row r="54" spans="1:12" s="55" customFormat="1" ht="12.75">
      <c r="A54" s="22" t="s">
        <v>73</v>
      </c>
      <c r="B54" s="95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2</v>
      </c>
      <c r="I54" s="96">
        <v>1</v>
      </c>
      <c r="J54" s="96">
        <v>0</v>
      </c>
      <c r="K54" s="96">
        <v>2</v>
      </c>
      <c r="L54" s="97">
        <f>SUM(B54:K54)</f>
        <v>5</v>
      </c>
    </row>
    <row r="55" spans="1:12" s="55" customFormat="1" ht="12.75">
      <c r="A55" s="22" t="s">
        <v>13</v>
      </c>
      <c r="B55" s="95">
        <v>0</v>
      </c>
      <c r="C55" s="96">
        <v>0</v>
      </c>
      <c r="D55" s="96">
        <v>1</v>
      </c>
      <c r="E55" s="96">
        <v>1</v>
      </c>
      <c r="F55" s="96">
        <v>0</v>
      </c>
      <c r="G55" s="96">
        <v>3</v>
      </c>
      <c r="H55" s="96">
        <v>3</v>
      </c>
      <c r="I55" s="96">
        <v>2</v>
      </c>
      <c r="J55" s="96">
        <v>3</v>
      </c>
      <c r="K55" s="96">
        <v>5</v>
      </c>
      <c r="L55" s="97">
        <f>SUM(B55:K55)</f>
        <v>18</v>
      </c>
    </row>
    <row r="56" spans="1:12" s="55" customFormat="1" ht="12">
      <c r="A56" s="84" t="s">
        <v>80</v>
      </c>
      <c r="B56" s="98">
        <f aca="true" t="shared" si="17" ref="B56:L56">SUM(B54:B55)</f>
        <v>0</v>
      </c>
      <c r="C56" s="98">
        <f t="shared" si="17"/>
        <v>0</v>
      </c>
      <c r="D56" s="98">
        <f t="shared" si="17"/>
        <v>1</v>
      </c>
      <c r="E56" s="98">
        <f t="shared" si="17"/>
        <v>1</v>
      </c>
      <c r="F56" s="98">
        <f t="shared" si="17"/>
        <v>0</v>
      </c>
      <c r="G56" s="98">
        <f t="shared" si="17"/>
        <v>3</v>
      </c>
      <c r="H56" s="98">
        <f t="shared" si="17"/>
        <v>5</v>
      </c>
      <c r="I56" s="98">
        <f t="shared" si="17"/>
        <v>3</v>
      </c>
      <c r="J56" s="98">
        <f t="shared" si="17"/>
        <v>3</v>
      </c>
      <c r="K56" s="98">
        <f t="shared" si="17"/>
        <v>7</v>
      </c>
      <c r="L56" s="98">
        <f t="shared" si="17"/>
        <v>23</v>
      </c>
    </row>
    <row r="57" spans="1:12" s="55" customFormat="1" ht="12">
      <c r="A57" s="66"/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63"/>
    </row>
    <row r="58" spans="1:12" s="55" customFormat="1" ht="12">
      <c r="A58" s="66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63"/>
    </row>
    <row r="59" spans="1:12" s="3" customFormat="1" ht="45.75" customHeight="1">
      <c r="A59" s="35" t="s">
        <v>158</v>
      </c>
      <c r="B59" s="218" t="s">
        <v>167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20"/>
    </row>
    <row r="60" spans="1:12" s="55" customFormat="1" ht="36">
      <c r="A60" s="94" t="s">
        <v>136</v>
      </c>
      <c r="B60" s="85" t="s">
        <v>123</v>
      </c>
      <c r="C60" s="85" t="s">
        <v>124</v>
      </c>
      <c r="D60" s="85" t="s">
        <v>125</v>
      </c>
      <c r="E60" s="85" t="s">
        <v>126</v>
      </c>
      <c r="F60" s="85" t="s">
        <v>127</v>
      </c>
      <c r="G60" s="85" t="s">
        <v>128</v>
      </c>
      <c r="H60" s="85" t="s">
        <v>129</v>
      </c>
      <c r="I60" s="85" t="s">
        <v>130</v>
      </c>
      <c r="J60" s="85" t="s">
        <v>131</v>
      </c>
      <c r="K60" s="85" t="s">
        <v>132</v>
      </c>
      <c r="L60" s="85" t="s">
        <v>133</v>
      </c>
    </row>
    <row r="61" spans="1:12" s="55" customFormat="1" ht="12">
      <c r="A61" s="70" t="s">
        <v>108</v>
      </c>
      <c r="B61" s="95">
        <v>0</v>
      </c>
      <c r="C61" s="96">
        <v>0</v>
      </c>
      <c r="D61" s="96">
        <v>0</v>
      </c>
      <c r="E61" s="96">
        <v>0</v>
      </c>
      <c r="F61" s="96">
        <v>0</v>
      </c>
      <c r="G61" s="96">
        <v>1</v>
      </c>
      <c r="H61" s="96">
        <v>1</v>
      </c>
      <c r="I61" s="96">
        <v>0</v>
      </c>
      <c r="J61" s="96">
        <v>2</v>
      </c>
      <c r="K61" s="96">
        <v>3</v>
      </c>
      <c r="L61" s="97">
        <f>SUM(B61:K61)</f>
        <v>7</v>
      </c>
    </row>
    <row r="62" spans="1:12" s="55" customFormat="1" ht="25.5">
      <c r="A62" s="22" t="s">
        <v>86</v>
      </c>
      <c r="B62" s="95">
        <v>0</v>
      </c>
      <c r="C62" s="96">
        <v>0</v>
      </c>
      <c r="D62" s="96">
        <v>0</v>
      </c>
      <c r="E62" s="96">
        <v>0</v>
      </c>
      <c r="F62" s="96">
        <v>1</v>
      </c>
      <c r="G62" s="96">
        <v>0</v>
      </c>
      <c r="H62" s="96">
        <v>1</v>
      </c>
      <c r="I62" s="96">
        <v>1</v>
      </c>
      <c r="J62" s="96">
        <v>2</v>
      </c>
      <c r="K62" s="96">
        <v>5</v>
      </c>
      <c r="L62" s="97">
        <f>SUM(B62:K62)</f>
        <v>10</v>
      </c>
    </row>
    <row r="63" spans="1:12" s="55" customFormat="1" ht="12.75">
      <c r="A63" s="22" t="s">
        <v>87</v>
      </c>
      <c r="B63" s="95">
        <v>0</v>
      </c>
      <c r="C63" s="96">
        <v>0</v>
      </c>
      <c r="D63" s="96">
        <v>0</v>
      </c>
      <c r="E63" s="96">
        <v>1</v>
      </c>
      <c r="F63" s="96">
        <v>1</v>
      </c>
      <c r="G63" s="96">
        <v>4</v>
      </c>
      <c r="H63" s="96">
        <v>0</v>
      </c>
      <c r="I63" s="96">
        <v>0</v>
      </c>
      <c r="J63" s="96">
        <v>4</v>
      </c>
      <c r="K63" s="96">
        <v>2</v>
      </c>
      <c r="L63" s="97">
        <f>SUM(B63:K63)</f>
        <v>12</v>
      </c>
    </row>
    <row r="64" spans="1:12" s="55" customFormat="1" ht="22.5">
      <c r="A64" s="101" t="s">
        <v>89</v>
      </c>
      <c r="B64" s="98">
        <f aca="true" t="shared" si="18" ref="B64:L64">SUM(B61:B63)</f>
        <v>0</v>
      </c>
      <c r="C64" s="98">
        <f t="shared" si="18"/>
        <v>0</v>
      </c>
      <c r="D64" s="98">
        <f t="shared" si="18"/>
        <v>0</v>
      </c>
      <c r="E64" s="98">
        <f t="shared" si="18"/>
        <v>1</v>
      </c>
      <c r="F64" s="98">
        <f t="shared" si="18"/>
        <v>2</v>
      </c>
      <c r="G64" s="98">
        <f t="shared" si="18"/>
        <v>5</v>
      </c>
      <c r="H64" s="98">
        <f t="shared" si="18"/>
        <v>2</v>
      </c>
      <c r="I64" s="98">
        <f t="shared" si="18"/>
        <v>1</v>
      </c>
      <c r="J64" s="98">
        <f t="shared" si="18"/>
        <v>8</v>
      </c>
      <c r="K64" s="98">
        <f t="shared" si="18"/>
        <v>10</v>
      </c>
      <c r="L64" s="98">
        <f t="shared" si="18"/>
        <v>29</v>
      </c>
    </row>
    <row r="65" spans="1:12" s="55" customFormat="1" ht="12">
      <c r="A65" s="66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63"/>
    </row>
    <row r="66" spans="1:12" s="55" customFormat="1" ht="12">
      <c r="A66" s="66"/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63"/>
    </row>
    <row r="67" spans="1:12" s="3" customFormat="1" ht="45.75" customHeight="1">
      <c r="A67" s="35" t="s">
        <v>158</v>
      </c>
      <c r="B67" s="218" t="s">
        <v>168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20"/>
    </row>
    <row r="68" spans="1:12" s="55" customFormat="1" ht="36">
      <c r="A68" s="94" t="s">
        <v>136</v>
      </c>
      <c r="B68" s="85" t="s">
        <v>123</v>
      </c>
      <c r="C68" s="85" t="s">
        <v>124</v>
      </c>
      <c r="D68" s="85" t="s">
        <v>125</v>
      </c>
      <c r="E68" s="85" t="s">
        <v>126</v>
      </c>
      <c r="F68" s="85" t="s">
        <v>127</v>
      </c>
      <c r="G68" s="85" t="s">
        <v>128</v>
      </c>
      <c r="H68" s="85" t="s">
        <v>129</v>
      </c>
      <c r="I68" s="85" t="s">
        <v>130</v>
      </c>
      <c r="J68" s="85" t="s">
        <v>131</v>
      </c>
      <c r="K68" s="85" t="s">
        <v>132</v>
      </c>
      <c r="L68" s="85" t="s">
        <v>133</v>
      </c>
    </row>
    <row r="69" spans="1:12" s="55" customFormat="1" ht="12.75">
      <c r="A69" s="22" t="s">
        <v>92</v>
      </c>
      <c r="B69" s="95">
        <v>0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13</v>
      </c>
      <c r="K69" s="96">
        <v>7</v>
      </c>
      <c r="L69" s="97">
        <f>SUM(B69:K69)</f>
        <v>20</v>
      </c>
    </row>
    <row r="70" spans="1:12" s="55" customFormat="1" ht="12.75">
      <c r="A70" s="22" t="s">
        <v>94</v>
      </c>
      <c r="B70" s="95">
        <v>0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1</v>
      </c>
      <c r="I70" s="96">
        <v>0</v>
      </c>
      <c r="J70" s="96">
        <v>7</v>
      </c>
      <c r="K70" s="96">
        <v>7</v>
      </c>
      <c r="L70" s="97">
        <f>SUM(B70:K70)</f>
        <v>15</v>
      </c>
    </row>
    <row r="71" spans="1:12" s="55" customFormat="1" ht="12.75">
      <c r="A71" s="22" t="s">
        <v>15</v>
      </c>
      <c r="B71" s="95">
        <v>0</v>
      </c>
      <c r="C71" s="96">
        <v>0</v>
      </c>
      <c r="D71" s="96">
        <v>0</v>
      </c>
      <c r="E71" s="96">
        <v>0</v>
      </c>
      <c r="F71" s="96">
        <v>6</v>
      </c>
      <c r="G71" s="96">
        <v>2</v>
      </c>
      <c r="H71" s="96">
        <v>24</v>
      </c>
      <c r="I71" s="96">
        <v>18</v>
      </c>
      <c r="J71" s="96">
        <v>2</v>
      </c>
      <c r="K71" s="96">
        <v>0</v>
      </c>
      <c r="L71" s="97">
        <f>SUM(B71:K71)</f>
        <v>52</v>
      </c>
    </row>
    <row r="72" spans="1:12" s="55" customFormat="1" ht="12">
      <c r="A72" s="84" t="s">
        <v>95</v>
      </c>
      <c r="B72" s="98">
        <f>SUM(B69:B71)</f>
        <v>0</v>
      </c>
      <c r="C72" s="98">
        <f aca="true" t="shared" si="19" ref="C72:I72">SUM(C69:C71)</f>
        <v>0</v>
      </c>
      <c r="D72" s="98">
        <f t="shared" si="19"/>
        <v>0</v>
      </c>
      <c r="E72" s="98">
        <f t="shared" si="19"/>
        <v>0</v>
      </c>
      <c r="F72" s="98">
        <f t="shared" si="19"/>
        <v>6</v>
      </c>
      <c r="G72" s="98">
        <f t="shared" si="19"/>
        <v>2</v>
      </c>
      <c r="H72" s="98">
        <f t="shared" si="19"/>
        <v>25</v>
      </c>
      <c r="I72" s="98">
        <f t="shared" si="19"/>
        <v>18</v>
      </c>
      <c r="J72" s="98">
        <f>SUM(J69:J71)</f>
        <v>22</v>
      </c>
      <c r="K72" s="98">
        <f>SUM(K69:K71)</f>
        <v>14</v>
      </c>
      <c r="L72" s="98">
        <f>SUM(L69:L71)</f>
        <v>87</v>
      </c>
    </row>
    <row r="73" spans="2:11" s="106" customFormat="1" ht="12">
      <c r="B73" s="107"/>
      <c r="C73" s="107"/>
      <c r="D73" s="107"/>
      <c r="F73" s="107"/>
      <c r="G73" s="107"/>
      <c r="H73" s="107"/>
      <c r="I73" s="107"/>
      <c r="J73" s="107"/>
      <c r="K73" s="107"/>
    </row>
    <row r="74" spans="2:11" s="106" customFormat="1" ht="12">
      <c r="B74" s="107"/>
      <c r="C74" s="107"/>
      <c r="D74" s="107"/>
      <c r="F74" s="107"/>
      <c r="G74" s="107"/>
      <c r="H74" s="107"/>
      <c r="I74" s="107"/>
      <c r="J74" s="107"/>
      <c r="K74" s="107"/>
    </row>
    <row r="75" spans="2:11" s="106" customFormat="1" ht="12">
      <c r="B75" s="107"/>
      <c r="C75" s="107"/>
      <c r="D75" s="107"/>
      <c r="F75" s="107"/>
      <c r="G75" s="107"/>
      <c r="H75" s="107"/>
      <c r="I75" s="107"/>
      <c r="J75" s="107"/>
      <c r="K75" s="107"/>
    </row>
    <row r="76" spans="2:11" s="106" customFormat="1" ht="12">
      <c r="B76" s="107"/>
      <c r="C76" s="107"/>
      <c r="D76" s="107"/>
      <c r="F76" s="107"/>
      <c r="G76" s="107"/>
      <c r="H76" s="107"/>
      <c r="I76" s="107"/>
      <c r="J76" s="107"/>
      <c r="K76" s="107"/>
    </row>
    <row r="77" spans="2:11" s="106" customFormat="1" ht="12">
      <c r="B77" s="107"/>
      <c r="C77" s="107"/>
      <c r="D77" s="107"/>
      <c r="F77" s="107"/>
      <c r="G77" s="107"/>
      <c r="H77" s="107"/>
      <c r="I77" s="107"/>
      <c r="J77" s="107"/>
      <c r="K77" s="107"/>
    </row>
    <row r="78" spans="2:11" s="106" customFormat="1" ht="12">
      <c r="B78" s="107"/>
      <c r="C78" s="107"/>
      <c r="D78" s="107"/>
      <c r="F78" s="107"/>
      <c r="G78" s="107"/>
      <c r="H78" s="107"/>
      <c r="I78" s="107"/>
      <c r="J78" s="107"/>
      <c r="K78" s="107"/>
    </row>
    <row r="79" spans="2:11" s="106" customFormat="1" ht="12">
      <c r="B79" s="107"/>
      <c r="C79" s="107"/>
      <c r="D79" s="107"/>
      <c r="F79" s="107"/>
      <c r="G79" s="107"/>
      <c r="H79" s="107"/>
      <c r="I79" s="107"/>
      <c r="J79" s="107"/>
      <c r="K79" s="107"/>
    </row>
    <row r="80" spans="2:11" s="106" customFormat="1" ht="12">
      <c r="B80" s="107"/>
      <c r="C80" s="107"/>
      <c r="D80" s="107"/>
      <c r="F80" s="107"/>
      <c r="G80" s="107"/>
      <c r="H80" s="107"/>
      <c r="I80" s="107"/>
      <c r="J80" s="107"/>
      <c r="K80" s="107"/>
    </row>
    <row r="81" spans="2:11" s="106" customFormat="1" ht="12">
      <c r="B81" s="107"/>
      <c r="C81" s="107"/>
      <c r="D81" s="107"/>
      <c r="F81" s="107"/>
      <c r="G81" s="107"/>
      <c r="H81" s="107"/>
      <c r="I81" s="107"/>
      <c r="J81" s="107"/>
      <c r="K81" s="107"/>
    </row>
    <row r="82" spans="2:11" s="106" customFormat="1" ht="12">
      <c r="B82" s="107"/>
      <c r="C82" s="107"/>
      <c r="D82" s="107"/>
      <c r="F82" s="107"/>
      <c r="G82" s="107"/>
      <c r="H82" s="107"/>
      <c r="I82" s="107"/>
      <c r="J82" s="107"/>
      <c r="K82" s="107"/>
    </row>
    <row r="83" spans="2:11" s="106" customFormat="1" ht="12">
      <c r="B83" s="107"/>
      <c r="C83" s="107"/>
      <c r="D83" s="107"/>
      <c r="F83" s="107"/>
      <c r="G83" s="107"/>
      <c r="H83" s="107"/>
      <c r="I83" s="107"/>
      <c r="J83" s="107"/>
      <c r="K83" s="107"/>
    </row>
    <row r="84" spans="2:11" s="106" customFormat="1" ht="12">
      <c r="B84" s="107"/>
      <c r="C84" s="107"/>
      <c r="D84" s="107"/>
      <c r="F84" s="107"/>
      <c r="G84" s="107"/>
      <c r="H84" s="107"/>
      <c r="I84" s="107"/>
      <c r="J84" s="107"/>
      <c r="K84" s="107"/>
    </row>
    <row r="85" spans="2:11" s="106" customFormat="1" ht="12">
      <c r="B85" s="107"/>
      <c r="C85" s="107"/>
      <c r="D85" s="107"/>
      <c r="F85" s="107"/>
      <c r="G85" s="107"/>
      <c r="H85" s="107"/>
      <c r="I85" s="107"/>
      <c r="J85" s="107"/>
      <c r="K85" s="107"/>
    </row>
    <row r="86" spans="2:11" s="106" customFormat="1" ht="12">
      <c r="B86" s="107"/>
      <c r="C86" s="107"/>
      <c r="D86" s="107"/>
      <c r="F86" s="107"/>
      <c r="G86" s="107"/>
      <c r="H86" s="107"/>
      <c r="I86" s="107"/>
      <c r="J86" s="107"/>
      <c r="K86" s="107"/>
    </row>
    <row r="87" spans="2:11" s="106" customFormat="1" ht="12">
      <c r="B87" s="107"/>
      <c r="C87" s="107"/>
      <c r="D87" s="107"/>
      <c r="F87" s="107"/>
      <c r="G87" s="107"/>
      <c r="H87" s="107"/>
      <c r="I87" s="107"/>
      <c r="J87" s="107"/>
      <c r="K87" s="107"/>
    </row>
    <row r="88" spans="2:11" s="106" customFormat="1" ht="12">
      <c r="B88" s="107"/>
      <c r="C88" s="107"/>
      <c r="D88" s="107"/>
      <c r="F88" s="107"/>
      <c r="G88" s="107"/>
      <c r="H88" s="107"/>
      <c r="I88" s="107"/>
      <c r="J88" s="107"/>
      <c r="K88" s="107"/>
    </row>
    <row r="89" spans="2:11" s="106" customFormat="1" ht="12">
      <c r="B89" s="107"/>
      <c r="C89" s="107"/>
      <c r="D89" s="107"/>
      <c r="F89" s="107"/>
      <c r="G89" s="107"/>
      <c r="H89" s="107"/>
      <c r="I89" s="107"/>
      <c r="J89" s="107"/>
      <c r="K89" s="107"/>
    </row>
    <row r="90" spans="2:11" s="106" customFormat="1" ht="12">
      <c r="B90" s="107"/>
      <c r="C90" s="107"/>
      <c r="D90" s="107"/>
      <c r="F90" s="107"/>
      <c r="G90" s="107"/>
      <c r="H90" s="107"/>
      <c r="I90" s="107"/>
      <c r="J90" s="107"/>
      <c r="K90" s="107"/>
    </row>
    <row r="91" spans="2:11" s="106" customFormat="1" ht="12">
      <c r="B91" s="107"/>
      <c r="C91" s="107"/>
      <c r="D91" s="107"/>
      <c r="F91" s="107"/>
      <c r="G91" s="107"/>
      <c r="H91" s="107"/>
      <c r="I91" s="107"/>
      <c r="J91" s="107"/>
      <c r="K91" s="107"/>
    </row>
    <row r="92" spans="2:11" s="106" customFormat="1" ht="12">
      <c r="B92" s="107"/>
      <c r="C92" s="107"/>
      <c r="D92" s="107"/>
      <c r="F92" s="107"/>
      <c r="G92" s="107"/>
      <c r="H92" s="107"/>
      <c r="I92" s="107"/>
      <c r="J92" s="107"/>
      <c r="K92" s="107"/>
    </row>
    <row r="93" spans="2:11" s="106" customFormat="1" ht="12">
      <c r="B93" s="107"/>
      <c r="C93" s="107"/>
      <c r="D93" s="107"/>
      <c r="F93" s="107"/>
      <c r="G93" s="107"/>
      <c r="H93" s="107"/>
      <c r="I93" s="107"/>
      <c r="J93" s="107"/>
      <c r="K93" s="107"/>
    </row>
    <row r="94" spans="2:11" s="106" customFormat="1" ht="12">
      <c r="B94" s="107"/>
      <c r="C94" s="107"/>
      <c r="D94" s="107"/>
      <c r="F94" s="107"/>
      <c r="G94" s="107"/>
      <c r="H94" s="107"/>
      <c r="I94" s="107"/>
      <c r="J94" s="107"/>
      <c r="K94" s="107"/>
    </row>
    <row r="95" spans="2:11" s="106" customFormat="1" ht="12">
      <c r="B95" s="107"/>
      <c r="C95" s="107"/>
      <c r="D95" s="107"/>
      <c r="F95" s="107"/>
      <c r="G95" s="107"/>
      <c r="H95" s="107"/>
      <c r="I95" s="107"/>
      <c r="J95" s="107"/>
      <c r="K95" s="107"/>
    </row>
    <row r="96" spans="2:11" s="106" customFormat="1" ht="12">
      <c r="B96" s="107"/>
      <c r="C96" s="107"/>
      <c r="D96" s="107"/>
      <c r="F96" s="107"/>
      <c r="G96" s="107"/>
      <c r="H96" s="107"/>
      <c r="I96" s="107"/>
      <c r="J96" s="107"/>
      <c r="K96" s="107"/>
    </row>
    <row r="97" spans="2:11" s="106" customFormat="1" ht="12">
      <c r="B97" s="107"/>
      <c r="C97" s="107"/>
      <c r="D97" s="107"/>
      <c r="F97" s="107"/>
      <c r="G97" s="107"/>
      <c r="H97" s="107"/>
      <c r="I97" s="107"/>
      <c r="J97" s="107"/>
      <c r="K97" s="107"/>
    </row>
    <row r="98" spans="2:11" s="106" customFormat="1" ht="12">
      <c r="B98" s="107"/>
      <c r="C98" s="107"/>
      <c r="D98" s="107"/>
      <c r="F98" s="107"/>
      <c r="G98" s="107"/>
      <c r="H98" s="107"/>
      <c r="I98" s="107"/>
      <c r="J98" s="107"/>
      <c r="K98" s="107"/>
    </row>
    <row r="99" spans="2:11" s="106" customFormat="1" ht="12">
      <c r="B99" s="107"/>
      <c r="C99" s="107"/>
      <c r="D99" s="107"/>
      <c r="F99" s="107"/>
      <c r="G99" s="107"/>
      <c r="H99" s="107"/>
      <c r="I99" s="107"/>
      <c r="J99" s="107"/>
      <c r="K99" s="107"/>
    </row>
    <row r="100" spans="2:11" s="106" customFormat="1" ht="12">
      <c r="B100" s="107"/>
      <c r="C100" s="107"/>
      <c r="D100" s="107"/>
      <c r="F100" s="107"/>
      <c r="G100" s="107"/>
      <c r="H100" s="107"/>
      <c r="I100" s="107"/>
      <c r="J100" s="107"/>
      <c r="K100" s="107"/>
    </row>
    <row r="101" spans="2:11" s="106" customFormat="1" ht="12">
      <c r="B101" s="107"/>
      <c r="C101" s="107"/>
      <c r="D101" s="107"/>
      <c r="F101" s="107"/>
      <c r="G101" s="107"/>
      <c r="H101" s="107"/>
      <c r="I101" s="107"/>
      <c r="J101" s="107"/>
      <c r="K101" s="107"/>
    </row>
    <row r="102" spans="2:11" s="106" customFormat="1" ht="12">
      <c r="B102" s="107"/>
      <c r="C102" s="107"/>
      <c r="D102" s="107"/>
      <c r="F102" s="107"/>
      <c r="G102" s="107"/>
      <c r="H102" s="107"/>
      <c r="I102" s="107"/>
      <c r="J102" s="107"/>
      <c r="K102" s="107"/>
    </row>
    <row r="103" spans="2:11" s="106" customFormat="1" ht="12">
      <c r="B103" s="107"/>
      <c r="C103" s="107"/>
      <c r="D103" s="107"/>
      <c r="F103" s="107"/>
      <c r="G103" s="107"/>
      <c r="H103" s="107"/>
      <c r="I103" s="107"/>
      <c r="J103" s="107"/>
      <c r="K103" s="107"/>
    </row>
    <row r="104" spans="2:11" s="106" customFormat="1" ht="12">
      <c r="B104" s="107"/>
      <c r="C104" s="107"/>
      <c r="D104" s="107"/>
      <c r="F104" s="107"/>
      <c r="G104" s="107"/>
      <c r="H104" s="107"/>
      <c r="I104" s="107"/>
      <c r="J104" s="107"/>
      <c r="K104" s="107"/>
    </row>
    <row r="105" spans="2:11" s="106" customFormat="1" ht="12">
      <c r="B105" s="107"/>
      <c r="C105" s="107"/>
      <c r="D105" s="107"/>
      <c r="F105" s="107"/>
      <c r="G105" s="107"/>
      <c r="H105" s="107"/>
      <c r="I105" s="107"/>
      <c r="J105" s="107"/>
      <c r="K105" s="107"/>
    </row>
    <row r="106" spans="2:11" s="106" customFormat="1" ht="12">
      <c r="B106" s="107"/>
      <c r="C106" s="107"/>
      <c r="D106" s="107"/>
      <c r="F106" s="107"/>
      <c r="G106" s="107"/>
      <c r="H106" s="107"/>
      <c r="I106" s="107"/>
      <c r="J106" s="107"/>
      <c r="K106" s="107"/>
    </row>
    <row r="107" spans="2:11" s="106" customFormat="1" ht="12">
      <c r="B107" s="107"/>
      <c r="C107" s="107"/>
      <c r="D107" s="107"/>
      <c r="F107" s="107"/>
      <c r="G107" s="107"/>
      <c r="H107" s="107"/>
      <c r="I107" s="107"/>
      <c r="J107" s="107"/>
      <c r="K107" s="107"/>
    </row>
    <row r="108" spans="2:11" s="106" customFormat="1" ht="12">
      <c r="B108" s="107"/>
      <c r="C108" s="107"/>
      <c r="D108" s="107"/>
      <c r="F108" s="107"/>
      <c r="G108" s="107"/>
      <c r="H108" s="107"/>
      <c r="I108" s="107"/>
      <c r="J108" s="107"/>
      <c r="K108" s="107"/>
    </row>
    <row r="109" spans="2:11" s="106" customFormat="1" ht="12">
      <c r="B109" s="107"/>
      <c r="C109" s="107"/>
      <c r="D109" s="107"/>
      <c r="F109" s="107"/>
      <c r="G109" s="107"/>
      <c r="H109" s="107"/>
      <c r="I109" s="107"/>
      <c r="J109" s="107"/>
      <c r="K109" s="107"/>
    </row>
    <row r="110" spans="2:11" s="106" customFormat="1" ht="12">
      <c r="B110" s="107"/>
      <c r="C110" s="107"/>
      <c r="D110" s="107"/>
      <c r="F110" s="107"/>
      <c r="G110" s="107"/>
      <c r="H110" s="107"/>
      <c r="I110" s="107"/>
      <c r="J110" s="107"/>
      <c r="K110" s="107"/>
    </row>
    <row r="111" spans="2:11" s="106" customFormat="1" ht="12">
      <c r="B111" s="107"/>
      <c r="C111" s="107"/>
      <c r="D111" s="107"/>
      <c r="F111" s="107"/>
      <c r="G111" s="107"/>
      <c r="H111" s="107"/>
      <c r="I111" s="107"/>
      <c r="J111" s="107"/>
      <c r="K111" s="107"/>
    </row>
    <row r="112" spans="2:11" s="106" customFormat="1" ht="12">
      <c r="B112" s="107"/>
      <c r="C112" s="107"/>
      <c r="D112" s="107"/>
      <c r="F112" s="107"/>
      <c r="G112" s="107"/>
      <c r="H112" s="107"/>
      <c r="I112" s="107"/>
      <c r="J112" s="107"/>
      <c r="K112" s="107"/>
    </row>
    <row r="113" spans="2:11" s="106" customFormat="1" ht="12">
      <c r="B113" s="107"/>
      <c r="C113" s="107"/>
      <c r="D113" s="107"/>
      <c r="F113" s="107"/>
      <c r="G113" s="107"/>
      <c r="H113" s="107"/>
      <c r="I113" s="107"/>
      <c r="J113" s="107"/>
      <c r="K113" s="107"/>
    </row>
    <row r="114" spans="2:11" s="106" customFormat="1" ht="12">
      <c r="B114" s="107"/>
      <c r="C114" s="107"/>
      <c r="D114" s="107"/>
      <c r="F114" s="107"/>
      <c r="G114" s="107"/>
      <c r="H114" s="107"/>
      <c r="I114" s="107"/>
      <c r="J114" s="107"/>
      <c r="K114" s="107"/>
    </row>
    <row r="115" spans="2:11" s="106" customFormat="1" ht="12">
      <c r="B115" s="107"/>
      <c r="C115" s="107"/>
      <c r="D115" s="107"/>
      <c r="F115" s="107"/>
      <c r="G115" s="107"/>
      <c r="H115" s="107"/>
      <c r="I115" s="107"/>
      <c r="J115" s="107"/>
      <c r="K115" s="107"/>
    </row>
    <row r="116" spans="2:11" s="106" customFormat="1" ht="12">
      <c r="B116" s="107"/>
      <c r="C116" s="107"/>
      <c r="D116" s="107"/>
      <c r="F116" s="107"/>
      <c r="G116" s="107"/>
      <c r="H116" s="107"/>
      <c r="I116" s="107"/>
      <c r="J116" s="107"/>
      <c r="K116" s="107"/>
    </row>
    <row r="117" spans="2:11" s="106" customFormat="1" ht="12">
      <c r="B117" s="107"/>
      <c r="C117" s="107"/>
      <c r="D117" s="107"/>
      <c r="F117" s="107"/>
      <c r="G117" s="107"/>
      <c r="H117" s="107"/>
      <c r="I117" s="107"/>
      <c r="J117" s="107"/>
      <c r="K117" s="107"/>
    </row>
    <row r="118" spans="2:11" s="106" customFormat="1" ht="12">
      <c r="B118" s="107"/>
      <c r="C118" s="107"/>
      <c r="D118" s="107"/>
      <c r="F118" s="107"/>
      <c r="G118" s="107"/>
      <c r="H118" s="107"/>
      <c r="I118" s="107"/>
      <c r="J118" s="107"/>
      <c r="K118" s="107"/>
    </row>
    <row r="119" spans="2:11" s="106" customFormat="1" ht="12">
      <c r="B119" s="107"/>
      <c r="C119" s="107"/>
      <c r="D119" s="107"/>
      <c r="F119" s="107"/>
      <c r="G119" s="107"/>
      <c r="H119" s="107"/>
      <c r="I119" s="107"/>
      <c r="J119" s="107"/>
      <c r="K119" s="107"/>
    </row>
    <row r="120" spans="2:11" s="106" customFormat="1" ht="12">
      <c r="B120" s="107"/>
      <c r="C120" s="107"/>
      <c r="D120" s="107"/>
      <c r="F120" s="107"/>
      <c r="G120" s="107"/>
      <c r="H120" s="107"/>
      <c r="I120" s="107"/>
      <c r="J120" s="107"/>
      <c r="K120" s="107"/>
    </row>
    <row r="121" spans="2:11" s="106" customFormat="1" ht="12">
      <c r="B121" s="107"/>
      <c r="C121" s="107"/>
      <c r="D121" s="107"/>
      <c r="F121" s="107"/>
      <c r="G121" s="107"/>
      <c r="H121" s="107"/>
      <c r="I121" s="107"/>
      <c r="J121" s="107"/>
      <c r="K121" s="107"/>
    </row>
    <row r="122" spans="2:11" s="106" customFormat="1" ht="12">
      <c r="B122" s="107"/>
      <c r="C122" s="107"/>
      <c r="D122" s="107"/>
      <c r="F122" s="107"/>
      <c r="G122" s="107"/>
      <c r="H122" s="107"/>
      <c r="I122" s="107"/>
      <c r="J122" s="107"/>
      <c r="K122" s="107"/>
    </row>
    <row r="123" spans="2:11" s="106" customFormat="1" ht="12">
      <c r="B123" s="107"/>
      <c r="C123" s="107"/>
      <c r="D123" s="107"/>
      <c r="F123" s="107"/>
      <c r="G123" s="107"/>
      <c r="H123" s="107"/>
      <c r="I123" s="107"/>
      <c r="J123" s="107"/>
      <c r="K123" s="107"/>
    </row>
    <row r="124" spans="2:11" s="106" customFormat="1" ht="12">
      <c r="B124" s="107"/>
      <c r="C124" s="107"/>
      <c r="D124" s="107"/>
      <c r="F124" s="107"/>
      <c r="G124" s="107"/>
      <c r="H124" s="107"/>
      <c r="I124" s="107"/>
      <c r="J124" s="107"/>
      <c r="K124" s="107"/>
    </row>
    <row r="125" spans="2:11" s="106" customFormat="1" ht="12">
      <c r="B125" s="107"/>
      <c r="C125" s="107"/>
      <c r="D125" s="107"/>
      <c r="F125" s="107"/>
      <c r="G125" s="107"/>
      <c r="H125" s="107"/>
      <c r="I125" s="107"/>
      <c r="J125" s="107"/>
      <c r="K125" s="107"/>
    </row>
    <row r="126" spans="2:11" s="106" customFormat="1" ht="12">
      <c r="B126" s="107"/>
      <c r="C126" s="107"/>
      <c r="D126" s="107"/>
      <c r="F126" s="107"/>
      <c r="G126" s="107"/>
      <c r="H126" s="107"/>
      <c r="I126" s="107"/>
      <c r="J126" s="107"/>
      <c r="K126" s="107"/>
    </row>
    <row r="127" spans="2:11" s="106" customFormat="1" ht="12">
      <c r="B127" s="107"/>
      <c r="C127" s="107"/>
      <c r="D127" s="107"/>
      <c r="F127" s="107"/>
      <c r="G127" s="107"/>
      <c r="H127" s="107"/>
      <c r="I127" s="107"/>
      <c r="J127" s="107"/>
      <c r="K127" s="107"/>
    </row>
    <row r="128" spans="2:11" s="106" customFormat="1" ht="12">
      <c r="B128" s="107"/>
      <c r="C128" s="107"/>
      <c r="D128" s="107"/>
      <c r="F128" s="107"/>
      <c r="G128" s="107"/>
      <c r="H128" s="107"/>
      <c r="I128" s="107"/>
      <c r="J128" s="107"/>
      <c r="K128" s="107"/>
    </row>
    <row r="129" spans="2:11" s="106" customFormat="1" ht="12">
      <c r="B129" s="107"/>
      <c r="C129" s="107"/>
      <c r="D129" s="107"/>
      <c r="F129" s="107"/>
      <c r="G129" s="107"/>
      <c r="H129" s="107"/>
      <c r="I129" s="107"/>
      <c r="J129" s="107"/>
      <c r="K129" s="107"/>
    </row>
    <row r="130" spans="2:11" s="106" customFormat="1" ht="12">
      <c r="B130" s="107"/>
      <c r="C130" s="107"/>
      <c r="D130" s="107"/>
      <c r="F130" s="107"/>
      <c r="G130" s="107"/>
      <c r="H130" s="107"/>
      <c r="I130" s="107"/>
      <c r="J130" s="107"/>
      <c r="K130" s="107"/>
    </row>
    <row r="131" spans="2:11" s="106" customFormat="1" ht="12">
      <c r="B131" s="107"/>
      <c r="C131" s="107"/>
      <c r="D131" s="107"/>
      <c r="F131" s="107"/>
      <c r="G131" s="107"/>
      <c r="H131" s="107"/>
      <c r="I131" s="107"/>
      <c r="J131" s="107"/>
      <c r="K131" s="107"/>
    </row>
    <row r="132" spans="2:11" s="106" customFormat="1" ht="12">
      <c r="B132" s="107"/>
      <c r="C132" s="107"/>
      <c r="D132" s="107"/>
      <c r="F132" s="107"/>
      <c r="G132" s="107"/>
      <c r="H132" s="107"/>
      <c r="I132" s="107"/>
      <c r="J132" s="107"/>
      <c r="K132" s="107"/>
    </row>
    <row r="133" spans="2:11" s="106" customFormat="1" ht="12">
      <c r="B133" s="107"/>
      <c r="C133" s="107"/>
      <c r="D133" s="107"/>
      <c r="F133" s="107"/>
      <c r="G133" s="107"/>
      <c r="H133" s="107"/>
      <c r="I133" s="107"/>
      <c r="J133" s="107"/>
      <c r="K133" s="107"/>
    </row>
    <row r="134" spans="2:11" s="106" customFormat="1" ht="12">
      <c r="B134" s="107"/>
      <c r="C134" s="107"/>
      <c r="D134" s="107"/>
      <c r="F134" s="107"/>
      <c r="G134" s="107"/>
      <c r="H134" s="107"/>
      <c r="I134" s="107"/>
      <c r="J134" s="107"/>
      <c r="K134" s="107"/>
    </row>
    <row r="135" spans="2:11" s="106" customFormat="1" ht="12">
      <c r="B135" s="107"/>
      <c r="C135" s="107"/>
      <c r="D135" s="107"/>
      <c r="F135" s="107"/>
      <c r="G135" s="107"/>
      <c r="H135" s="107"/>
      <c r="I135" s="107"/>
      <c r="J135" s="107"/>
      <c r="K135" s="107"/>
    </row>
    <row r="136" spans="2:11" s="106" customFormat="1" ht="12">
      <c r="B136" s="107"/>
      <c r="C136" s="107"/>
      <c r="D136" s="107"/>
      <c r="F136" s="107"/>
      <c r="G136" s="107"/>
      <c r="H136" s="107"/>
      <c r="I136" s="107"/>
      <c r="J136" s="107"/>
      <c r="K136" s="107"/>
    </row>
    <row r="137" spans="2:11" s="106" customFormat="1" ht="12">
      <c r="B137" s="107"/>
      <c r="C137" s="107"/>
      <c r="D137" s="107"/>
      <c r="F137" s="107"/>
      <c r="G137" s="107"/>
      <c r="H137" s="107"/>
      <c r="I137" s="107"/>
      <c r="J137" s="107"/>
      <c r="K137" s="107"/>
    </row>
    <row r="138" spans="2:11" s="106" customFormat="1" ht="12">
      <c r="B138" s="107"/>
      <c r="C138" s="107"/>
      <c r="D138" s="107"/>
      <c r="F138" s="107"/>
      <c r="G138" s="107"/>
      <c r="H138" s="107"/>
      <c r="I138" s="107"/>
      <c r="J138" s="107"/>
      <c r="K138" s="107"/>
    </row>
    <row r="139" spans="2:11" s="106" customFormat="1" ht="12">
      <c r="B139" s="107"/>
      <c r="C139" s="107"/>
      <c r="D139" s="107"/>
      <c r="F139" s="107"/>
      <c r="G139" s="107"/>
      <c r="H139" s="107"/>
      <c r="I139" s="107"/>
      <c r="J139" s="107"/>
      <c r="K139" s="107"/>
    </row>
    <row r="140" spans="2:11" s="106" customFormat="1" ht="12">
      <c r="B140" s="107"/>
      <c r="C140" s="107"/>
      <c r="D140" s="107"/>
      <c r="F140" s="107"/>
      <c r="G140" s="107"/>
      <c r="H140" s="107"/>
      <c r="I140" s="107"/>
      <c r="J140" s="107"/>
      <c r="K140" s="107"/>
    </row>
    <row r="141" spans="2:11" s="106" customFormat="1" ht="12">
      <c r="B141" s="107"/>
      <c r="C141" s="107"/>
      <c r="D141" s="107"/>
      <c r="F141" s="107"/>
      <c r="G141" s="107"/>
      <c r="H141" s="107"/>
      <c r="I141" s="107"/>
      <c r="J141" s="107"/>
      <c r="K141" s="107"/>
    </row>
    <row r="142" spans="2:11" s="106" customFormat="1" ht="12">
      <c r="B142" s="107"/>
      <c r="C142" s="107"/>
      <c r="D142" s="107"/>
      <c r="F142" s="107"/>
      <c r="G142" s="107"/>
      <c r="H142" s="107"/>
      <c r="I142" s="107"/>
      <c r="J142" s="107"/>
      <c r="K142" s="107"/>
    </row>
    <row r="143" spans="2:11" s="106" customFormat="1" ht="12">
      <c r="B143" s="107"/>
      <c r="C143" s="107"/>
      <c r="D143" s="107"/>
      <c r="F143" s="107"/>
      <c r="G143" s="107"/>
      <c r="H143" s="107"/>
      <c r="I143" s="107"/>
      <c r="J143" s="107"/>
      <c r="K143" s="107"/>
    </row>
    <row r="144" spans="2:11" s="106" customFormat="1" ht="12">
      <c r="B144" s="107"/>
      <c r="C144" s="107"/>
      <c r="D144" s="107"/>
      <c r="F144" s="107"/>
      <c r="G144" s="107"/>
      <c r="H144" s="107"/>
      <c r="I144" s="107"/>
      <c r="J144" s="107"/>
      <c r="K144" s="107"/>
    </row>
    <row r="145" spans="2:11" s="106" customFormat="1" ht="12">
      <c r="B145" s="107"/>
      <c r="C145" s="107"/>
      <c r="D145" s="107"/>
      <c r="F145" s="107"/>
      <c r="G145" s="107"/>
      <c r="H145" s="107"/>
      <c r="I145" s="107"/>
      <c r="J145" s="107"/>
      <c r="K145" s="107"/>
    </row>
    <row r="146" spans="2:11" s="106" customFormat="1" ht="12">
      <c r="B146" s="107"/>
      <c r="C146" s="107"/>
      <c r="D146" s="107"/>
      <c r="F146" s="107"/>
      <c r="G146" s="107"/>
      <c r="H146" s="107"/>
      <c r="I146" s="107"/>
      <c r="J146" s="107"/>
      <c r="K146" s="107"/>
    </row>
    <row r="147" spans="2:11" s="106" customFormat="1" ht="12">
      <c r="B147" s="107"/>
      <c r="C147" s="107"/>
      <c r="D147" s="107"/>
      <c r="F147" s="107"/>
      <c r="G147" s="107"/>
      <c r="H147" s="107"/>
      <c r="I147" s="107"/>
      <c r="J147" s="107"/>
      <c r="K147" s="107"/>
    </row>
    <row r="148" spans="2:11" s="106" customFormat="1" ht="12">
      <c r="B148" s="107"/>
      <c r="C148" s="107"/>
      <c r="D148" s="107"/>
      <c r="F148" s="107"/>
      <c r="G148" s="107"/>
      <c r="H148" s="107"/>
      <c r="I148" s="107"/>
      <c r="J148" s="107"/>
      <c r="K148" s="107"/>
    </row>
    <row r="149" spans="2:11" s="106" customFormat="1" ht="12">
      <c r="B149" s="107"/>
      <c r="C149" s="107"/>
      <c r="D149" s="107"/>
      <c r="F149" s="107"/>
      <c r="G149" s="107"/>
      <c r="H149" s="107"/>
      <c r="I149" s="107"/>
      <c r="J149" s="107"/>
      <c r="K149" s="107"/>
    </row>
    <row r="150" spans="2:11" s="106" customFormat="1" ht="12">
      <c r="B150" s="107"/>
      <c r="C150" s="107"/>
      <c r="D150" s="107"/>
      <c r="F150" s="107"/>
      <c r="G150" s="107"/>
      <c r="H150" s="107"/>
      <c r="I150" s="107"/>
      <c r="J150" s="107"/>
      <c r="K150" s="107"/>
    </row>
    <row r="151" spans="2:11" s="106" customFormat="1" ht="12">
      <c r="B151" s="107"/>
      <c r="C151" s="107"/>
      <c r="D151" s="107"/>
      <c r="F151" s="107"/>
      <c r="G151" s="107"/>
      <c r="H151" s="107"/>
      <c r="I151" s="107"/>
      <c r="J151" s="107"/>
      <c r="K151" s="107"/>
    </row>
    <row r="152" spans="2:11" s="106" customFormat="1" ht="12">
      <c r="B152" s="107"/>
      <c r="C152" s="107"/>
      <c r="D152" s="107"/>
      <c r="F152" s="107"/>
      <c r="G152" s="107"/>
      <c r="H152" s="107"/>
      <c r="I152" s="107"/>
      <c r="J152" s="107"/>
      <c r="K152" s="107"/>
    </row>
    <row r="153" spans="2:11" s="106" customFormat="1" ht="12">
      <c r="B153" s="107"/>
      <c r="C153" s="107"/>
      <c r="D153" s="107"/>
      <c r="F153" s="107"/>
      <c r="G153" s="107"/>
      <c r="H153" s="107"/>
      <c r="I153" s="107"/>
      <c r="J153" s="107"/>
      <c r="K153" s="107"/>
    </row>
    <row r="154" spans="2:11" s="106" customFormat="1" ht="12">
      <c r="B154" s="107"/>
      <c r="C154" s="107"/>
      <c r="D154" s="107"/>
      <c r="F154" s="107"/>
      <c r="G154" s="107"/>
      <c r="H154" s="107"/>
      <c r="I154" s="107"/>
      <c r="J154" s="107"/>
      <c r="K154" s="107"/>
    </row>
    <row r="155" spans="2:11" s="106" customFormat="1" ht="12">
      <c r="B155" s="107"/>
      <c r="C155" s="107"/>
      <c r="D155" s="107"/>
      <c r="F155" s="107"/>
      <c r="G155" s="107"/>
      <c r="H155" s="107"/>
      <c r="I155" s="107"/>
      <c r="J155" s="107"/>
      <c r="K155" s="107"/>
    </row>
    <row r="156" spans="2:11" s="106" customFormat="1" ht="12">
      <c r="B156" s="107"/>
      <c r="C156" s="107"/>
      <c r="D156" s="107"/>
      <c r="F156" s="107"/>
      <c r="G156" s="107"/>
      <c r="H156" s="107"/>
      <c r="I156" s="107"/>
      <c r="J156" s="107"/>
      <c r="K156" s="107"/>
    </row>
    <row r="157" spans="2:11" s="106" customFormat="1" ht="12">
      <c r="B157" s="107"/>
      <c r="C157" s="107"/>
      <c r="D157" s="107"/>
      <c r="F157" s="107"/>
      <c r="G157" s="107"/>
      <c r="H157" s="107"/>
      <c r="I157" s="107"/>
      <c r="J157" s="107"/>
      <c r="K157" s="107"/>
    </row>
    <row r="158" spans="2:11" s="106" customFormat="1" ht="12">
      <c r="B158" s="107"/>
      <c r="C158" s="107"/>
      <c r="D158" s="107"/>
      <c r="F158" s="107"/>
      <c r="G158" s="107"/>
      <c r="H158" s="107"/>
      <c r="I158" s="107"/>
      <c r="J158" s="107"/>
      <c r="K158" s="107"/>
    </row>
    <row r="159" spans="2:11" s="106" customFormat="1" ht="12">
      <c r="B159" s="107"/>
      <c r="C159" s="107"/>
      <c r="D159" s="107"/>
      <c r="F159" s="107"/>
      <c r="G159" s="107"/>
      <c r="H159" s="107"/>
      <c r="I159" s="107"/>
      <c r="J159" s="107"/>
      <c r="K159" s="107"/>
    </row>
    <row r="160" spans="2:11" s="106" customFormat="1" ht="12">
      <c r="B160" s="107"/>
      <c r="C160" s="107"/>
      <c r="D160" s="107"/>
      <c r="F160" s="107"/>
      <c r="G160" s="107"/>
      <c r="H160" s="107"/>
      <c r="I160" s="107"/>
      <c r="J160" s="107"/>
      <c r="K160" s="107"/>
    </row>
    <row r="161" spans="2:11" s="106" customFormat="1" ht="12">
      <c r="B161" s="107"/>
      <c r="C161" s="107"/>
      <c r="D161" s="107"/>
      <c r="F161" s="107"/>
      <c r="G161" s="107"/>
      <c r="H161" s="107"/>
      <c r="I161" s="107"/>
      <c r="J161" s="107"/>
      <c r="K161" s="107"/>
    </row>
    <row r="162" spans="2:11" s="106" customFormat="1" ht="12">
      <c r="B162" s="107"/>
      <c r="C162" s="107"/>
      <c r="D162" s="107"/>
      <c r="F162" s="107"/>
      <c r="G162" s="107"/>
      <c r="H162" s="107"/>
      <c r="I162" s="107"/>
      <c r="J162" s="107"/>
      <c r="K162" s="107"/>
    </row>
    <row r="163" spans="2:11" s="106" customFormat="1" ht="12">
      <c r="B163" s="107"/>
      <c r="C163" s="107"/>
      <c r="D163" s="107"/>
      <c r="F163" s="107"/>
      <c r="G163" s="107"/>
      <c r="H163" s="107"/>
      <c r="I163" s="107"/>
      <c r="J163" s="107"/>
      <c r="K163" s="107"/>
    </row>
    <row r="164" spans="2:11" s="106" customFormat="1" ht="12">
      <c r="B164" s="107"/>
      <c r="C164" s="107"/>
      <c r="D164" s="107"/>
      <c r="F164" s="107"/>
      <c r="G164" s="107"/>
      <c r="H164" s="107"/>
      <c r="I164" s="107"/>
      <c r="J164" s="107"/>
      <c r="K164" s="107"/>
    </row>
    <row r="165" spans="2:11" s="106" customFormat="1" ht="12">
      <c r="B165" s="107"/>
      <c r="C165" s="107"/>
      <c r="D165" s="107"/>
      <c r="F165" s="107"/>
      <c r="G165" s="107"/>
      <c r="H165" s="107"/>
      <c r="I165" s="107"/>
      <c r="J165" s="107"/>
      <c r="K165" s="107"/>
    </row>
    <row r="166" spans="2:11" s="106" customFormat="1" ht="12">
      <c r="B166" s="107"/>
      <c r="C166" s="107"/>
      <c r="D166" s="107"/>
      <c r="F166" s="107"/>
      <c r="G166" s="107"/>
      <c r="H166" s="107"/>
      <c r="I166" s="107"/>
      <c r="J166" s="107"/>
      <c r="K166" s="107"/>
    </row>
    <row r="167" spans="2:11" s="106" customFormat="1" ht="12">
      <c r="B167" s="107"/>
      <c r="C167" s="107"/>
      <c r="D167" s="107"/>
      <c r="F167" s="107"/>
      <c r="G167" s="107"/>
      <c r="H167" s="107"/>
      <c r="I167" s="107"/>
      <c r="J167" s="107"/>
      <c r="K167" s="107"/>
    </row>
    <row r="168" spans="2:11" s="106" customFormat="1" ht="12">
      <c r="B168" s="107"/>
      <c r="C168" s="107"/>
      <c r="D168" s="107"/>
      <c r="F168" s="107"/>
      <c r="G168" s="107"/>
      <c r="H168" s="107"/>
      <c r="I168" s="107"/>
      <c r="J168" s="107"/>
      <c r="K168" s="107"/>
    </row>
    <row r="169" spans="2:11" s="106" customFormat="1" ht="12">
      <c r="B169" s="107"/>
      <c r="C169" s="107"/>
      <c r="D169" s="107"/>
      <c r="F169" s="107"/>
      <c r="G169" s="107"/>
      <c r="H169" s="107"/>
      <c r="I169" s="107"/>
      <c r="J169" s="107"/>
      <c r="K169" s="107"/>
    </row>
    <row r="170" spans="2:11" s="106" customFormat="1" ht="12">
      <c r="B170" s="107"/>
      <c r="C170" s="107"/>
      <c r="D170" s="107"/>
      <c r="F170" s="107"/>
      <c r="G170" s="107"/>
      <c r="H170" s="107"/>
      <c r="I170" s="107"/>
      <c r="J170" s="107"/>
      <c r="K170" s="107"/>
    </row>
    <row r="171" spans="2:11" s="106" customFormat="1" ht="12">
      <c r="B171" s="107"/>
      <c r="C171" s="107"/>
      <c r="D171" s="107"/>
      <c r="F171" s="107"/>
      <c r="G171" s="107"/>
      <c r="H171" s="107"/>
      <c r="I171" s="107"/>
      <c r="J171" s="107"/>
      <c r="K171" s="107"/>
    </row>
    <row r="172" spans="2:11" s="106" customFormat="1" ht="12">
      <c r="B172" s="107"/>
      <c r="C172" s="107"/>
      <c r="D172" s="107"/>
      <c r="F172" s="107"/>
      <c r="G172" s="107"/>
      <c r="H172" s="107"/>
      <c r="I172" s="107"/>
      <c r="J172" s="107"/>
      <c r="K172" s="107"/>
    </row>
    <row r="173" spans="2:11" s="106" customFormat="1" ht="12">
      <c r="B173" s="107"/>
      <c r="C173" s="107"/>
      <c r="D173" s="107"/>
      <c r="F173" s="107"/>
      <c r="G173" s="107"/>
      <c r="H173" s="107"/>
      <c r="I173" s="107"/>
      <c r="J173" s="107"/>
      <c r="K173" s="107"/>
    </row>
    <row r="174" spans="2:11" s="106" customFormat="1" ht="12">
      <c r="B174" s="107"/>
      <c r="C174" s="107"/>
      <c r="D174" s="107"/>
      <c r="F174" s="107"/>
      <c r="G174" s="107"/>
      <c r="H174" s="107"/>
      <c r="I174" s="107"/>
      <c r="J174" s="107"/>
      <c r="K174" s="107"/>
    </row>
    <row r="175" spans="2:11" s="106" customFormat="1" ht="12">
      <c r="B175" s="107"/>
      <c r="C175" s="107"/>
      <c r="D175" s="107"/>
      <c r="F175" s="107"/>
      <c r="G175" s="107"/>
      <c r="H175" s="107"/>
      <c r="I175" s="107"/>
      <c r="J175" s="107"/>
      <c r="K175" s="107"/>
    </row>
    <row r="176" spans="2:11" s="106" customFormat="1" ht="12">
      <c r="B176" s="107"/>
      <c r="C176" s="107"/>
      <c r="D176" s="107"/>
      <c r="F176" s="107"/>
      <c r="G176" s="107"/>
      <c r="H176" s="107"/>
      <c r="I176" s="107"/>
      <c r="J176" s="107"/>
      <c r="K176" s="107"/>
    </row>
    <row r="177" spans="2:11" s="106" customFormat="1" ht="12">
      <c r="B177" s="107"/>
      <c r="C177" s="107"/>
      <c r="D177" s="107"/>
      <c r="F177" s="107"/>
      <c r="G177" s="107"/>
      <c r="H177" s="107"/>
      <c r="I177" s="107"/>
      <c r="J177" s="107"/>
      <c r="K177" s="107"/>
    </row>
    <row r="178" spans="2:11" s="106" customFormat="1" ht="12">
      <c r="B178" s="107"/>
      <c r="C178" s="107"/>
      <c r="D178" s="107"/>
      <c r="F178" s="107"/>
      <c r="G178" s="107"/>
      <c r="H178" s="107"/>
      <c r="I178" s="107"/>
      <c r="J178" s="107"/>
      <c r="K178" s="107"/>
    </row>
    <row r="179" spans="2:11" s="106" customFormat="1" ht="12">
      <c r="B179" s="107"/>
      <c r="C179" s="107"/>
      <c r="D179" s="107"/>
      <c r="F179" s="107"/>
      <c r="G179" s="107"/>
      <c r="H179" s="107"/>
      <c r="I179" s="107"/>
      <c r="J179" s="107"/>
      <c r="K179" s="107"/>
    </row>
    <row r="180" spans="2:11" s="106" customFormat="1" ht="12">
      <c r="B180" s="107"/>
      <c r="C180" s="107"/>
      <c r="D180" s="107"/>
      <c r="F180" s="107"/>
      <c r="G180" s="107"/>
      <c r="H180" s="107"/>
      <c r="I180" s="107"/>
      <c r="J180" s="107"/>
      <c r="K180" s="107"/>
    </row>
    <row r="181" spans="2:11" s="106" customFormat="1" ht="12">
      <c r="B181" s="107"/>
      <c r="C181" s="107"/>
      <c r="D181" s="107"/>
      <c r="F181" s="107"/>
      <c r="G181" s="107"/>
      <c r="H181" s="107"/>
      <c r="I181" s="107"/>
      <c r="J181" s="107"/>
      <c r="K181" s="107"/>
    </row>
    <row r="182" spans="2:11" s="106" customFormat="1" ht="12">
      <c r="B182" s="107"/>
      <c r="C182" s="107"/>
      <c r="D182" s="107"/>
      <c r="F182" s="107"/>
      <c r="G182" s="107"/>
      <c r="H182" s="107"/>
      <c r="I182" s="107"/>
      <c r="J182" s="107"/>
      <c r="K182" s="107"/>
    </row>
    <row r="183" spans="2:11" s="106" customFormat="1" ht="12">
      <c r="B183" s="107"/>
      <c r="C183" s="107"/>
      <c r="D183" s="107"/>
      <c r="F183" s="107"/>
      <c r="G183" s="107"/>
      <c r="H183" s="107"/>
      <c r="I183" s="107"/>
      <c r="J183" s="107"/>
      <c r="K183" s="107"/>
    </row>
    <row r="184" spans="2:11" s="106" customFormat="1" ht="12">
      <c r="B184" s="107"/>
      <c r="C184" s="107"/>
      <c r="D184" s="107"/>
      <c r="F184" s="107"/>
      <c r="G184" s="107"/>
      <c r="H184" s="107"/>
      <c r="I184" s="107"/>
      <c r="J184" s="107"/>
      <c r="K184" s="107"/>
    </row>
    <row r="185" spans="2:11" s="106" customFormat="1" ht="12">
      <c r="B185" s="107"/>
      <c r="C185" s="107"/>
      <c r="D185" s="107"/>
      <c r="F185" s="107"/>
      <c r="G185" s="107"/>
      <c r="H185" s="107"/>
      <c r="I185" s="107"/>
      <c r="J185" s="107"/>
      <c r="K185" s="107"/>
    </row>
    <row r="186" spans="2:11" s="106" customFormat="1" ht="12">
      <c r="B186" s="107"/>
      <c r="C186" s="107"/>
      <c r="D186" s="107"/>
      <c r="F186" s="107"/>
      <c r="G186" s="107"/>
      <c r="H186" s="107"/>
      <c r="I186" s="107"/>
      <c r="J186" s="107"/>
      <c r="K186" s="107"/>
    </row>
    <row r="187" spans="2:11" s="106" customFormat="1" ht="12">
      <c r="B187" s="107"/>
      <c r="C187" s="107"/>
      <c r="D187" s="107"/>
      <c r="F187" s="107"/>
      <c r="G187" s="107"/>
      <c r="H187" s="107"/>
      <c r="I187" s="107"/>
      <c r="J187" s="107"/>
      <c r="K187" s="107"/>
    </row>
    <row r="188" spans="2:11" s="106" customFormat="1" ht="12">
      <c r="B188" s="107"/>
      <c r="C188" s="107"/>
      <c r="D188" s="107"/>
      <c r="F188" s="107"/>
      <c r="G188" s="107"/>
      <c r="H188" s="107"/>
      <c r="I188" s="107"/>
      <c r="J188" s="107"/>
      <c r="K188" s="107"/>
    </row>
    <row r="189" spans="2:11" s="106" customFormat="1" ht="12">
      <c r="B189" s="107"/>
      <c r="C189" s="107"/>
      <c r="D189" s="107"/>
      <c r="F189" s="107"/>
      <c r="G189" s="107"/>
      <c r="H189" s="107"/>
      <c r="I189" s="107"/>
      <c r="J189" s="107"/>
      <c r="K189" s="107"/>
    </row>
    <row r="190" spans="2:11" s="106" customFormat="1" ht="12">
      <c r="B190" s="107"/>
      <c r="C190" s="107"/>
      <c r="D190" s="107"/>
      <c r="F190" s="107"/>
      <c r="G190" s="107"/>
      <c r="H190" s="107"/>
      <c r="I190" s="107"/>
      <c r="J190" s="107"/>
      <c r="K190" s="107"/>
    </row>
    <row r="191" spans="2:11" s="106" customFormat="1" ht="12">
      <c r="B191" s="107"/>
      <c r="C191" s="107"/>
      <c r="D191" s="107"/>
      <c r="F191" s="107"/>
      <c r="G191" s="107"/>
      <c r="H191" s="107"/>
      <c r="I191" s="107"/>
      <c r="J191" s="107"/>
      <c r="K191" s="107"/>
    </row>
    <row r="192" spans="2:11" s="106" customFormat="1" ht="12">
      <c r="B192" s="107"/>
      <c r="C192" s="107"/>
      <c r="D192" s="107"/>
      <c r="F192" s="107"/>
      <c r="G192" s="107"/>
      <c r="H192" s="107"/>
      <c r="I192" s="107"/>
      <c r="J192" s="107"/>
      <c r="K192" s="107"/>
    </row>
    <row r="193" spans="2:11" s="106" customFormat="1" ht="12">
      <c r="B193" s="107"/>
      <c r="C193" s="107"/>
      <c r="D193" s="107"/>
      <c r="F193" s="107"/>
      <c r="G193" s="107"/>
      <c r="H193" s="107"/>
      <c r="I193" s="107"/>
      <c r="J193" s="107"/>
      <c r="K193" s="107"/>
    </row>
    <row r="194" spans="2:11" s="106" customFormat="1" ht="12">
      <c r="B194" s="107"/>
      <c r="C194" s="107"/>
      <c r="D194" s="107"/>
      <c r="F194" s="107"/>
      <c r="G194" s="107"/>
      <c r="H194" s="107"/>
      <c r="I194" s="107"/>
      <c r="J194" s="107"/>
      <c r="K194" s="107"/>
    </row>
    <row r="195" spans="2:11" s="106" customFormat="1" ht="12">
      <c r="B195" s="107"/>
      <c r="C195" s="107"/>
      <c r="D195" s="107"/>
      <c r="F195" s="107"/>
      <c r="G195" s="107"/>
      <c r="H195" s="107"/>
      <c r="I195" s="107"/>
      <c r="J195" s="107"/>
      <c r="K195" s="107"/>
    </row>
    <row r="196" spans="2:11" s="106" customFormat="1" ht="12">
      <c r="B196" s="107"/>
      <c r="C196" s="107"/>
      <c r="D196" s="107"/>
      <c r="F196" s="107"/>
      <c r="G196" s="107"/>
      <c r="H196" s="107"/>
      <c r="I196" s="107"/>
      <c r="J196" s="107"/>
      <c r="K196" s="107"/>
    </row>
    <row r="197" spans="2:11" s="106" customFormat="1" ht="12">
      <c r="B197" s="107"/>
      <c r="C197" s="107"/>
      <c r="D197" s="107"/>
      <c r="F197" s="107"/>
      <c r="G197" s="107"/>
      <c r="H197" s="107"/>
      <c r="I197" s="107"/>
      <c r="J197" s="107"/>
      <c r="K197" s="107"/>
    </row>
    <row r="198" spans="2:11" s="106" customFormat="1" ht="12">
      <c r="B198" s="107"/>
      <c r="C198" s="107"/>
      <c r="D198" s="107"/>
      <c r="F198" s="107"/>
      <c r="G198" s="107"/>
      <c r="H198" s="107"/>
      <c r="I198" s="107"/>
      <c r="J198" s="107"/>
      <c r="K198" s="107"/>
    </row>
    <row r="199" spans="2:11" s="106" customFormat="1" ht="12">
      <c r="B199" s="107"/>
      <c r="C199" s="107"/>
      <c r="D199" s="107"/>
      <c r="F199" s="107"/>
      <c r="G199" s="107"/>
      <c r="H199" s="107"/>
      <c r="I199" s="107"/>
      <c r="J199" s="107"/>
      <c r="K199" s="107"/>
    </row>
    <row r="200" spans="2:11" s="106" customFormat="1" ht="12">
      <c r="B200" s="107"/>
      <c r="C200" s="107"/>
      <c r="D200" s="107"/>
      <c r="F200" s="107"/>
      <c r="G200" s="107"/>
      <c r="H200" s="107"/>
      <c r="I200" s="107"/>
      <c r="J200" s="107"/>
      <c r="K200" s="107"/>
    </row>
    <row r="201" spans="2:11" s="106" customFormat="1" ht="12">
      <c r="B201" s="107"/>
      <c r="C201" s="107"/>
      <c r="D201" s="107"/>
      <c r="F201" s="107"/>
      <c r="G201" s="107"/>
      <c r="H201" s="107"/>
      <c r="I201" s="107"/>
      <c r="J201" s="107"/>
      <c r="K201" s="107"/>
    </row>
    <row r="202" spans="2:11" s="106" customFormat="1" ht="12">
      <c r="B202" s="107"/>
      <c r="C202" s="107"/>
      <c r="D202" s="107"/>
      <c r="F202" s="107"/>
      <c r="G202" s="107"/>
      <c r="H202" s="107"/>
      <c r="I202" s="107"/>
      <c r="J202" s="107"/>
      <c r="K202" s="107"/>
    </row>
    <row r="203" spans="2:11" s="106" customFormat="1" ht="12">
      <c r="B203" s="107"/>
      <c r="C203" s="107"/>
      <c r="D203" s="107"/>
      <c r="F203" s="107"/>
      <c r="G203" s="107"/>
      <c r="H203" s="107"/>
      <c r="I203" s="107"/>
      <c r="J203" s="107"/>
      <c r="K203" s="107"/>
    </row>
    <row r="204" spans="2:11" s="106" customFormat="1" ht="12">
      <c r="B204" s="107"/>
      <c r="C204" s="107"/>
      <c r="D204" s="107"/>
      <c r="F204" s="107"/>
      <c r="G204" s="107"/>
      <c r="H204" s="107"/>
      <c r="I204" s="107"/>
      <c r="J204" s="107"/>
      <c r="K204" s="107"/>
    </row>
    <row r="205" spans="2:11" s="106" customFormat="1" ht="12">
      <c r="B205" s="107"/>
      <c r="C205" s="107"/>
      <c r="D205" s="107"/>
      <c r="F205" s="107"/>
      <c r="G205" s="107"/>
      <c r="H205" s="107"/>
      <c r="I205" s="107"/>
      <c r="J205" s="107"/>
      <c r="K205" s="107"/>
    </row>
    <row r="206" spans="2:11" s="106" customFormat="1" ht="12">
      <c r="B206" s="107"/>
      <c r="C206" s="107"/>
      <c r="D206" s="107"/>
      <c r="F206" s="107"/>
      <c r="G206" s="107"/>
      <c r="H206" s="107"/>
      <c r="I206" s="107"/>
      <c r="J206" s="107"/>
      <c r="K206" s="107"/>
    </row>
    <row r="207" spans="2:11" s="106" customFormat="1" ht="12">
      <c r="B207" s="107"/>
      <c r="C207" s="107"/>
      <c r="D207" s="107"/>
      <c r="F207" s="107"/>
      <c r="G207" s="107"/>
      <c r="H207" s="107"/>
      <c r="I207" s="107"/>
      <c r="J207" s="107"/>
      <c r="K207" s="107"/>
    </row>
    <row r="208" spans="2:11" s="106" customFormat="1" ht="12">
      <c r="B208" s="107"/>
      <c r="C208" s="107"/>
      <c r="D208" s="107"/>
      <c r="F208" s="107"/>
      <c r="G208" s="107"/>
      <c r="H208" s="107"/>
      <c r="I208" s="107"/>
      <c r="J208" s="107"/>
      <c r="K208" s="107"/>
    </row>
    <row r="209" spans="2:11" s="106" customFormat="1" ht="12">
      <c r="B209" s="107"/>
      <c r="C209" s="107"/>
      <c r="D209" s="107"/>
      <c r="F209" s="107"/>
      <c r="G209" s="107"/>
      <c r="H209" s="107"/>
      <c r="I209" s="107"/>
      <c r="J209" s="107"/>
      <c r="K209" s="107"/>
    </row>
    <row r="210" spans="2:11" s="106" customFormat="1" ht="12">
      <c r="B210" s="107"/>
      <c r="C210" s="107"/>
      <c r="D210" s="107"/>
      <c r="F210" s="107"/>
      <c r="G210" s="107"/>
      <c r="H210" s="107"/>
      <c r="I210" s="107"/>
      <c r="J210" s="107"/>
      <c r="K210" s="107"/>
    </row>
    <row r="211" spans="2:11" s="106" customFormat="1" ht="12">
      <c r="B211" s="107"/>
      <c r="C211" s="107"/>
      <c r="D211" s="107"/>
      <c r="F211" s="107"/>
      <c r="G211" s="107"/>
      <c r="H211" s="107"/>
      <c r="I211" s="107"/>
      <c r="J211" s="107"/>
      <c r="K211" s="107"/>
    </row>
    <row r="212" spans="2:11" s="106" customFormat="1" ht="12">
      <c r="B212" s="107"/>
      <c r="C212" s="107"/>
      <c r="D212" s="107"/>
      <c r="F212" s="107"/>
      <c r="G212" s="107"/>
      <c r="H212" s="107"/>
      <c r="I212" s="107"/>
      <c r="J212" s="107"/>
      <c r="K212" s="107"/>
    </row>
    <row r="213" spans="2:11" s="106" customFormat="1" ht="12">
      <c r="B213" s="107"/>
      <c r="C213" s="107"/>
      <c r="D213" s="107"/>
      <c r="F213" s="107"/>
      <c r="G213" s="107"/>
      <c r="H213" s="107"/>
      <c r="I213" s="107"/>
      <c r="J213" s="107"/>
      <c r="K213" s="107"/>
    </row>
    <row r="214" spans="2:11" s="106" customFormat="1" ht="12">
      <c r="B214" s="107"/>
      <c r="C214" s="107"/>
      <c r="D214" s="107"/>
      <c r="F214" s="107"/>
      <c r="G214" s="107"/>
      <c r="H214" s="107"/>
      <c r="I214" s="107"/>
      <c r="J214" s="107"/>
      <c r="K214" s="107"/>
    </row>
    <row r="215" spans="2:11" s="106" customFormat="1" ht="12">
      <c r="B215" s="107"/>
      <c r="C215" s="107"/>
      <c r="D215" s="107"/>
      <c r="F215" s="107"/>
      <c r="G215" s="107"/>
      <c r="H215" s="107"/>
      <c r="I215" s="107"/>
      <c r="J215" s="107"/>
      <c r="K215" s="107"/>
    </row>
    <row r="216" spans="2:11" s="106" customFormat="1" ht="12">
      <c r="B216" s="107"/>
      <c r="C216" s="107"/>
      <c r="D216" s="107"/>
      <c r="F216" s="107"/>
      <c r="G216" s="107"/>
      <c r="H216" s="107"/>
      <c r="I216" s="107"/>
      <c r="J216" s="107"/>
      <c r="K216" s="107"/>
    </row>
    <row r="217" spans="2:11" s="106" customFormat="1" ht="12">
      <c r="B217" s="107"/>
      <c r="C217" s="107"/>
      <c r="D217" s="107"/>
      <c r="F217" s="107"/>
      <c r="G217" s="107"/>
      <c r="H217" s="107"/>
      <c r="I217" s="107"/>
      <c r="J217" s="107"/>
      <c r="K217" s="107"/>
    </row>
    <row r="218" spans="2:11" s="106" customFormat="1" ht="12">
      <c r="B218" s="107"/>
      <c r="C218" s="107"/>
      <c r="D218" s="107"/>
      <c r="F218" s="107"/>
      <c r="G218" s="107"/>
      <c r="H218" s="107"/>
      <c r="I218" s="107"/>
      <c r="J218" s="107"/>
      <c r="K218" s="107"/>
    </row>
    <row r="219" spans="2:11" s="106" customFormat="1" ht="12">
      <c r="B219" s="107"/>
      <c r="C219" s="107"/>
      <c r="D219" s="107"/>
      <c r="F219" s="107"/>
      <c r="G219" s="107"/>
      <c r="H219" s="107"/>
      <c r="I219" s="107"/>
      <c r="J219" s="107"/>
      <c r="K219" s="107"/>
    </row>
    <row r="220" spans="2:11" s="106" customFormat="1" ht="12">
      <c r="B220" s="107"/>
      <c r="C220" s="107"/>
      <c r="D220" s="107"/>
      <c r="F220" s="107"/>
      <c r="G220" s="107"/>
      <c r="H220" s="107"/>
      <c r="I220" s="107"/>
      <c r="J220" s="107"/>
      <c r="K220" s="107"/>
    </row>
    <row r="221" spans="2:11" s="106" customFormat="1" ht="12">
      <c r="B221" s="107"/>
      <c r="C221" s="107"/>
      <c r="D221" s="107"/>
      <c r="F221" s="107"/>
      <c r="G221" s="107"/>
      <c r="H221" s="107"/>
      <c r="I221" s="107"/>
      <c r="J221" s="107"/>
      <c r="K221" s="107"/>
    </row>
    <row r="222" spans="2:11" s="106" customFormat="1" ht="12">
      <c r="B222" s="107"/>
      <c r="C222" s="107"/>
      <c r="D222" s="107"/>
      <c r="F222" s="107"/>
      <c r="G222" s="107"/>
      <c r="H222" s="107"/>
      <c r="I222" s="107"/>
      <c r="J222" s="107"/>
      <c r="K222" s="107"/>
    </row>
    <row r="223" spans="2:11" s="106" customFormat="1" ht="12">
      <c r="B223" s="107"/>
      <c r="C223" s="107"/>
      <c r="D223" s="107"/>
      <c r="F223" s="107"/>
      <c r="G223" s="107"/>
      <c r="H223" s="107"/>
      <c r="I223" s="107"/>
      <c r="J223" s="107"/>
      <c r="K223" s="107"/>
    </row>
    <row r="224" spans="2:11" s="106" customFormat="1" ht="12">
      <c r="B224" s="107"/>
      <c r="C224" s="107"/>
      <c r="D224" s="107"/>
      <c r="F224" s="107"/>
      <c r="G224" s="107"/>
      <c r="H224" s="107"/>
      <c r="I224" s="107"/>
      <c r="J224" s="107"/>
      <c r="K224" s="107"/>
    </row>
    <row r="225" spans="2:11" s="106" customFormat="1" ht="12">
      <c r="B225" s="107"/>
      <c r="C225" s="107"/>
      <c r="D225" s="107"/>
      <c r="F225" s="107"/>
      <c r="G225" s="107"/>
      <c r="H225" s="107"/>
      <c r="I225" s="107"/>
      <c r="J225" s="107"/>
      <c r="K225" s="107"/>
    </row>
    <row r="226" spans="2:11" s="106" customFormat="1" ht="12">
      <c r="B226" s="107"/>
      <c r="C226" s="107"/>
      <c r="D226" s="107"/>
      <c r="F226" s="107"/>
      <c r="G226" s="107"/>
      <c r="H226" s="107"/>
      <c r="I226" s="107"/>
      <c r="J226" s="107"/>
      <c r="K226" s="107"/>
    </row>
    <row r="227" spans="2:11" s="106" customFormat="1" ht="12">
      <c r="B227" s="107"/>
      <c r="C227" s="107"/>
      <c r="D227" s="107"/>
      <c r="F227" s="107"/>
      <c r="G227" s="107"/>
      <c r="H227" s="107"/>
      <c r="I227" s="107"/>
      <c r="J227" s="107"/>
      <c r="K227" s="107"/>
    </row>
    <row r="228" spans="2:11" s="106" customFormat="1" ht="12">
      <c r="B228" s="107"/>
      <c r="C228" s="107"/>
      <c r="D228" s="107"/>
      <c r="F228" s="107"/>
      <c r="G228" s="107"/>
      <c r="H228" s="107"/>
      <c r="I228" s="107"/>
      <c r="J228" s="107"/>
      <c r="K228" s="107"/>
    </row>
    <row r="229" spans="2:11" s="106" customFormat="1" ht="12">
      <c r="B229" s="107"/>
      <c r="C229" s="107"/>
      <c r="D229" s="107"/>
      <c r="F229" s="107"/>
      <c r="G229" s="107"/>
      <c r="H229" s="107"/>
      <c r="I229" s="107"/>
      <c r="J229" s="107"/>
      <c r="K229" s="107"/>
    </row>
    <row r="230" spans="2:11" s="106" customFormat="1" ht="12">
      <c r="B230" s="107"/>
      <c r="C230" s="107"/>
      <c r="D230" s="107"/>
      <c r="F230" s="107"/>
      <c r="G230" s="107"/>
      <c r="H230" s="107"/>
      <c r="I230" s="107"/>
      <c r="J230" s="107"/>
      <c r="K230" s="107"/>
    </row>
    <row r="231" spans="2:11" s="106" customFormat="1" ht="12">
      <c r="B231" s="107"/>
      <c r="C231" s="107"/>
      <c r="D231" s="107"/>
      <c r="F231" s="107"/>
      <c r="G231" s="107"/>
      <c r="H231" s="107"/>
      <c r="I231" s="107"/>
      <c r="J231" s="107"/>
      <c r="K231" s="107"/>
    </row>
    <row r="232" spans="2:11" s="106" customFormat="1" ht="12">
      <c r="B232" s="107"/>
      <c r="C232" s="107"/>
      <c r="D232" s="107"/>
      <c r="F232" s="107"/>
      <c r="G232" s="107"/>
      <c r="H232" s="107"/>
      <c r="I232" s="107"/>
      <c r="J232" s="107"/>
      <c r="K232" s="107"/>
    </row>
    <row r="233" spans="2:11" s="106" customFormat="1" ht="12">
      <c r="B233" s="107"/>
      <c r="C233" s="107"/>
      <c r="D233" s="107"/>
      <c r="F233" s="107"/>
      <c r="G233" s="107"/>
      <c r="H233" s="107"/>
      <c r="I233" s="107"/>
      <c r="J233" s="107"/>
      <c r="K233" s="107"/>
    </row>
    <row r="234" spans="2:11" s="106" customFormat="1" ht="12">
      <c r="B234" s="107"/>
      <c r="C234" s="107"/>
      <c r="D234" s="107"/>
      <c r="F234" s="107"/>
      <c r="G234" s="107"/>
      <c r="H234" s="107"/>
      <c r="I234" s="107"/>
      <c r="J234" s="107"/>
      <c r="K234" s="107"/>
    </row>
    <row r="235" spans="2:11" s="106" customFormat="1" ht="12">
      <c r="B235" s="107"/>
      <c r="C235" s="107"/>
      <c r="D235" s="107"/>
      <c r="F235" s="107"/>
      <c r="G235" s="107"/>
      <c r="H235" s="107"/>
      <c r="I235" s="107"/>
      <c r="J235" s="107"/>
      <c r="K235" s="107"/>
    </row>
    <row r="236" spans="2:11" s="106" customFormat="1" ht="12">
      <c r="B236" s="107"/>
      <c r="C236" s="107"/>
      <c r="D236" s="107"/>
      <c r="F236" s="107"/>
      <c r="G236" s="107"/>
      <c r="H236" s="107"/>
      <c r="I236" s="107"/>
      <c r="J236" s="107"/>
      <c r="K236" s="107"/>
    </row>
    <row r="237" spans="2:11" s="106" customFormat="1" ht="12">
      <c r="B237" s="107"/>
      <c r="C237" s="107"/>
      <c r="D237" s="107"/>
      <c r="F237" s="107"/>
      <c r="G237" s="107"/>
      <c r="H237" s="107"/>
      <c r="I237" s="107"/>
      <c r="J237" s="107"/>
      <c r="K237" s="107"/>
    </row>
    <row r="238" spans="2:11" s="106" customFormat="1" ht="12">
      <c r="B238" s="107"/>
      <c r="C238" s="107"/>
      <c r="D238" s="107"/>
      <c r="F238" s="107"/>
      <c r="G238" s="107"/>
      <c r="H238" s="107"/>
      <c r="I238" s="107"/>
      <c r="J238" s="107"/>
      <c r="K238" s="107"/>
    </row>
    <row r="239" spans="2:11" s="106" customFormat="1" ht="12">
      <c r="B239" s="107"/>
      <c r="C239" s="107"/>
      <c r="D239" s="107"/>
      <c r="F239" s="107"/>
      <c r="G239" s="107"/>
      <c r="H239" s="107"/>
      <c r="I239" s="107"/>
      <c r="J239" s="107"/>
      <c r="K239" s="107"/>
    </row>
    <row r="240" spans="2:11" s="106" customFormat="1" ht="12">
      <c r="B240" s="107"/>
      <c r="C240" s="107"/>
      <c r="D240" s="107"/>
      <c r="F240" s="107"/>
      <c r="G240" s="107"/>
      <c r="H240" s="107"/>
      <c r="I240" s="107"/>
      <c r="J240" s="107"/>
      <c r="K240" s="107"/>
    </row>
    <row r="241" spans="2:11" s="106" customFormat="1" ht="12">
      <c r="B241" s="107"/>
      <c r="C241" s="107"/>
      <c r="D241" s="107"/>
      <c r="F241" s="107"/>
      <c r="G241" s="107"/>
      <c r="H241" s="107"/>
      <c r="I241" s="107"/>
      <c r="J241" s="107"/>
      <c r="K241" s="107"/>
    </row>
    <row r="242" spans="2:11" s="106" customFormat="1" ht="12">
      <c r="B242" s="107"/>
      <c r="C242" s="107"/>
      <c r="D242" s="107"/>
      <c r="F242" s="107"/>
      <c r="G242" s="107"/>
      <c r="H242" s="107"/>
      <c r="I242" s="107"/>
      <c r="J242" s="107"/>
      <c r="K242" s="107"/>
    </row>
    <row r="243" spans="2:11" s="106" customFormat="1" ht="12">
      <c r="B243" s="107"/>
      <c r="C243" s="107"/>
      <c r="D243" s="107"/>
      <c r="F243" s="107"/>
      <c r="G243" s="107"/>
      <c r="H243" s="107"/>
      <c r="I243" s="107"/>
      <c r="J243" s="107"/>
      <c r="K243" s="107"/>
    </row>
    <row r="244" spans="2:11" s="106" customFormat="1" ht="12">
      <c r="B244" s="107"/>
      <c r="C244" s="107"/>
      <c r="D244" s="107"/>
      <c r="F244" s="107"/>
      <c r="G244" s="107"/>
      <c r="H244" s="107"/>
      <c r="I244" s="107"/>
      <c r="J244" s="107"/>
      <c r="K244" s="107"/>
    </row>
    <row r="245" spans="2:11" s="106" customFormat="1" ht="12">
      <c r="B245" s="107"/>
      <c r="C245" s="107"/>
      <c r="D245" s="107"/>
      <c r="F245" s="107"/>
      <c r="G245" s="107"/>
      <c r="H245" s="107"/>
      <c r="I245" s="107"/>
      <c r="J245" s="107"/>
      <c r="K245" s="107"/>
    </row>
    <row r="246" spans="2:11" s="106" customFormat="1" ht="12">
      <c r="B246" s="107"/>
      <c r="C246" s="107"/>
      <c r="D246" s="107"/>
      <c r="F246" s="107"/>
      <c r="G246" s="107"/>
      <c r="H246" s="107"/>
      <c r="I246" s="107"/>
      <c r="J246" s="107"/>
      <c r="K246" s="107"/>
    </row>
    <row r="247" spans="2:11" s="106" customFormat="1" ht="12">
      <c r="B247" s="107"/>
      <c r="C247" s="107"/>
      <c r="D247" s="107"/>
      <c r="F247" s="107"/>
      <c r="G247" s="107"/>
      <c r="H247" s="107"/>
      <c r="I247" s="107"/>
      <c r="J247" s="107"/>
      <c r="K247" s="107"/>
    </row>
    <row r="248" spans="2:11" s="106" customFormat="1" ht="12">
      <c r="B248" s="107"/>
      <c r="C248" s="107"/>
      <c r="D248" s="107"/>
      <c r="F248" s="107"/>
      <c r="G248" s="107"/>
      <c r="H248" s="107"/>
      <c r="I248" s="107"/>
      <c r="J248" s="107"/>
      <c r="K248" s="107"/>
    </row>
    <row r="249" spans="2:11" s="106" customFormat="1" ht="12">
      <c r="B249" s="107"/>
      <c r="C249" s="107"/>
      <c r="D249" s="107"/>
      <c r="F249" s="107"/>
      <c r="G249" s="107"/>
      <c r="H249" s="107"/>
      <c r="I249" s="107"/>
      <c r="J249" s="107"/>
      <c r="K249" s="107"/>
    </row>
    <row r="250" spans="2:11" s="106" customFormat="1" ht="12">
      <c r="B250" s="107"/>
      <c r="C250" s="107"/>
      <c r="D250" s="107"/>
      <c r="F250" s="107"/>
      <c r="G250" s="107"/>
      <c r="H250" s="107"/>
      <c r="I250" s="107"/>
      <c r="J250" s="107"/>
      <c r="K250" s="107"/>
    </row>
    <row r="251" spans="2:11" s="106" customFormat="1" ht="12">
      <c r="B251" s="107"/>
      <c r="C251" s="107"/>
      <c r="D251" s="107"/>
      <c r="F251" s="107"/>
      <c r="G251" s="107"/>
      <c r="H251" s="107"/>
      <c r="I251" s="107"/>
      <c r="J251" s="107"/>
      <c r="K251" s="107"/>
    </row>
    <row r="252" spans="2:11" s="106" customFormat="1" ht="12">
      <c r="B252" s="107"/>
      <c r="C252" s="107"/>
      <c r="D252" s="107"/>
      <c r="F252" s="107"/>
      <c r="G252" s="107"/>
      <c r="H252" s="107"/>
      <c r="I252" s="107"/>
      <c r="J252" s="107"/>
      <c r="K252" s="107"/>
    </row>
    <row r="253" spans="2:11" s="106" customFormat="1" ht="12">
      <c r="B253" s="107"/>
      <c r="C253" s="107"/>
      <c r="D253" s="107"/>
      <c r="F253" s="107"/>
      <c r="G253" s="107"/>
      <c r="H253" s="107"/>
      <c r="I253" s="107"/>
      <c r="J253" s="107"/>
      <c r="K253" s="107"/>
    </row>
    <row r="254" spans="2:11" s="106" customFormat="1" ht="12">
      <c r="B254" s="107"/>
      <c r="C254" s="107"/>
      <c r="D254" s="107"/>
      <c r="F254" s="107"/>
      <c r="G254" s="107"/>
      <c r="H254" s="107"/>
      <c r="I254" s="107"/>
      <c r="J254" s="107"/>
      <c r="K254" s="107"/>
    </row>
    <row r="255" spans="2:11" s="106" customFormat="1" ht="12">
      <c r="B255" s="107"/>
      <c r="C255" s="107"/>
      <c r="D255" s="107"/>
      <c r="F255" s="107"/>
      <c r="G255" s="107"/>
      <c r="H255" s="107"/>
      <c r="I255" s="107"/>
      <c r="J255" s="107"/>
      <c r="K255" s="107"/>
    </row>
    <row r="256" spans="2:11" s="106" customFormat="1" ht="12">
      <c r="B256" s="107"/>
      <c r="C256" s="107"/>
      <c r="D256" s="107"/>
      <c r="F256" s="107"/>
      <c r="G256" s="107"/>
      <c r="H256" s="107"/>
      <c r="I256" s="107"/>
      <c r="J256" s="107"/>
      <c r="K256" s="107"/>
    </row>
    <row r="257" spans="2:11" s="106" customFormat="1" ht="12">
      <c r="B257" s="107"/>
      <c r="C257" s="107"/>
      <c r="D257" s="107"/>
      <c r="F257" s="107"/>
      <c r="G257" s="107"/>
      <c r="H257" s="107"/>
      <c r="I257" s="107"/>
      <c r="J257" s="107"/>
      <c r="K257" s="107"/>
    </row>
    <row r="258" spans="2:11" s="106" customFormat="1" ht="12">
      <c r="B258" s="107"/>
      <c r="C258" s="107"/>
      <c r="D258" s="107"/>
      <c r="F258" s="107"/>
      <c r="G258" s="107"/>
      <c r="H258" s="107"/>
      <c r="I258" s="107"/>
      <c r="J258" s="107"/>
      <c r="K258" s="107"/>
    </row>
    <row r="259" spans="2:11" s="106" customFormat="1" ht="12">
      <c r="B259" s="107"/>
      <c r="C259" s="107"/>
      <c r="D259" s="107"/>
      <c r="F259" s="107"/>
      <c r="G259" s="107"/>
      <c r="H259" s="107"/>
      <c r="I259" s="107"/>
      <c r="J259" s="107"/>
      <c r="K259" s="107"/>
    </row>
    <row r="260" spans="2:11" s="106" customFormat="1" ht="12">
      <c r="B260" s="107"/>
      <c r="C260" s="107"/>
      <c r="D260" s="107"/>
      <c r="F260" s="107"/>
      <c r="G260" s="107"/>
      <c r="H260" s="107"/>
      <c r="I260" s="107"/>
      <c r="J260" s="107"/>
      <c r="K260" s="107"/>
    </row>
    <row r="261" spans="2:11" s="106" customFormat="1" ht="12">
      <c r="B261" s="107"/>
      <c r="C261" s="107"/>
      <c r="D261" s="107"/>
      <c r="F261" s="107"/>
      <c r="G261" s="107"/>
      <c r="H261" s="107"/>
      <c r="I261" s="107"/>
      <c r="J261" s="107"/>
      <c r="K261" s="107"/>
    </row>
    <row r="262" spans="2:11" s="106" customFormat="1" ht="12">
      <c r="B262" s="107"/>
      <c r="C262" s="107"/>
      <c r="D262" s="107"/>
      <c r="F262" s="107"/>
      <c r="G262" s="107"/>
      <c r="H262" s="107"/>
      <c r="I262" s="107"/>
      <c r="J262" s="107"/>
      <c r="K262" s="107"/>
    </row>
    <row r="263" spans="2:11" s="106" customFormat="1" ht="12">
      <c r="B263" s="107"/>
      <c r="C263" s="107"/>
      <c r="D263" s="107"/>
      <c r="F263" s="107"/>
      <c r="G263" s="107"/>
      <c r="H263" s="107"/>
      <c r="I263" s="107"/>
      <c r="J263" s="107"/>
      <c r="K263" s="107"/>
    </row>
    <row r="264" spans="2:11" s="106" customFormat="1" ht="12">
      <c r="B264" s="107"/>
      <c r="C264" s="107"/>
      <c r="D264" s="107"/>
      <c r="F264" s="107"/>
      <c r="G264" s="107"/>
      <c r="H264" s="107"/>
      <c r="I264" s="107"/>
      <c r="J264" s="107"/>
      <c r="K264" s="107"/>
    </row>
    <row r="265" spans="2:11" s="106" customFormat="1" ht="12">
      <c r="B265" s="107"/>
      <c r="C265" s="107"/>
      <c r="D265" s="107"/>
      <c r="F265" s="107"/>
      <c r="G265" s="107"/>
      <c r="H265" s="107"/>
      <c r="I265" s="107"/>
      <c r="J265" s="107"/>
      <c r="K265" s="107"/>
    </row>
    <row r="266" spans="2:11" s="106" customFormat="1" ht="12">
      <c r="B266" s="107"/>
      <c r="C266" s="107"/>
      <c r="D266" s="107"/>
      <c r="F266" s="107"/>
      <c r="G266" s="107"/>
      <c r="H266" s="107"/>
      <c r="I266" s="107"/>
      <c r="J266" s="107"/>
      <c r="K266" s="107"/>
    </row>
    <row r="267" spans="2:11" s="106" customFormat="1" ht="12">
      <c r="B267" s="107"/>
      <c r="C267" s="107"/>
      <c r="D267" s="107"/>
      <c r="F267" s="107"/>
      <c r="G267" s="107"/>
      <c r="H267" s="107"/>
      <c r="I267" s="107"/>
      <c r="J267" s="107"/>
      <c r="K267" s="107"/>
    </row>
    <row r="268" spans="2:11" s="106" customFormat="1" ht="12">
      <c r="B268" s="107"/>
      <c r="C268" s="107"/>
      <c r="D268" s="107"/>
      <c r="F268" s="107"/>
      <c r="G268" s="107"/>
      <c r="H268" s="107"/>
      <c r="I268" s="107"/>
      <c r="J268" s="107"/>
      <c r="K268" s="107"/>
    </row>
  </sheetData>
  <mergeCells count="11">
    <mergeCell ref="B1:M1"/>
    <mergeCell ref="A15:M15"/>
    <mergeCell ref="B17:L17"/>
    <mergeCell ref="B23:L23"/>
    <mergeCell ref="B52:L52"/>
    <mergeCell ref="B59:L59"/>
    <mergeCell ref="B67:L67"/>
    <mergeCell ref="B29:L29"/>
    <mergeCell ref="B34:L34"/>
    <mergeCell ref="B40:L40"/>
    <mergeCell ref="B46:L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selection activeCell="A22" sqref="A22:A23"/>
    </sheetView>
  </sheetViews>
  <sheetFormatPr defaultColWidth="9.140625" defaultRowHeight="12.75"/>
  <cols>
    <col min="1" max="1" width="30.140625" style="0" customWidth="1"/>
    <col min="2" max="2" width="18.8515625" style="135" customWidth="1"/>
    <col min="3" max="3" width="14.8515625" style="134" customWidth="1"/>
    <col min="4" max="16384" width="9.140625" style="134" customWidth="1"/>
  </cols>
  <sheetData>
    <row r="1" spans="1:3" s="118" customFormat="1" ht="80.25" customHeight="1">
      <c r="A1" s="117" t="s">
        <v>169</v>
      </c>
      <c r="B1" s="224" t="s">
        <v>170</v>
      </c>
      <c r="C1" s="225"/>
    </row>
    <row r="2" s="118" customFormat="1" ht="12.75">
      <c r="B2" s="119"/>
    </row>
    <row r="3" s="120" customFormat="1" ht="12.75">
      <c r="B3" s="121"/>
    </row>
    <row r="4" spans="1:3" s="122" customFormat="1" ht="20.25" customHeight="1">
      <c r="A4" s="227" t="s">
        <v>2</v>
      </c>
      <c r="B4" s="222" t="s">
        <v>3</v>
      </c>
      <c r="C4" s="223"/>
    </row>
    <row r="5" spans="1:3" s="118" customFormat="1" ht="36">
      <c r="A5" s="195"/>
      <c r="B5" s="123" t="s">
        <v>171</v>
      </c>
      <c r="C5" s="85" t="s">
        <v>134</v>
      </c>
    </row>
    <row r="6" spans="1:3" s="118" customFormat="1" ht="12.75">
      <c r="A6" s="124" t="s">
        <v>7</v>
      </c>
      <c r="B6" s="125">
        <f>B28</f>
        <v>5</v>
      </c>
      <c r="C6" s="126">
        <f>B6/$B$15*100</f>
        <v>17.857142857142858</v>
      </c>
    </row>
    <row r="7" spans="1:3" s="118" customFormat="1" ht="12.75">
      <c r="A7" s="127" t="s">
        <v>8</v>
      </c>
      <c r="B7" s="128">
        <f>B40</f>
        <v>0</v>
      </c>
      <c r="C7" s="129">
        <f aca="true" t="shared" si="0" ref="C7:C15">B7/$B$15*100</f>
        <v>0</v>
      </c>
    </row>
    <row r="8" spans="1:3" s="118" customFormat="1" ht="12.75">
      <c r="A8" s="127" t="s">
        <v>9</v>
      </c>
      <c r="B8" s="128">
        <f>B53</f>
        <v>0</v>
      </c>
      <c r="C8" s="129">
        <f t="shared" si="0"/>
        <v>0</v>
      </c>
    </row>
    <row r="9" spans="1:3" s="118" customFormat="1" ht="12.75">
      <c r="A9" s="127" t="s">
        <v>10</v>
      </c>
      <c r="B9" s="128">
        <f>B65</f>
        <v>0</v>
      </c>
      <c r="C9" s="129">
        <f t="shared" si="0"/>
        <v>0</v>
      </c>
    </row>
    <row r="10" spans="1:3" s="118" customFormat="1" ht="12.75">
      <c r="A10" s="127" t="s">
        <v>11</v>
      </c>
      <c r="B10" s="128">
        <f>B74</f>
        <v>1</v>
      </c>
      <c r="C10" s="129">
        <f t="shared" si="0"/>
        <v>3.571428571428571</v>
      </c>
    </row>
    <row r="11" spans="1:3" s="118" customFormat="1" ht="12.75">
      <c r="A11" s="127" t="s">
        <v>12</v>
      </c>
      <c r="B11" s="128">
        <f>B78</f>
        <v>0</v>
      </c>
      <c r="C11" s="129">
        <f t="shared" si="0"/>
        <v>0</v>
      </c>
    </row>
    <row r="12" spans="1:3" s="118" customFormat="1" ht="12.75">
      <c r="A12" s="127" t="s">
        <v>13</v>
      </c>
      <c r="B12" s="128">
        <f>B89</f>
        <v>8</v>
      </c>
      <c r="C12" s="129">
        <f t="shared" si="0"/>
        <v>28.57142857142857</v>
      </c>
    </row>
    <row r="13" spans="1:3" s="118" customFormat="1" ht="12.75">
      <c r="A13" s="127" t="s">
        <v>14</v>
      </c>
      <c r="B13" s="128">
        <f>B97</f>
        <v>14</v>
      </c>
      <c r="C13" s="129">
        <f t="shared" si="0"/>
        <v>50</v>
      </c>
    </row>
    <row r="14" spans="1:3" s="118" customFormat="1" ht="12.75">
      <c r="A14" s="130" t="s">
        <v>15</v>
      </c>
      <c r="B14" s="131">
        <f>B102</f>
        <v>0</v>
      </c>
      <c r="C14" s="132">
        <f t="shared" si="0"/>
        <v>0</v>
      </c>
    </row>
    <row r="15" spans="1:3" s="118" customFormat="1" ht="30.75" customHeight="1">
      <c r="A15" s="11" t="s">
        <v>16</v>
      </c>
      <c r="B15" s="133">
        <f>SUM(B6:B14)</f>
        <v>28</v>
      </c>
      <c r="C15" s="113">
        <f t="shared" si="0"/>
        <v>100</v>
      </c>
    </row>
    <row r="16" s="118" customFormat="1" ht="12.75"/>
    <row r="17" spans="1:3" s="118" customFormat="1" ht="54" customHeight="1">
      <c r="A17" s="226" t="s">
        <v>17</v>
      </c>
      <c r="B17" s="226"/>
      <c r="C17" s="226"/>
    </row>
    <row r="18" spans="1:3" s="118" customFormat="1" ht="12.75">
      <c r="A18" s="191"/>
      <c r="B18" s="191"/>
      <c r="C18" s="191"/>
    </row>
    <row r="19" spans="1:3" s="118" customFormat="1" ht="12.75">
      <c r="A19" s="191"/>
      <c r="B19" s="191"/>
      <c r="C19" s="191"/>
    </row>
    <row r="20" spans="1:3" ht="15.75">
      <c r="A20" s="192" t="s">
        <v>174</v>
      </c>
      <c r="B20" s="191"/>
      <c r="C20" s="191"/>
    </row>
    <row r="21" spans="1:3" ht="12.75">
      <c r="A21" s="191"/>
      <c r="B21" s="191"/>
      <c r="C21" s="191"/>
    </row>
    <row r="22" spans="1:3" ht="12.75">
      <c r="A22" s="221" t="s">
        <v>136</v>
      </c>
      <c r="B22" s="188" t="s">
        <v>3</v>
      </c>
      <c r="C22" s="193"/>
    </row>
    <row r="23" spans="1:3" ht="12.75">
      <c r="A23" s="221"/>
      <c r="B23" s="188" t="s">
        <v>171</v>
      </c>
      <c r="C23" s="191"/>
    </row>
    <row r="24" spans="1:3" ht="12.75">
      <c r="A24" s="189" t="s">
        <v>20</v>
      </c>
      <c r="B24" s="185">
        <v>0</v>
      </c>
      <c r="C24" s="186"/>
    </row>
    <row r="25" spans="1:3" ht="12.75">
      <c r="A25" s="189" t="s">
        <v>21</v>
      </c>
      <c r="B25" s="185">
        <v>5</v>
      </c>
      <c r="C25" s="186"/>
    </row>
    <row r="26" spans="1:3" ht="12.75">
      <c r="A26" s="189" t="s">
        <v>22</v>
      </c>
      <c r="B26" s="185">
        <v>0</v>
      </c>
      <c r="C26" s="186"/>
    </row>
    <row r="27" spans="1:3" ht="12.75">
      <c r="A27" s="189" t="s">
        <v>7</v>
      </c>
      <c r="B27" s="194">
        <v>0</v>
      </c>
      <c r="C27" s="186"/>
    </row>
    <row r="28" spans="1:3" ht="12.75">
      <c r="A28" s="184" t="s">
        <v>148</v>
      </c>
      <c r="B28" s="196">
        <f>SUM(B24:B27)</f>
        <v>5</v>
      </c>
      <c r="C28" s="186"/>
    </row>
    <row r="29" spans="1:3" ht="12.75">
      <c r="A29" s="189"/>
      <c r="B29" s="185"/>
      <c r="C29" s="186"/>
    </row>
    <row r="30" spans="1:3" ht="12.75">
      <c r="A30" s="221" t="s">
        <v>136</v>
      </c>
      <c r="B30" s="188" t="s">
        <v>3</v>
      </c>
      <c r="C30" s="193"/>
    </row>
    <row r="31" spans="1:3" ht="12.75">
      <c r="A31" s="221"/>
      <c r="B31" s="188" t="s">
        <v>171</v>
      </c>
      <c r="C31" s="191"/>
    </row>
    <row r="32" spans="1:3" ht="12.75">
      <c r="A32" s="189" t="s">
        <v>25</v>
      </c>
      <c r="B32" s="185">
        <v>0</v>
      </c>
      <c r="C32" s="186"/>
    </row>
    <row r="33" spans="1:3" ht="12.75">
      <c r="A33" s="189" t="s">
        <v>26</v>
      </c>
      <c r="B33" s="185">
        <v>0</v>
      </c>
      <c r="C33" s="186"/>
    </row>
    <row r="34" spans="1:3" ht="12.75">
      <c r="A34" s="189" t="s">
        <v>27</v>
      </c>
      <c r="B34" s="185">
        <v>0</v>
      </c>
      <c r="C34" s="186"/>
    </row>
    <row r="35" spans="1:3" ht="12.75">
      <c r="A35" s="189" t="s">
        <v>28</v>
      </c>
      <c r="B35" s="194">
        <v>0</v>
      </c>
      <c r="C35" s="186"/>
    </row>
    <row r="36" spans="1:3" ht="12.75">
      <c r="A36" s="189" t="s">
        <v>29</v>
      </c>
      <c r="B36" s="185">
        <v>0</v>
      </c>
      <c r="C36" s="186"/>
    </row>
    <row r="37" spans="1:3" ht="12.75">
      <c r="A37" s="189" t="s">
        <v>8</v>
      </c>
      <c r="B37" s="194">
        <v>0</v>
      </c>
      <c r="C37" s="186"/>
    </row>
    <row r="38" spans="1:3" ht="12.75">
      <c r="A38" s="189" t="s">
        <v>31</v>
      </c>
      <c r="B38" s="185">
        <v>0</v>
      </c>
      <c r="C38" s="186"/>
    </row>
    <row r="39" spans="1:3" ht="12.75">
      <c r="A39" s="189" t="s">
        <v>32</v>
      </c>
      <c r="B39" s="185">
        <v>0</v>
      </c>
      <c r="C39" s="186"/>
    </row>
    <row r="40" spans="1:3" ht="12.75">
      <c r="A40" s="187" t="s">
        <v>33</v>
      </c>
      <c r="B40" s="197">
        <f>SUM(B32:B39)</f>
        <v>0</v>
      </c>
      <c r="C40" s="186"/>
    </row>
    <row r="41" spans="1:3" ht="12.75">
      <c r="A41" s="189"/>
      <c r="B41" s="185"/>
      <c r="C41" s="186"/>
    </row>
    <row r="42" spans="1:3" ht="12.75">
      <c r="A42" s="221" t="s">
        <v>136</v>
      </c>
      <c r="B42" s="188" t="s">
        <v>3</v>
      </c>
      <c r="C42" s="193"/>
    </row>
    <row r="43" spans="1:3" ht="12.75">
      <c r="A43" s="221"/>
      <c r="B43" s="188" t="s">
        <v>171</v>
      </c>
      <c r="C43" s="191"/>
    </row>
    <row r="44" spans="1:3" ht="12.75">
      <c r="A44" s="189" t="s">
        <v>35</v>
      </c>
      <c r="B44" s="185">
        <v>0</v>
      </c>
      <c r="C44" s="186"/>
    </row>
    <row r="45" spans="1:3" ht="12.75">
      <c r="A45" s="189" t="s">
        <v>37</v>
      </c>
      <c r="B45" s="194">
        <v>0</v>
      </c>
      <c r="C45" s="186"/>
    </row>
    <row r="46" spans="1:3" ht="12.75">
      <c r="A46" s="189" t="s">
        <v>38</v>
      </c>
      <c r="B46" s="194">
        <v>0</v>
      </c>
      <c r="C46" s="186"/>
    </row>
    <row r="47" spans="1:3" ht="12.75">
      <c r="A47" s="189" t="s">
        <v>39</v>
      </c>
      <c r="B47" s="185">
        <v>0</v>
      </c>
      <c r="C47" s="186"/>
    </row>
    <row r="48" spans="1:3" ht="12.75">
      <c r="A48" s="189" t="s">
        <v>40</v>
      </c>
      <c r="B48" s="185">
        <v>0</v>
      </c>
      <c r="C48" s="186"/>
    </row>
    <row r="49" spans="1:3" ht="12.75">
      <c r="A49" s="189" t="s">
        <v>41</v>
      </c>
      <c r="B49" s="185">
        <v>0</v>
      </c>
      <c r="C49" s="186"/>
    </row>
    <row r="50" spans="1:3" ht="12.75">
      <c r="A50" s="189" t="s">
        <v>42</v>
      </c>
      <c r="B50" s="185">
        <v>0</v>
      </c>
      <c r="C50" s="186"/>
    </row>
    <row r="51" spans="1:3" ht="12.75">
      <c r="A51" s="189" t="s">
        <v>43</v>
      </c>
      <c r="B51" s="185">
        <v>0</v>
      </c>
      <c r="C51" s="186"/>
    </row>
    <row r="52" spans="1:3" ht="12.75">
      <c r="A52" s="189" t="s">
        <v>44</v>
      </c>
      <c r="B52" s="194">
        <v>0</v>
      </c>
      <c r="C52" s="186"/>
    </row>
    <row r="53" spans="1:3" ht="12.75">
      <c r="A53" s="187" t="s">
        <v>184</v>
      </c>
      <c r="B53" s="197">
        <f>SUM(B44:B52)</f>
        <v>0</v>
      </c>
      <c r="C53" s="186"/>
    </row>
    <row r="54" spans="1:3" ht="12.75">
      <c r="A54" s="189"/>
      <c r="B54" s="185"/>
      <c r="C54" s="186"/>
    </row>
    <row r="55" spans="1:3" ht="12.75">
      <c r="A55" s="221" t="s">
        <v>136</v>
      </c>
      <c r="B55" s="188" t="s">
        <v>3</v>
      </c>
      <c r="C55" s="193"/>
    </row>
    <row r="56" spans="1:3" ht="12.75">
      <c r="A56" s="221"/>
      <c r="B56" s="188" t="s">
        <v>171</v>
      </c>
      <c r="C56" s="191"/>
    </row>
    <row r="57" spans="1:3" ht="12.75">
      <c r="A57" s="189" t="s">
        <v>47</v>
      </c>
      <c r="B57" s="185">
        <v>0</v>
      </c>
      <c r="C57" s="186"/>
    </row>
    <row r="58" spans="1:3" ht="12.75">
      <c r="A58" s="189" t="s">
        <v>48</v>
      </c>
      <c r="B58" s="185">
        <v>0</v>
      </c>
      <c r="C58" s="186"/>
    </row>
    <row r="59" spans="1:3" ht="12.75">
      <c r="A59" s="189" t="s">
        <v>10</v>
      </c>
      <c r="B59" s="185">
        <v>0</v>
      </c>
      <c r="C59" s="186"/>
    </row>
    <row r="60" spans="1:3" ht="12.75">
      <c r="A60" s="189" t="s">
        <v>50</v>
      </c>
      <c r="B60" s="185">
        <v>0</v>
      </c>
      <c r="C60" s="186"/>
    </row>
    <row r="61" spans="1:3" ht="12.75">
      <c r="A61" s="189" t="s">
        <v>51</v>
      </c>
      <c r="B61" s="185">
        <v>0</v>
      </c>
      <c r="C61" s="186"/>
    </row>
    <row r="62" spans="1:3" ht="12.75">
      <c r="A62" s="189" t="s">
        <v>52</v>
      </c>
      <c r="B62" s="194">
        <v>0</v>
      </c>
      <c r="C62" s="186"/>
    </row>
    <row r="63" spans="1:3" ht="12.75">
      <c r="A63" s="189" t="s">
        <v>53</v>
      </c>
      <c r="B63" s="194">
        <v>0</v>
      </c>
      <c r="C63" s="186"/>
    </row>
    <row r="64" spans="1:3" ht="12.75">
      <c r="A64" s="189" t="s">
        <v>54</v>
      </c>
      <c r="B64" s="185">
        <v>0</v>
      </c>
      <c r="C64" s="186"/>
    </row>
    <row r="65" spans="1:3" ht="12.75">
      <c r="A65" s="187" t="s">
        <v>55</v>
      </c>
      <c r="B65" s="197">
        <f>SUM(B57:B64)</f>
        <v>0</v>
      </c>
      <c r="C65" s="186"/>
    </row>
    <row r="66" spans="1:3" ht="12.75">
      <c r="A66" s="189"/>
      <c r="B66" s="185"/>
      <c r="C66" s="186"/>
    </row>
    <row r="67" spans="1:3" ht="12.75">
      <c r="A67" s="198" t="s">
        <v>11</v>
      </c>
      <c r="B67" s="185">
        <v>0</v>
      </c>
      <c r="C67" s="186"/>
    </row>
    <row r="68" spans="1:3" ht="12.75">
      <c r="A68" s="189" t="s">
        <v>58</v>
      </c>
      <c r="B68" s="185">
        <v>0</v>
      </c>
      <c r="C68" s="186"/>
    </row>
    <row r="69" spans="1:3" ht="12.75">
      <c r="A69" s="189" t="s">
        <v>59</v>
      </c>
      <c r="B69" s="185">
        <v>0</v>
      </c>
      <c r="C69" s="186"/>
    </row>
    <row r="70" spans="1:3" ht="12.75">
      <c r="A70" s="189" t="s">
        <v>60</v>
      </c>
      <c r="B70" s="185">
        <v>0</v>
      </c>
      <c r="C70" s="186"/>
    </row>
    <row r="71" spans="1:3" ht="12.75">
      <c r="A71" s="189" t="s">
        <v>61</v>
      </c>
      <c r="B71" s="194">
        <v>0</v>
      </c>
      <c r="C71" s="186"/>
    </row>
    <row r="72" spans="1:3" ht="12.75">
      <c r="A72" s="189" t="s">
        <v>62</v>
      </c>
      <c r="B72" s="185">
        <v>0</v>
      </c>
      <c r="C72" s="186"/>
    </row>
    <row r="73" spans="1:3" ht="12.75">
      <c r="A73" s="189" t="s">
        <v>63</v>
      </c>
      <c r="B73" s="185">
        <v>1</v>
      </c>
      <c r="C73" s="186"/>
    </row>
    <row r="74" spans="1:3" ht="12.75">
      <c r="A74" s="187" t="s">
        <v>64</v>
      </c>
      <c r="B74" s="197">
        <f>SUM(B67:B73)</f>
        <v>1</v>
      </c>
      <c r="C74" s="186"/>
    </row>
    <row r="75" spans="1:3" ht="12.75">
      <c r="A75" s="186"/>
      <c r="B75" s="185"/>
      <c r="C75" s="186"/>
    </row>
    <row r="76" spans="1:3" ht="12.75">
      <c r="A76" s="189" t="s">
        <v>67</v>
      </c>
      <c r="B76" s="185">
        <v>0</v>
      </c>
      <c r="C76" s="186"/>
    </row>
    <row r="77" spans="1:3" ht="12.75">
      <c r="A77" s="189" t="s">
        <v>68</v>
      </c>
      <c r="B77" s="185">
        <v>0</v>
      </c>
      <c r="C77" s="186"/>
    </row>
    <row r="78" spans="1:3" ht="12.75">
      <c r="A78" s="187" t="s">
        <v>69</v>
      </c>
      <c r="B78" s="197">
        <f>SUM(B76:B77)</f>
        <v>0</v>
      </c>
      <c r="C78" s="186"/>
    </row>
    <row r="79" spans="1:3" ht="12.75">
      <c r="A79" s="186"/>
      <c r="B79" s="185"/>
      <c r="C79" s="186"/>
    </row>
    <row r="80" spans="1:3" ht="12.75">
      <c r="A80" s="189" t="s">
        <v>71</v>
      </c>
      <c r="B80" s="185">
        <v>0</v>
      </c>
      <c r="C80" s="186"/>
    </row>
    <row r="81" spans="1:3" ht="12.75">
      <c r="A81" s="189" t="s">
        <v>72</v>
      </c>
      <c r="B81" s="194">
        <v>0</v>
      </c>
      <c r="C81" s="186"/>
    </row>
    <row r="82" spans="1:3" ht="12.75">
      <c r="A82" s="189" t="s">
        <v>74</v>
      </c>
      <c r="B82" s="194">
        <v>0</v>
      </c>
      <c r="C82" s="186"/>
    </row>
    <row r="83" spans="1:3" ht="12.75">
      <c r="A83" s="189" t="s">
        <v>75</v>
      </c>
      <c r="B83" s="194">
        <v>2</v>
      </c>
      <c r="C83" s="186"/>
    </row>
    <row r="84" spans="1:3" ht="12.75">
      <c r="A84" s="189" t="s">
        <v>76</v>
      </c>
      <c r="B84" s="185">
        <v>6</v>
      </c>
      <c r="C84" s="186"/>
    </row>
    <row r="85" spans="1:3" ht="12.75">
      <c r="A85" s="189" t="s">
        <v>77</v>
      </c>
      <c r="B85" s="194">
        <v>0</v>
      </c>
      <c r="C85" s="186"/>
    </row>
    <row r="86" spans="1:3" ht="12.75">
      <c r="A86" s="189" t="s">
        <v>78</v>
      </c>
      <c r="B86" s="185">
        <v>0</v>
      </c>
      <c r="C86" s="186"/>
    </row>
    <row r="87" spans="1:3" ht="12.75">
      <c r="A87" s="189" t="s">
        <v>79</v>
      </c>
      <c r="B87" s="185">
        <v>0</v>
      </c>
      <c r="C87" s="186"/>
    </row>
    <row r="88" spans="1:3" ht="12.75">
      <c r="A88" s="190" t="s">
        <v>13</v>
      </c>
      <c r="B88" s="194">
        <v>0</v>
      </c>
      <c r="C88" s="186"/>
    </row>
    <row r="89" spans="1:3" ht="12.75">
      <c r="A89" s="187" t="s">
        <v>80</v>
      </c>
      <c r="B89" s="197">
        <f>SUM(B80:B88)</f>
        <v>8</v>
      </c>
      <c r="C89" s="186"/>
    </row>
    <row r="90" spans="1:3" ht="12.75">
      <c r="A90" s="189"/>
      <c r="B90" s="185"/>
      <c r="C90" s="186"/>
    </row>
    <row r="91" spans="1:3" ht="12.75">
      <c r="A91" s="189"/>
      <c r="B91" s="185"/>
      <c r="C91" s="186"/>
    </row>
    <row r="92" spans="1:3" ht="12.75">
      <c r="A92" s="189" t="s">
        <v>82</v>
      </c>
      <c r="B92" s="199">
        <v>0</v>
      </c>
      <c r="C92" s="186"/>
    </row>
    <row r="93" spans="1:3" ht="12.75">
      <c r="A93" s="189" t="s">
        <v>83</v>
      </c>
      <c r="B93" s="185">
        <v>0</v>
      </c>
      <c r="C93" s="186"/>
    </row>
    <row r="94" spans="1:3" ht="12.75">
      <c r="A94" s="189" t="s">
        <v>156</v>
      </c>
      <c r="B94" s="185">
        <v>14</v>
      </c>
      <c r="C94" s="186"/>
    </row>
    <row r="95" spans="1:3" ht="12.75">
      <c r="A95" s="189" t="s">
        <v>85</v>
      </c>
      <c r="B95" s="194">
        <v>0</v>
      </c>
      <c r="C95" s="186"/>
    </row>
    <row r="96" spans="1:3" ht="12.75">
      <c r="A96" s="189" t="s">
        <v>88</v>
      </c>
      <c r="B96" s="185">
        <v>0</v>
      </c>
      <c r="C96" s="186"/>
    </row>
    <row r="97" spans="1:3" ht="12.75">
      <c r="A97" s="187" t="s">
        <v>89</v>
      </c>
      <c r="B97" s="197">
        <f>SUM(B92:B96)</f>
        <v>14</v>
      </c>
      <c r="C97" s="186"/>
    </row>
    <row r="98" spans="1:3" ht="12.75">
      <c r="A98" s="186"/>
      <c r="B98" s="185"/>
      <c r="C98" s="186"/>
    </row>
    <row r="99" spans="1:3" ht="12.75">
      <c r="A99" s="189" t="s">
        <v>92</v>
      </c>
      <c r="B99" s="185">
        <v>0</v>
      </c>
      <c r="C99" s="186"/>
    </row>
    <row r="100" spans="1:3" ht="12.75">
      <c r="A100" s="189" t="s">
        <v>93</v>
      </c>
      <c r="B100" s="194">
        <v>0</v>
      </c>
      <c r="C100" s="186"/>
    </row>
    <row r="101" spans="1:3" ht="12.75">
      <c r="A101" s="189" t="s">
        <v>15</v>
      </c>
      <c r="B101" s="185">
        <v>0</v>
      </c>
      <c r="C101" s="186"/>
    </row>
    <row r="102" spans="1:3" ht="12.75">
      <c r="A102" s="187" t="s">
        <v>95</v>
      </c>
      <c r="B102" s="200">
        <f>SUM(B99:B101)</f>
        <v>0</v>
      </c>
      <c r="C102" s="186"/>
    </row>
    <row r="103" spans="1:3" ht="12.75">
      <c r="A103" s="201"/>
      <c r="B103" s="185"/>
      <c r="C103" s="186"/>
    </row>
    <row r="104" spans="1:3" ht="12.75">
      <c r="A104" s="201"/>
      <c r="B104" s="185"/>
      <c r="C104" s="186"/>
    </row>
    <row r="105" spans="1:3" ht="15.75">
      <c r="A105" s="201"/>
      <c r="B105" s="202">
        <v>28</v>
      </c>
      <c r="C105" s="203"/>
    </row>
    <row r="106" spans="1:3" ht="12.75">
      <c r="A106" s="201"/>
      <c r="B106" s="204"/>
      <c r="C106" s="186"/>
    </row>
    <row r="107" spans="1:3" ht="12.75">
      <c r="A107" s="201"/>
      <c r="B107" s="185"/>
      <c r="C107" s="186"/>
    </row>
    <row r="108" ht="12.75">
      <c r="B108" s="108"/>
    </row>
    <row r="109" ht="12.75">
      <c r="B109" s="108"/>
    </row>
  </sheetData>
  <mergeCells count="8">
    <mergeCell ref="B4:C4"/>
    <mergeCell ref="B1:C1"/>
    <mergeCell ref="A17:C17"/>
    <mergeCell ref="A4:A5"/>
    <mergeCell ref="A22:A23"/>
    <mergeCell ref="A30:A31"/>
    <mergeCell ref="A42:A43"/>
    <mergeCell ref="A55:A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805"/>
  <sheetViews>
    <sheetView workbookViewId="0" topLeftCell="A1">
      <selection activeCell="H4" sqref="H4"/>
    </sheetView>
  </sheetViews>
  <sheetFormatPr defaultColWidth="9.140625" defaultRowHeight="12.75"/>
  <cols>
    <col min="1" max="1" width="26.28125" style="165" customWidth="1"/>
    <col min="2" max="2" width="19.7109375" style="165" customWidth="1"/>
    <col min="3" max="3" width="15.28125" style="165" customWidth="1"/>
    <col min="4" max="18" width="9.140625" style="165" customWidth="1"/>
    <col min="19" max="38" width="9.28125" style="165" bestFit="1" customWidth="1"/>
    <col min="39" max="40" width="11.7109375" style="165" bestFit="1" customWidth="1"/>
    <col min="41" max="42" width="9.140625" style="165" customWidth="1"/>
    <col min="43" max="43" width="9.140625" style="167" customWidth="1"/>
    <col min="44" max="16384" width="9.140625" style="165" customWidth="1"/>
  </cols>
  <sheetData>
    <row r="1" spans="1:3" s="118" customFormat="1" ht="67.5" customHeight="1">
      <c r="A1" s="117" t="s">
        <v>172</v>
      </c>
      <c r="B1" s="224" t="s">
        <v>173</v>
      </c>
      <c r="C1" s="225"/>
    </row>
    <row r="2" spans="2:43" s="136" customFormat="1" ht="12.75">
      <c r="B2" s="137"/>
      <c r="C2" s="122"/>
      <c r="D2" s="138"/>
      <c r="E2" s="138"/>
      <c r="F2" s="138"/>
      <c r="G2" s="138"/>
      <c r="H2" s="139"/>
      <c r="I2" s="140"/>
      <c r="AQ2" s="141"/>
    </row>
    <row r="3" spans="2:43" s="122" customFormat="1" ht="12.75">
      <c r="B3" s="14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Q3" s="143"/>
    </row>
    <row r="4" spans="1:3" s="122" customFormat="1" ht="20.25" customHeight="1">
      <c r="A4" s="227" t="s">
        <v>2</v>
      </c>
      <c r="B4" s="222" t="s">
        <v>3</v>
      </c>
      <c r="C4" s="223"/>
    </row>
    <row r="5" spans="1:3" s="118" customFormat="1" ht="36">
      <c r="A5" s="195"/>
      <c r="B5" s="123" t="s">
        <v>171</v>
      </c>
      <c r="C5" s="85" t="s">
        <v>134</v>
      </c>
    </row>
    <row r="6" spans="1:3" s="118" customFormat="1" ht="12.75">
      <c r="A6" s="124" t="s">
        <v>7</v>
      </c>
      <c r="B6" s="125">
        <f>B24</f>
        <v>5</v>
      </c>
      <c r="C6" s="126">
        <f>B6/$B$15*100</f>
        <v>6.097560975609756</v>
      </c>
    </row>
    <row r="7" spans="1:3" s="118" customFormat="1" ht="12.75">
      <c r="A7" s="127" t="s">
        <v>8</v>
      </c>
      <c r="B7" s="128">
        <f>B28</f>
        <v>4</v>
      </c>
      <c r="C7" s="129">
        <f aca="true" t="shared" si="0" ref="C7:C15">B7/$B$15*100</f>
        <v>4.878048780487805</v>
      </c>
    </row>
    <row r="8" spans="1:3" s="118" customFormat="1" ht="12.75">
      <c r="A8" s="127" t="s">
        <v>9</v>
      </c>
      <c r="B8" s="128">
        <v>0</v>
      </c>
      <c r="C8" s="129">
        <f t="shared" si="0"/>
        <v>0</v>
      </c>
    </row>
    <row r="9" spans="1:3" s="118" customFormat="1" ht="12.75">
      <c r="A9" s="127" t="s">
        <v>10</v>
      </c>
      <c r="B9" s="128">
        <f>B31</f>
        <v>0</v>
      </c>
      <c r="C9" s="129">
        <f t="shared" si="0"/>
        <v>0</v>
      </c>
    </row>
    <row r="10" spans="1:3" s="118" customFormat="1" ht="12.75">
      <c r="A10" s="127" t="s">
        <v>11</v>
      </c>
      <c r="B10" s="128">
        <f>B34</f>
        <v>0</v>
      </c>
      <c r="C10" s="129">
        <f t="shared" si="0"/>
        <v>0</v>
      </c>
    </row>
    <row r="11" spans="1:3" s="118" customFormat="1" ht="12.75">
      <c r="A11" s="127" t="s">
        <v>12</v>
      </c>
      <c r="B11" s="128">
        <f>B37</f>
        <v>0</v>
      </c>
      <c r="C11" s="129">
        <f t="shared" si="0"/>
        <v>0</v>
      </c>
    </row>
    <row r="12" spans="1:3" s="118" customFormat="1" ht="12.75">
      <c r="A12" s="127" t="s">
        <v>13</v>
      </c>
      <c r="B12" s="128">
        <f>B41</f>
        <v>30</v>
      </c>
      <c r="C12" s="129">
        <f t="shared" si="0"/>
        <v>36.58536585365854</v>
      </c>
    </row>
    <row r="13" spans="1:3" s="118" customFormat="1" ht="12.75">
      <c r="A13" s="127" t="s">
        <v>14</v>
      </c>
      <c r="B13" s="128">
        <f>B46</f>
        <v>30</v>
      </c>
      <c r="C13" s="129">
        <f t="shared" si="0"/>
        <v>36.58536585365854</v>
      </c>
    </row>
    <row r="14" spans="1:3" s="118" customFormat="1" ht="12.75">
      <c r="A14" s="130" t="s">
        <v>15</v>
      </c>
      <c r="B14" s="131">
        <f>B51</f>
        <v>13</v>
      </c>
      <c r="C14" s="132">
        <f t="shared" si="0"/>
        <v>15.853658536585366</v>
      </c>
    </row>
    <row r="15" spans="1:3" s="118" customFormat="1" ht="25.5" customHeight="1">
      <c r="A15" s="11" t="s">
        <v>16</v>
      </c>
      <c r="B15" s="133">
        <f>SUM(B6:B14)</f>
        <v>82</v>
      </c>
      <c r="C15" s="113">
        <f t="shared" si="0"/>
        <v>100</v>
      </c>
    </row>
    <row r="16" spans="1:2" s="139" customFormat="1" ht="12.75">
      <c r="A16" s="14"/>
      <c r="B16" s="144"/>
    </row>
    <row r="17" spans="1:3" s="118" customFormat="1" ht="54" customHeight="1">
      <c r="A17" s="226" t="s">
        <v>17</v>
      </c>
      <c r="B17" s="226"/>
      <c r="C17" s="226"/>
    </row>
    <row r="18" spans="1:2" s="139" customFormat="1" ht="12.75">
      <c r="A18" s="14"/>
      <c r="B18" s="144"/>
    </row>
    <row r="19" spans="1:2" s="139" customFormat="1" ht="12.75">
      <c r="A19" s="14"/>
      <c r="B19" s="144"/>
    </row>
    <row r="20" spans="1:2" s="139" customFormat="1" ht="12.75">
      <c r="A20" s="14"/>
      <c r="B20" s="144"/>
    </row>
    <row r="21" spans="1:2" s="118" customFormat="1" ht="15.75">
      <c r="A21" s="145" t="s">
        <v>174</v>
      </c>
      <c r="B21" s="146"/>
    </row>
    <row r="22" spans="1:2" s="118" customFormat="1" ht="12.75">
      <c r="A22" s="147"/>
      <c r="B22" s="147"/>
    </row>
    <row r="23" spans="1:2" s="149" customFormat="1" ht="66.75" customHeight="1">
      <c r="A23" s="148" t="s">
        <v>136</v>
      </c>
      <c r="B23" s="148" t="s">
        <v>175</v>
      </c>
    </row>
    <row r="24" spans="1:2" s="152" customFormat="1" ht="69" customHeight="1">
      <c r="A24" s="150" t="s">
        <v>7</v>
      </c>
      <c r="B24" s="151">
        <v>5</v>
      </c>
    </row>
    <row r="25" spans="1:2" s="155" customFormat="1" ht="63.75" customHeight="1">
      <c r="A25" s="153" t="s">
        <v>148</v>
      </c>
      <c r="B25" s="154">
        <f>SUM(B24)</f>
        <v>5</v>
      </c>
    </row>
    <row r="26" spans="1:2" s="157" customFormat="1" ht="43.5" customHeight="1">
      <c r="A26" s="150"/>
      <c r="B26" s="156"/>
    </row>
    <row r="27" spans="1:2" s="155" customFormat="1" ht="63.75" customHeight="1">
      <c r="A27" s="150" t="s">
        <v>30</v>
      </c>
      <c r="B27" s="154">
        <v>4</v>
      </c>
    </row>
    <row r="28" spans="1:2" s="155" customFormat="1" ht="63.75" customHeight="1">
      <c r="A28" s="158" t="s">
        <v>33</v>
      </c>
      <c r="B28" s="154">
        <f>SUM(B27)</f>
        <v>4</v>
      </c>
    </row>
    <row r="29" spans="1:2" s="155" customFormat="1" ht="63.75" customHeight="1">
      <c r="A29" s="159"/>
      <c r="B29" s="154"/>
    </row>
    <row r="30" spans="1:2" s="160" customFormat="1" ht="78.75" customHeight="1">
      <c r="A30" s="150" t="s">
        <v>10</v>
      </c>
      <c r="B30" s="151">
        <v>0</v>
      </c>
    </row>
    <row r="31" spans="1:2" s="155" customFormat="1" ht="63.75" customHeight="1">
      <c r="A31" s="158" t="s">
        <v>55</v>
      </c>
      <c r="B31" s="154">
        <f>SUM(B30)</f>
        <v>0</v>
      </c>
    </row>
    <row r="32" spans="1:2" s="155" customFormat="1" ht="63.75" customHeight="1">
      <c r="A32" s="159"/>
      <c r="B32" s="154"/>
    </row>
    <row r="33" spans="1:2" s="155" customFormat="1" ht="63.75" customHeight="1">
      <c r="A33" s="150" t="s">
        <v>11</v>
      </c>
      <c r="B33" s="154">
        <v>0</v>
      </c>
    </row>
    <row r="34" spans="1:2" s="155" customFormat="1" ht="63.75" customHeight="1">
      <c r="A34" s="158" t="s">
        <v>64</v>
      </c>
      <c r="B34" s="154">
        <f>SUM(B33)</f>
        <v>0</v>
      </c>
    </row>
    <row r="35" spans="1:2" s="155" customFormat="1" ht="63.75" customHeight="1">
      <c r="A35" s="158"/>
      <c r="B35" s="154"/>
    </row>
    <row r="36" spans="1:2" s="160" customFormat="1" ht="45.75" customHeight="1">
      <c r="A36" s="150" t="s">
        <v>66</v>
      </c>
      <c r="B36" s="151">
        <v>0</v>
      </c>
    </row>
    <row r="37" spans="1:2" s="155" customFormat="1" ht="63.75" customHeight="1">
      <c r="A37" s="158" t="s">
        <v>69</v>
      </c>
      <c r="B37" s="154">
        <f>SUM(B36)</f>
        <v>0</v>
      </c>
    </row>
    <row r="38" spans="1:2" s="155" customFormat="1" ht="63.75" customHeight="1">
      <c r="A38" s="158"/>
      <c r="B38" s="154"/>
    </row>
    <row r="39" spans="1:2" s="160" customFormat="1" ht="47.25" customHeight="1">
      <c r="A39" s="150" t="s">
        <v>73</v>
      </c>
      <c r="B39" s="151">
        <v>0</v>
      </c>
    </row>
    <row r="40" spans="1:2" s="152" customFormat="1" ht="63.75" customHeight="1">
      <c r="A40" s="150" t="s">
        <v>13</v>
      </c>
      <c r="B40" s="154">
        <v>30</v>
      </c>
    </row>
    <row r="41" spans="1:2" s="155" customFormat="1" ht="63.75" customHeight="1">
      <c r="A41" s="158" t="s">
        <v>80</v>
      </c>
      <c r="B41" s="150">
        <f>SUM(B39:B40)</f>
        <v>30</v>
      </c>
    </row>
    <row r="42" spans="1:2" s="155" customFormat="1" ht="63.75" customHeight="1">
      <c r="A42" s="159"/>
      <c r="B42" s="154"/>
    </row>
    <row r="43" spans="1:2" s="161" customFormat="1" ht="54" customHeight="1">
      <c r="A43" s="159" t="s">
        <v>108</v>
      </c>
      <c r="B43" s="156">
        <v>0</v>
      </c>
    </row>
    <row r="44" spans="1:2" s="161" customFormat="1" ht="54.75" customHeight="1">
      <c r="A44" s="159" t="s">
        <v>86</v>
      </c>
      <c r="B44" s="156">
        <v>30</v>
      </c>
    </row>
    <row r="45" spans="1:2" s="160" customFormat="1" ht="76.5" customHeight="1">
      <c r="A45" s="150" t="s">
        <v>87</v>
      </c>
      <c r="B45" s="151">
        <v>0</v>
      </c>
    </row>
    <row r="46" spans="1:2" s="155" customFormat="1" ht="63.75" customHeight="1">
      <c r="A46" s="158" t="s">
        <v>89</v>
      </c>
      <c r="B46" s="154">
        <f>SUM(B43:B45)</f>
        <v>30</v>
      </c>
    </row>
    <row r="47" spans="1:2" s="155" customFormat="1" ht="63.75" customHeight="1">
      <c r="A47" s="159"/>
      <c r="B47" s="154"/>
    </row>
    <row r="48" spans="1:2" s="160" customFormat="1" ht="30" customHeight="1">
      <c r="A48" s="150" t="s">
        <v>92</v>
      </c>
      <c r="B48" s="151">
        <v>6</v>
      </c>
    </row>
    <row r="49" spans="1:2" s="160" customFormat="1" ht="66.75" customHeight="1">
      <c r="A49" s="150" t="s">
        <v>94</v>
      </c>
      <c r="B49" s="151">
        <v>5</v>
      </c>
    </row>
    <row r="50" spans="1:2" s="152" customFormat="1" ht="36.75" customHeight="1">
      <c r="A50" s="150" t="s">
        <v>15</v>
      </c>
      <c r="B50" s="162">
        <v>2</v>
      </c>
    </row>
    <row r="51" spans="1:2" s="160" customFormat="1" ht="26.25" customHeight="1">
      <c r="A51" s="158" t="s">
        <v>95</v>
      </c>
      <c r="B51" s="154">
        <f>SUM(B48:B50)</f>
        <v>13</v>
      </c>
    </row>
    <row r="52" s="160" customFormat="1" ht="12.75"/>
    <row r="53" s="160" customFormat="1" ht="12.75"/>
    <row r="54" s="163" customFormat="1" ht="12.75"/>
    <row r="55" s="163" customFormat="1" ht="12.75"/>
    <row r="56" s="163" customFormat="1" ht="12.75"/>
    <row r="57" s="163" customFormat="1" ht="12.75"/>
    <row r="58" s="163" customFormat="1" ht="12.75"/>
    <row r="59" s="163" customFormat="1" ht="12.75"/>
    <row r="60" s="163" customFormat="1" ht="12.75"/>
    <row r="61" s="163" customFormat="1" ht="12.75"/>
    <row r="62" s="163" customFormat="1" ht="12.75"/>
    <row r="63" s="163" customFormat="1" ht="12.75"/>
    <row r="64" s="163" customFormat="1" ht="12.75"/>
    <row r="65" s="163" customFormat="1" ht="12.75"/>
    <row r="66" s="163" customFormat="1" ht="12.75"/>
    <row r="67" s="163" customFormat="1" ht="12.75"/>
    <row r="68" s="163" customFormat="1" ht="12.75"/>
    <row r="69" s="163" customFormat="1" ht="12.75"/>
    <row r="70" s="163" customFormat="1" ht="12.75"/>
    <row r="71" s="163" customFormat="1" ht="12.75"/>
    <row r="72" s="163" customFormat="1" ht="12.75"/>
    <row r="73" s="163" customFormat="1" ht="12.75">
      <c r="B73" s="164"/>
    </row>
    <row r="74" s="163" customFormat="1" ht="12.75">
      <c r="B74" s="164"/>
    </row>
    <row r="75" s="163" customFormat="1" ht="12.75">
      <c r="B75" s="164"/>
    </row>
    <row r="76" s="163" customFormat="1" ht="12.75">
      <c r="B76" s="164"/>
    </row>
    <row r="77" s="163" customFormat="1" ht="12.75">
      <c r="B77" s="164"/>
    </row>
    <row r="78" s="163" customFormat="1" ht="12.75">
      <c r="B78" s="164"/>
    </row>
    <row r="79" s="163" customFormat="1" ht="12.75">
      <c r="B79" s="164"/>
    </row>
    <row r="80" s="163" customFormat="1" ht="12.75">
      <c r="B80" s="164"/>
    </row>
    <row r="81" s="163" customFormat="1" ht="12.75">
      <c r="B81" s="164"/>
    </row>
    <row r="82" s="163" customFormat="1" ht="12.75">
      <c r="B82" s="164"/>
    </row>
    <row r="83" s="163" customFormat="1" ht="12.75">
      <c r="B83" s="164"/>
    </row>
    <row r="84" s="163" customFormat="1" ht="12.75">
      <c r="B84" s="164"/>
    </row>
    <row r="85" s="163" customFormat="1" ht="12.75">
      <c r="B85" s="164"/>
    </row>
    <row r="86" s="163" customFormat="1" ht="12.75"/>
    <row r="87" ht="12.75">
      <c r="AQ87" s="165"/>
    </row>
    <row r="88" ht="12.75">
      <c r="AQ88" s="165"/>
    </row>
    <row r="89" ht="12.75">
      <c r="AQ89" s="165"/>
    </row>
    <row r="90" ht="12.75">
      <c r="AQ90" s="165"/>
    </row>
    <row r="91" ht="12.75">
      <c r="AQ91" s="165"/>
    </row>
    <row r="92" ht="12.75">
      <c r="AQ92" s="165"/>
    </row>
    <row r="93" ht="12.75">
      <c r="AQ93" s="165"/>
    </row>
    <row r="94" ht="12.75">
      <c r="AQ94" s="165"/>
    </row>
    <row r="95" ht="12.75">
      <c r="AQ95" s="165"/>
    </row>
    <row r="96" ht="12.75">
      <c r="AQ96" s="165"/>
    </row>
    <row r="97" ht="12.75">
      <c r="AQ97" s="165"/>
    </row>
    <row r="98" ht="12.75">
      <c r="AQ98" s="165"/>
    </row>
    <row r="99" ht="12.75">
      <c r="AQ99" s="165"/>
    </row>
    <row r="100" ht="12.75">
      <c r="AQ100" s="165"/>
    </row>
    <row r="101" ht="12.75">
      <c r="AQ101" s="165"/>
    </row>
    <row r="102" ht="12.75">
      <c r="AQ102" s="165"/>
    </row>
    <row r="103" ht="12.75">
      <c r="AQ103" s="165"/>
    </row>
    <row r="104" ht="12.75">
      <c r="AQ104" s="165"/>
    </row>
    <row r="105" ht="12.75">
      <c r="AQ105" s="165"/>
    </row>
    <row r="106" ht="12.75">
      <c r="AQ106" s="165"/>
    </row>
    <row r="107" ht="12.75">
      <c r="AQ107" s="165"/>
    </row>
    <row r="108" ht="12.75">
      <c r="AQ108" s="165"/>
    </row>
    <row r="109" ht="12.75">
      <c r="AQ109" s="165"/>
    </row>
    <row r="110" ht="12.75">
      <c r="AQ110" s="165"/>
    </row>
    <row r="111" ht="12.75">
      <c r="AQ111" s="165"/>
    </row>
    <row r="112" ht="12.75">
      <c r="AQ112" s="165"/>
    </row>
    <row r="113" ht="12.75">
      <c r="AQ113" s="165"/>
    </row>
    <row r="114" ht="12.75">
      <c r="AQ114" s="165"/>
    </row>
    <row r="115" ht="12.75">
      <c r="AQ115" s="165"/>
    </row>
    <row r="116" ht="12.75">
      <c r="AQ116" s="165"/>
    </row>
    <row r="117" ht="12.75">
      <c r="AQ117" s="165"/>
    </row>
    <row r="118" ht="12.75">
      <c r="AQ118" s="165"/>
    </row>
    <row r="119" ht="12.75">
      <c r="AQ119" s="165"/>
    </row>
    <row r="120" ht="12.75">
      <c r="AQ120" s="165"/>
    </row>
    <row r="121" ht="12.75">
      <c r="AQ121" s="165"/>
    </row>
    <row r="122" ht="12.75">
      <c r="AQ122" s="165"/>
    </row>
    <row r="123" ht="12.75">
      <c r="AQ123" s="165"/>
    </row>
    <row r="124" ht="12.75">
      <c r="AQ124" s="165"/>
    </row>
    <row r="125" ht="12.75">
      <c r="AQ125" s="165"/>
    </row>
    <row r="126" ht="12.75">
      <c r="AQ126" s="165"/>
    </row>
    <row r="127" ht="12.75">
      <c r="AQ127" s="165"/>
    </row>
    <row r="128" ht="12.75">
      <c r="AQ128" s="165"/>
    </row>
    <row r="129" ht="12.75">
      <c r="AQ129" s="165"/>
    </row>
    <row r="130" ht="12.75">
      <c r="AQ130" s="165"/>
    </row>
    <row r="131" ht="12.75">
      <c r="AQ131" s="165"/>
    </row>
    <row r="132" ht="12.75">
      <c r="AQ132" s="165"/>
    </row>
    <row r="133" ht="12.75">
      <c r="AQ133" s="165"/>
    </row>
    <row r="134" ht="12.75">
      <c r="AQ134" s="165"/>
    </row>
    <row r="135" ht="12.75">
      <c r="AQ135" s="165"/>
    </row>
    <row r="136" ht="12.75">
      <c r="AQ136" s="165"/>
    </row>
    <row r="137" ht="12.75">
      <c r="AQ137" s="165"/>
    </row>
    <row r="138" ht="12.75">
      <c r="AQ138" s="165"/>
    </row>
    <row r="139" ht="12.75">
      <c r="AQ139" s="165"/>
    </row>
    <row r="140" ht="12.75">
      <c r="AQ140" s="165"/>
    </row>
    <row r="141" ht="12.75">
      <c r="AQ141" s="165"/>
    </row>
    <row r="142" ht="12.75">
      <c r="AQ142" s="165"/>
    </row>
    <row r="143" ht="12.75">
      <c r="AQ143" s="165"/>
    </row>
    <row r="144" ht="12.75">
      <c r="AQ144" s="165"/>
    </row>
    <row r="145" ht="12.75">
      <c r="AQ145" s="165"/>
    </row>
    <row r="146" ht="12.75">
      <c r="AQ146" s="165"/>
    </row>
    <row r="147" ht="12.75">
      <c r="AQ147" s="165"/>
    </row>
    <row r="148" ht="12.75">
      <c r="AQ148" s="165"/>
    </row>
    <row r="149" ht="12.75">
      <c r="AQ149" s="165"/>
    </row>
    <row r="150" ht="12.75">
      <c r="AQ150" s="165"/>
    </row>
    <row r="151" ht="12.75">
      <c r="AQ151" s="165"/>
    </row>
    <row r="152" ht="12.75">
      <c r="AQ152" s="165"/>
    </row>
    <row r="153" ht="12.75">
      <c r="AQ153" s="165"/>
    </row>
    <row r="154" ht="12.75">
      <c r="AQ154" s="165"/>
    </row>
    <row r="155" ht="12.75">
      <c r="AQ155" s="165"/>
    </row>
    <row r="156" ht="12.75">
      <c r="AQ156" s="165"/>
    </row>
    <row r="157" ht="12.75">
      <c r="AQ157" s="165"/>
    </row>
    <row r="158" ht="12.75">
      <c r="AQ158" s="165"/>
    </row>
    <row r="159" ht="12.75">
      <c r="AQ159" s="165"/>
    </row>
    <row r="160" ht="12.75">
      <c r="AQ160" s="165"/>
    </row>
    <row r="161" ht="12.75">
      <c r="AQ161" s="165"/>
    </row>
    <row r="162" ht="12.75">
      <c r="AQ162" s="165"/>
    </row>
    <row r="163" ht="12.75">
      <c r="AQ163" s="165"/>
    </row>
    <row r="164" ht="12.75">
      <c r="AQ164" s="165"/>
    </row>
    <row r="165" ht="12.75">
      <c r="AQ165" s="165"/>
    </row>
    <row r="166" ht="12.75">
      <c r="AQ166" s="165"/>
    </row>
    <row r="167" ht="12.75">
      <c r="AQ167" s="165"/>
    </row>
    <row r="168" ht="12.75">
      <c r="AQ168" s="165"/>
    </row>
    <row r="169" ht="12.75">
      <c r="AQ169" s="165"/>
    </row>
    <row r="170" ht="12.75">
      <c r="AQ170" s="165"/>
    </row>
    <row r="171" ht="12.75">
      <c r="AQ171" s="165"/>
    </row>
    <row r="172" ht="12.75">
      <c r="AQ172" s="165"/>
    </row>
    <row r="173" ht="12.75">
      <c r="AQ173" s="165"/>
    </row>
    <row r="174" ht="12.75">
      <c r="AQ174" s="165"/>
    </row>
    <row r="175" ht="12.75">
      <c r="AQ175" s="165"/>
    </row>
    <row r="176" ht="12.75">
      <c r="AQ176" s="165"/>
    </row>
    <row r="177" ht="12.75">
      <c r="AQ177" s="165"/>
    </row>
    <row r="178" ht="12.75">
      <c r="AQ178" s="165"/>
    </row>
    <row r="179" ht="12.75">
      <c r="AQ179" s="165"/>
    </row>
    <row r="180" ht="12.75">
      <c r="AQ180" s="165"/>
    </row>
    <row r="181" ht="12.75">
      <c r="AQ181" s="165"/>
    </row>
    <row r="182" ht="12.75">
      <c r="AQ182" s="165"/>
    </row>
    <row r="183" ht="12.75">
      <c r="AQ183" s="165"/>
    </row>
    <row r="184" ht="12.75">
      <c r="AQ184" s="165"/>
    </row>
    <row r="185" ht="12.75">
      <c r="AQ185" s="165"/>
    </row>
    <row r="186" ht="12.75">
      <c r="AQ186" s="165"/>
    </row>
    <row r="187" ht="12.75">
      <c r="AQ187" s="165"/>
    </row>
    <row r="188" ht="12.75">
      <c r="AQ188" s="165"/>
    </row>
    <row r="189" ht="12.75">
      <c r="AQ189" s="165"/>
    </row>
    <row r="190" ht="12.75">
      <c r="AQ190" s="165"/>
    </row>
    <row r="191" ht="12.75">
      <c r="AQ191" s="165"/>
    </row>
    <row r="192" ht="12.75">
      <c r="AQ192" s="165"/>
    </row>
    <row r="193" ht="12.75">
      <c r="AQ193" s="165"/>
    </row>
    <row r="194" ht="12.75">
      <c r="AQ194" s="165"/>
    </row>
    <row r="195" ht="12.75">
      <c r="AQ195" s="165"/>
    </row>
    <row r="196" ht="12.75">
      <c r="AQ196" s="165"/>
    </row>
    <row r="197" ht="12.75">
      <c r="AQ197" s="165"/>
    </row>
    <row r="198" ht="12.75">
      <c r="AQ198" s="165"/>
    </row>
    <row r="199" ht="12.75">
      <c r="AQ199" s="165"/>
    </row>
    <row r="200" ht="12.75">
      <c r="AQ200" s="165"/>
    </row>
    <row r="201" ht="12.75">
      <c r="AQ201" s="165"/>
    </row>
    <row r="202" ht="12.75">
      <c r="AQ202" s="165"/>
    </row>
    <row r="203" ht="12.75">
      <c r="AQ203" s="165"/>
    </row>
    <row r="204" ht="12.75">
      <c r="AQ204" s="165"/>
    </row>
    <row r="205" ht="12.75">
      <c r="AQ205" s="165"/>
    </row>
    <row r="206" ht="12.75">
      <c r="AQ206" s="165"/>
    </row>
    <row r="207" ht="12.75">
      <c r="AQ207" s="165"/>
    </row>
    <row r="208" ht="12.75">
      <c r="AQ208" s="165"/>
    </row>
    <row r="209" ht="12.75">
      <c r="AQ209" s="165"/>
    </row>
    <row r="210" ht="12.75">
      <c r="AQ210" s="165"/>
    </row>
    <row r="211" ht="12.75">
      <c r="AQ211" s="165"/>
    </row>
    <row r="212" ht="12.75">
      <c r="AQ212" s="165"/>
    </row>
    <row r="213" ht="12.75">
      <c r="AQ213" s="165"/>
    </row>
    <row r="214" ht="12.75">
      <c r="AQ214" s="165"/>
    </row>
    <row r="215" ht="12.75">
      <c r="AQ215" s="165"/>
    </row>
    <row r="216" ht="12.75">
      <c r="AQ216" s="165"/>
    </row>
    <row r="217" ht="12.75">
      <c r="AQ217" s="165"/>
    </row>
    <row r="218" ht="12.75">
      <c r="AQ218" s="165"/>
    </row>
    <row r="219" ht="12.75">
      <c r="AQ219" s="165"/>
    </row>
    <row r="220" ht="12.75">
      <c r="AQ220" s="165"/>
    </row>
    <row r="221" ht="12.75">
      <c r="AQ221" s="165"/>
    </row>
    <row r="222" ht="12.75">
      <c r="AQ222" s="165"/>
    </row>
    <row r="223" ht="12.75">
      <c r="AQ223" s="165"/>
    </row>
    <row r="224" ht="12.75">
      <c r="AQ224" s="165"/>
    </row>
    <row r="225" ht="12.75">
      <c r="AQ225" s="165"/>
    </row>
    <row r="226" ht="12.75">
      <c r="AQ226" s="165"/>
    </row>
    <row r="227" ht="12.75">
      <c r="AQ227" s="165"/>
    </row>
    <row r="228" ht="12.75">
      <c r="AQ228" s="165"/>
    </row>
    <row r="229" ht="12.75">
      <c r="AQ229" s="165"/>
    </row>
    <row r="230" ht="12.75">
      <c r="AQ230" s="165"/>
    </row>
    <row r="231" ht="12.75">
      <c r="AQ231" s="165"/>
    </row>
    <row r="232" ht="12.75">
      <c r="AQ232" s="165"/>
    </row>
    <row r="233" ht="12.75">
      <c r="AQ233" s="165"/>
    </row>
    <row r="234" ht="12.75">
      <c r="AQ234" s="165"/>
    </row>
    <row r="235" ht="12.75">
      <c r="AQ235" s="165"/>
    </row>
    <row r="236" ht="12.75">
      <c r="AQ236" s="165"/>
    </row>
    <row r="237" ht="12.75">
      <c r="AQ237" s="165"/>
    </row>
    <row r="238" ht="12.75">
      <c r="AQ238" s="165"/>
    </row>
    <row r="239" ht="12.75">
      <c r="AQ239" s="165"/>
    </row>
    <row r="240" ht="12.75">
      <c r="AQ240" s="165"/>
    </row>
    <row r="241" ht="12.75">
      <c r="AQ241" s="165"/>
    </row>
    <row r="242" ht="12.75">
      <c r="AQ242" s="165"/>
    </row>
    <row r="243" ht="12.75">
      <c r="AQ243" s="165"/>
    </row>
    <row r="244" ht="12.75">
      <c r="AQ244" s="165"/>
    </row>
    <row r="245" ht="12.75">
      <c r="AQ245" s="165"/>
    </row>
    <row r="246" ht="12.75">
      <c r="AQ246" s="165"/>
    </row>
    <row r="247" ht="12.75">
      <c r="AQ247" s="165"/>
    </row>
    <row r="248" ht="12.75">
      <c r="AQ248" s="165"/>
    </row>
    <row r="249" ht="12.75">
      <c r="AQ249" s="165"/>
    </row>
    <row r="250" ht="12.75">
      <c r="AQ250" s="165"/>
    </row>
    <row r="251" ht="12.75">
      <c r="AQ251" s="165"/>
    </row>
    <row r="252" ht="12.75">
      <c r="AQ252" s="165"/>
    </row>
    <row r="253" ht="12.75">
      <c r="AQ253" s="165"/>
    </row>
    <row r="254" ht="12.75">
      <c r="AQ254" s="165"/>
    </row>
    <row r="255" ht="12.75">
      <c r="AQ255" s="165"/>
    </row>
    <row r="256" ht="12.75">
      <c r="AQ256" s="165"/>
    </row>
    <row r="257" ht="12.75">
      <c r="AQ257" s="165"/>
    </row>
    <row r="258" ht="12.75">
      <c r="AQ258" s="165"/>
    </row>
    <row r="259" ht="12.75">
      <c r="AQ259" s="165"/>
    </row>
    <row r="260" ht="12.75">
      <c r="AQ260" s="165"/>
    </row>
    <row r="261" ht="12.75">
      <c r="AQ261" s="165"/>
    </row>
    <row r="262" ht="12.75">
      <c r="AQ262" s="165"/>
    </row>
    <row r="263" ht="12.75">
      <c r="AQ263" s="165"/>
    </row>
    <row r="264" ht="12.75">
      <c r="AQ264" s="165"/>
    </row>
    <row r="265" ht="12.75">
      <c r="AQ265" s="165"/>
    </row>
    <row r="266" ht="12.75">
      <c r="AQ266" s="165"/>
    </row>
    <row r="267" ht="12.75">
      <c r="AQ267" s="165"/>
    </row>
    <row r="268" ht="12.75">
      <c r="AQ268" s="165"/>
    </row>
    <row r="269" ht="12.75">
      <c r="AQ269" s="165"/>
    </row>
    <row r="270" ht="12.75">
      <c r="AQ270" s="165"/>
    </row>
    <row r="271" ht="12.75">
      <c r="AQ271" s="165"/>
    </row>
    <row r="272" ht="12.75">
      <c r="AQ272" s="165"/>
    </row>
    <row r="273" ht="12.75">
      <c r="AQ273" s="165"/>
    </row>
    <row r="274" ht="12.75">
      <c r="AQ274" s="165"/>
    </row>
    <row r="275" ht="12.75">
      <c r="AQ275" s="165"/>
    </row>
    <row r="276" ht="12.75">
      <c r="AQ276" s="165"/>
    </row>
    <row r="277" ht="12.75">
      <c r="AQ277" s="165"/>
    </row>
    <row r="278" ht="12.75">
      <c r="AQ278" s="165"/>
    </row>
    <row r="279" ht="12.75">
      <c r="AQ279" s="165"/>
    </row>
    <row r="280" ht="12.75">
      <c r="AQ280" s="165"/>
    </row>
    <row r="281" ht="12.75">
      <c r="AQ281" s="165"/>
    </row>
    <row r="282" ht="12.75">
      <c r="AQ282" s="165"/>
    </row>
    <row r="283" ht="12.75">
      <c r="AQ283" s="165"/>
    </row>
    <row r="284" ht="12.75">
      <c r="AQ284" s="165"/>
    </row>
    <row r="285" ht="12.75">
      <c r="AQ285" s="165"/>
    </row>
    <row r="286" ht="12.75">
      <c r="AQ286" s="165"/>
    </row>
    <row r="287" ht="12.75">
      <c r="AQ287" s="165"/>
    </row>
    <row r="288" ht="12.75">
      <c r="AQ288" s="165"/>
    </row>
    <row r="289" ht="12.75">
      <c r="AQ289" s="165"/>
    </row>
    <row r="290" ht="12.75">
      <c r="AQ290" s="165"/>
    </row>
    <row r="291" ht="12.75">
      <c r="AQ291" s="165"/>
    </row>
    <row r="292" ht="12.75">
      <c r="AQ292" s="165"/>
    </row>
    <row r="293" ht="12.75">
      <c r="AQ293" s="165"/>
    </row>
    <row r="294" ht="12.75">
      <c r="AQ294" s="165"/>
    </row>
    <row r="295" ht="12.75">
      <c r="AQ295" s="165"/>
    </row>
    <row r="296" ht="12.75">
      <c r="AQ296" s="165"/>
    </row>
    <row r="297" ht="12.75">
      <c r="AQ297" s="165"/>
    </row>
    <row r="298" ht="12.75">
      <c r="AQ298" s="165"/>
    </row>
    <row r="299" ht="12.75">
      <c r="AQ299" s="165"/>
    </row>
    <row r="300" ht="12.75">
      <c r="AQ300" s="165"/>
    </row>
    <row r="301" ht="12.75">
      <c r="AQ301" s="165"/>
    </row>
    <row r="302" ht="12.75">
      <c r="AQ302" s="165"/>
    </row>
    <row r="303" ht="12.75">
      <c r="AQ303" s="165"/>
    </row>
    <row r="304" ht="12.75">
      <c r="AQ304" s="165"/>
    </row>
    <row r="305" ht="12.75">
      <c r="AQ305" s="165"/>
    </row>
    <row r="306" ht="12.75">
      <c r="AQ306" s="165"/>
    </row>
    <row r="307" ht="12.75">
      <c r="AQ307" s="165"/>
    </row>
    <row r="308" ht="12.75">
      <c r="AQ308" s="165"/>
    </row>
    <row r="309" ht="12.75">
      <c r="AQ309" s="165"/>
    </row>
    <row r="310" ht="12.75">
      <c r="AQ310" s="165"/>
    </row>
    <row r="311" ht="12.75">
      <c r="AQ311" s="165"/>
    </row>
    <row r="312" ht="12.75">
      <c r="AQ312" s="165"/>
    </row>
    <row r="313" ht="12.75">
      <c r="AQ313" s="165"/>
    </row>
    <row r="314" ht="12.75">
      <c r="AQ314" s="165"/>
    </row>
    <row r="315" ht="12.75">
      <c r="AQ315" s="165"/>
    </row>
    <row r="316" ht="12.75">
      <c r="AQ316" s="165"/>
    </row>
    <row r="317" ht="12.75">
      <c r="AQ317" s="165"/>
    </row>
    <row r="318" ht="12.75">
      <c r="AQ318" s="165"/>
    </row>
    <row r="319" ht="12.75">
      <c r="AQ319" s="165"/>
    </row>
    <row r="320" ht="12.75">
      <c r="AQ320" s="165"/>
    </row>
    <row r="321" ht="12.75">
      <c r="AQ321" s="165"/>
    </row>
    <row r="322" ht="12.75">
      <c r="AQ322" s="165"/>
    </row>
    <row r="323" ht="12.75">
      <c r="AQ323" s="165"/>
    </row>
    <row r="324" ht="12.75">
      <c r="AQ324" s="165"/>
    </row>
    <row r="325" ht="12.75">
      <c r="AQ325" s="165"/>
    </row>
    <row r="326" ht="12.75">
      <c r="AQ326" s="165"/>
    </row>
    <row r="327" ht="12.75">
      <c r="AQ327" s="165"/>
    </row>
    <row r="328" ht="12.75">
      <c r="AQ328" s="165"/>
    </row>
    <row r="329" ht="12.75">
      <c r="AQ329" s="165"/>
    </row>
    <row r="330" ht="12.75">
      <c r="AQ330" s="165"/>
    </row>
    <row r="331" ht="12.75">
      <c r="AQ331" s="165"/>
    </row>
    <row r="332" ht="12.75">
      <c r="AQ332" s="165"/>
    </row>
    <row r="333" ht="12.75">
      <c r="AQ333" s="165"/>
    </row>
    <row r="334" ht="12.75">
      <c r="AQ334" s="165"/>
    </row>
    <row r="335" ht="12.75">
      <c r="AQ335" s="165"/>
    </row>
    <row r="336" ht="12.75">
      <c r="AQ336" s="165"/>
    </row>
    <row r="337" ht="12.75">
      <c r="AQ337" s="165"/>
    </row>
    <row r="338" ht="12.75">
      <c r="AQ338" s="165"/>
    </row>
    <row r="339" ht="12.75">
      <c r="AQ339" s="165"/>
    </row>
    <row r="340" ht="12.75">
      <c r="AQ340" s="165"/>
    </row>
    <row r="341" ht="12.75">
      <c r="AQ341" s="165"/>
    </row>
    <row r="342" ht="12.75">
      <c r="AQ342" s="165"/>
    </row>
    <row r="343" ht="12.75">
      <c r="AQ343" s="165"/>
    </row>
    <row r="344" ht="12.75">
      <c r="AQ344" s="165"/>
    </row>
    <row r="345" ht="12.75">
      <c r="AQ345" s="165"/>
    </row>
    <row r="346" ht="12.75">
      <c r="AQ346" s="165"/>
    </row>
    <row r="347" ht="12.75">
      <c r="AQ347" s="165"/>
    </row>
    <row r="348" ht="12.75">
      <c r="AQ348" s="165"/>
    </row>
    <row r="349" ht="12.75">
      <c r="AQ349" s="165"/>
    </row>
    <row r="350" ht="12.75">
      <c r="AQ350" s="165"/>
    </row>
    <row r="351" ht="12.75">
      <c r="AQ351" s="165"/>
    </row>
    <row r="352" ht="12.75">
      <c r="AQ352" s="165"/>
    </row>
    <row r="353" ht="12.75">
      <c r="AQ353" s="165"/>
    </row>
    <row r="354" ht="12.75">
      <c r="AQ354" s="165"/>
    </row>
    <row r="355" ht="12.75">
      <c r="AQ355" s="165"/>
    </row>
    <row r="356" ht="12.75">
      <c r="AQ356" s="165"/>
    </row>
    <row r="357" ht="12.75">
      <c r="AQ357" s="165"/>
    </row>
    <row r="358" ht="12.75">
      <c r="AQ358" s="165"/>
    </row>
    <row r="359" ht="12.75">
      <c r="AQ359" s="165"/>
    </row>
    <row r="360" ht="12.75">
      <c r="AQ360" s="165"/>
    </row>
    <row r="361" ht="12.75">
      <c r="AQ361" s="165"/>
    </row>
    <row r="362" ht="12.75">
      <c r="AQ362" s="165"/>
    </row>
    <row r="363" ht="12.75">
      <c r="AQ363" s="165"/>
    </row>
    <row r="364" ht="12.75">
      <c r="AQ364" s="165"/>
    </row>
    <row r="365" ht="12.75">
      <c r="AQ365" s="165"/>
    </row>
    <row r="366" ht="12.75">
      <c r="AQ366" s="165"/>
    </row>
    <row r="367" ht="12.75">
      <c r="AQ367" s="165"/>
    </row>
    <row r="368" ht="12.75">
      <c r="AQ368" s="165"/>
    </row>
    <row r="369" ht="12.75">
      <c r="AQ369" s="165"/>
    </row>
    <row r="370" ht="12.75">
      <c r="AQ370" s="165"/>
    </row>
    <row r="371" ht="12.75">
      <c r="AQ371" s="165"/>
    </row>
    <row r="372" ht="12.75">
      <c r="AQ372" s="165"/>
    </row>
    <row r="373" ht="12.75">
      <c r="AQ373" s="165"/>
    </row>
    <row r="374" ht="12.75">
      <c r="AQ374" s="165"/>
    </row>
    <row r="375" ht="12.75">
      <c r="AQ375" s="165"/>
    </row>
    <row r="376" ht="12.75">
      <c r="AQ376" s="165"/>
    </row>
    <row r="377" ht="12.75">
      <c r="AQ377" s="165"/>
    </row>
    <row r="378" ht="12.75">
      <c r="AQ378" s="165"/>
    </row>
    <row r="379" ht="12.75">
      <c r="AQ379" s="165"/>
    </row>
    <row r="380" ht="12.75">
      <c r="AQ380" s="165"/>
    </row>
    <row r="381" ht="12.75">
      <c r="AQ381" s="165"/>
    </row>
    <row r="382" ht="12.75">
      <c r="AQ382" s="165"/>
    </row>
    <row r="383" ht="12.75">
      <c r="AQ383" s="165"/>
    </row>
    <row r="384" ht="12.75">
      <c r="AQ384" s="165"/>
    </row>
    <row r="385" ht="12.75">
      <c r="AQ385" s="165"/>
    </row>
    <row r="386" ht="12.75">
      <c r="AQ386" s="165"/>
    </row>
    <row r="387" ht="12.75">
      <c r="AQ387" s="165"/>
    </row>
    <row r="388" ht="12.75">
      <c r="AQ388" s="165"/>
    </row>
    <row r="389" ht="12.75">
      <c r="AQ389" s="165"/>
    </row>
    <row r="390" ht="12.75">
      <c r="AQ390" s="165"/>
    </row>
    <row r="391" ht="12.75">
      <c r="AQ391" s="165"/>
    </row>
    <row r="392" ht="12.75">
      <c r="AQ392" s="165"/>
    </row>
    <row r="393" ht="12.75">
      <c r="AQ393" s="165"/>
    </row>
    <row r="394" ht="12.75">
      <c r="AQ394" s="165"/>
    </row>
    <row r="395" ht="12.75">
      <c r="AQ395" s="165"/>
    </row>
    <row r="396" ht="12.75">
      <c r="AQ396" s="165"/>
    </row>
    <row r="397" ht="12.75">
      <c r="AQ397" s="165"/>
    </row>
    <row r="398" ht="12.75">
      <c r="AQ398" s="165"/>
    </row>
    <row r="399" ht="12.75">
      <c r="AQ399" s="165"/>
    </row>
    <row r="400" ht="12.75">
      <c r="AQ400" s="165"/>
    </row>
    <row r="401" ht="12.75">
      <c r="AQ401" s="165"/>
    </row>
    <row r="402" ht="12.75">
      <c r="AQ402" s="165"/>
    </row>
    <row r="403" ht="12.75">
      <c r="AQ403" s="165"/>
    </row>
    <row r="404" ht="12.75">
      <c r="AQ404" s="165"/>
    </row>
    <row r="405" ht="12.75">
      <c r="AQ405" s="165"/>
    </row>
    <row r="406" ht="12.75">
      <c r="AQ406" s="165"/>
    </row>
    <row r="407" ht="12.75">
      <c r="AQ407" s="165"/>
    </row>
    <row r="408" ht="12.75">
      <c r="AQ408" s="165"/>
    </row>
    <row r="409" ht="12.75">
      <c r="AQ409" s="165"/>
    </row>
    <row r="410" ht="12.75">
      <c r="AQ410" s="165"/>
    </row>
    <row r="411" ht="12.75">
      <c r="AQ411" s="165"/>
    </row>
    <row r="412" ht="12.75">
      <c r="AQ412" s="165"/>
    </row>
    <row r="413" ht="12.75">
      <c r="AQ413" s="165"/>
    </row>
    <row r="414" ht="12.75">
      <c r="AQ414" s="165"/>
    </row>
    <row r="415" ht="12.75">
      <c r="AQ415" s="165"/>
    </row>
    <row r="416" ht="12.75">
      <c r="AQ416" s="165"/>
    </row>
    <row r="417" ht="12.75">
      <c r="AQ417" s="165"/>
    </row>
    <row r="418" ht="12.75">
      <c r="AQ418" s="165"/>
    </row>
    <row r="419" ht="12.75">
      <c r="AQ419" s="165"/>
    </row>
    <row r="420" ht="12.75">
      <c r="AQ420" s="165"/>
    </row>
    <row r="421" ht="12.75">
      <c r="AQ421" s="165"/>
    </row>
    <row r="422" ht="12.75">
      <c r="AQ422" s="165"/>
    </row>
    <row r="423" ht="12.75">
      <c r="AQ423" s="165"/>
    </row>
    <row r="424" ht="12.75">
      <c r="AQ424" s="165"/>
    </row>
    <row r="425" ht="12.75">
      <c r="AQ425" s="165"/>
    </row>
    <row r="426" ht="12.75">
      <c r="AQ426" s="165"/>
    </row>
    <row r="427" ht="12.75">
      <c r="AQ427" s="165"/>
    </row>
    <row r="428" ht="12.75">
      <c r="AQ428" s="165"/>
    </row>
    <row r="429" ht="12.75">
      <c r="AQ429" s="165"/>
    </row>
    <row r="430" ht="12.75">
      <c r="AQ430" s="165"/>
    </row>
    <row r="431" ht="12.75">
      <c r="AQ431" s="165"/>
    </row>
    <row r="432" ht="12.75">
      <c r="AQ432" s="165"/>
    </row>
    <row r="433" ht="12.75">
      <c r="AQ433" s="165"/>
    </row>
    <row r="434" ht="12.75">
      <c r="AQ434" s="165"/>
    </row>
    <row r="435" ht="12.75">
      <c r="AQ435" s="165"/>
    </row>
    <row r="436" ht="12.75">
      <c r="AQ436" s="165"/>
    </row>
    <row r="437" ht="12.75">
      <c r="AQ437" s="165"/>
    </row>
    <row r="438" ht="12.75">
      <c r="AQ438" s="165"/>
    </row>
    <row r="439" ht="12.75">
      <c r="AQ439" s="165"/>
    </row>
    <row r="440" ht="12.75">
      <c r="AQ440" s="165"/>
    </row>
    <row r="441" ht="12.75">
      <c r="AQ441" s="165"/>
    </row>
    <row r="442" ht="12.75">
      <c r="AQ442" s="165"/>
    </row>
    <row r="443" ht="12.75">
      <c r="AQ443" s="165"/>
    </row>
    <row r="444" ht="12.75">
      <c r="AQ444" s="165"/>
    </row>
    <row r="445" ht="12.75">
      <c r="AQ445" s="165"/>
    </row>
    <row r="446" ht="12.75">
      <c r="AQ446" s="165"/>
    </row>
    <row r="447" ht="12.75">
      <c r="AQ447" s="165"/>
    </row>
    <row r="448" ht="12.75">
      <c r="AQ448" s="165"/>
    </row>
    <row r="449" ht="12.75">
      <c r="AQ449" s="165"/>
    </row>
    <row r="450" ht="12.75">
      <c r="AQ450" s="165"/>
    </row>
    <row r="451" ht="12.75">
      <c r="AQ451" s="165"/>
    </row>
    <row r="452" ht="12.75">
      <c r="AQ452" s="165"/>
    </row>
    <row r="453" ht="12.75">
      <c r="AQ453" s="165"/>
    </row>
    <row r="454" ht="12.75">
      <c r="AQ454" s="165"/>
    </row>
    <row r="455" ht="12.75">
      <c r="AQ455" s="165"/>
    </row>
    <row r="456" ht="12.75">
      <c r="AQ456" s="165"/>
    </row>
    <row r="457" ht="12.75">
      <c r="AQ457" s="165"/>
    </row>
    <row r="458" ht="12.75">
      <c r="AQ458" s="165"/>
    </row>
    <row r="459" ht="12.75">
      <c r="AQ459" s="165"/>
    </row>
    <row r="460" ht="12.75">
      <c r="AQ460" s="165"/>
    </row>
    <row r="461" ht="12.75">
      <c r="AQ461" s="165"/>
    </row>
    <row r="462" ht="12.75">
      <c r="AQ462" s="165"/>
    </row>
    <row r="463" ht="12.75">
      <c r="AQ463" s="165"/>
    </row>
    <row r="464" ht="12.75">
      <c r="AQ464" s="165"/>
    </row>
    <row r="465" ht="12.75">
      <c r="AQ465" s="165"/>
    </row>
    <row r="466" ht="12.75">
      <c r="AQ466" s="165"/>
    </row>
    <row r="467" ht="12.75">
      <c r="AQ467" s="165"/>
    </row>
    <row r="468" ht="12.75">
      <c r="AQ468" s="165"/>
    </row>
    <row r="469" ht="12.75">
      <c r="AQ469" s="165"/>
    </row>
    <row r="470" ht="12.75">
      <c r="AQ470" s="165"/>
    </row>
    <row r="471" ht="12.75">
      <c r="AQ471" s="165"/>
    </row>
    <row r="472" ht="12.75">
      <c r="AQ472" s="165"/>
    </row>
    <row r="473" ht="12.75">
      <c r="AQ473" s="165"/>
    </row>
    <row r="474" ht="12.75">
      <c r="AQ474" s="165"/>
    </row>
    <row r="475" ht="12.75">
      <c r="AQ475" s="165"/>
    </row>
    <row r="476" ht="12.75">
      <c r="AQ476" s="165"/>
    </row>
    <row r="477" ht="12.75">
      <c r="AQ477" s="165"/>
    </row>
    <row r="478" ht="12.75">
      <c r="AQ478" s="165"/>
    </row>
    <row r="479" ht="12.75">
      <c r="AQ479" s="165"/>
    </row>
    <row r="480" ht="12.75">
      <c r="AQ480" s="165"/>
    </row>
    <row r="481" ht="12.75">
      <c r="AQ481" s="165"/>
    </row>
    <row r="482" ht="12.75">
      <c r="AQ482" s="165"/>
    </row>
    <row r="483" ht="12.75">
      <c r="AQ483" s="165"/>
    </row>
    <row r="484" ht="12.75">
      <c r="AQ484" s="165"/>
    </row>
    <row r="485" ht="12.75">
      <c r="AQ485" s="165"/>
    </row>
    <row r="486" ht="12.75">
      <c r="AQ486" s="165"/>
    </row>
    <row r="487" ht="12.75">
      <c r="AQ487" s="165"/>
    </row>
    <row r="488" ht="12.75">
      <c r="AQ488" s="165"/>
    </row>
    <row r="489" ht="12.75">
      <c r="AQ489" s="165"/>
    </row>
    <row r="490" ht="12.75">
      <c r="AQ490" s="165"/>
    </row>
    <row r="491" ht="12.75">
      <c r="AQ491" s="165"/>
    </row>
    <row r="492" ht="12.75">
      <c r="AQ492" s="165"/>
    </row>
    <row r="493" ht="12.75">
      <c r="AQ493" s="165"/>
    </row>
    <row r="494" ht="12.75">
      <c r="AQ494" s="165"/>
    </row>
    <row r="495" ht="12.75">
      <c r="AQ495" s="165"/>
    </row>
    <row r="496" ht="12.75">
      <c r="AQ496" s="165"/>
    </row>
    <row r="497" ht="12.75">
      <c r="AQ497" s="165"/>
    </row>
    <row r="498" ht="12.75">
      <c r="AQ498" s="165"/>
    </row>
    <row r="499" ht="12.75">
      <c r="AQ499" s="165"/>
    </row>
    <row r="500" ht="12.75">
      <c r="AQ500" s="165"/>
    </row>
    <row r="501" ht="12.75">
      <c r="AQ501" s="165"/>
    </row>
    <row r="502" ht="12.75">
      <c r="AQ502" s="165"/>
    </row>
    <row r="503" ht="12.75">
      <c r="AQ503" s="165"/>
    </row>
    <row r="504" ht="12.75">
      <c r="AQ504" s="165"/>
    </row>
    <row r="505" ht="12.75">
      <c r="AQ505" s="165"/>
    </row>
    <row r="506" ht="12.75">
      <c r="AQ506" s="165"/>
    </row>
    <row r="507" ht="12.75">
      <c r="AQ507" s="165"/>
    </row>
    <row r="508" ht="12.75">
      <c r="AQ508" s="165"/>
    </row>
    <row r="509" ht="12.75">
      <c r="AQ509" s="165"/>
    </row>
    <row r="510" ht="12.75">
      <c r="AQ510" s="165"/>
    </row>
    <row r="511" ht="12.75">
      <c r="AQ511" s="165"/>
    </row>
    <row r="512" ht="12.75">
      <c r="AQ512" s="165"/>
    </row>
    <row r="513" ht="12.75">
      <c r="AQ513" s="165"/>
    </row>
    <row r="514" ht="12.75">
      <c r="AQ514" s="165"/>
    </row>
    <row r="515" ht="12.75">
      <c r="AQ515" s="165"/>
    </row>
    <row r="516" ht="12.75">
      <c r="AQ516" s="165"/>
    </row>
    <row r="517" ht="12.75">
      <c r="AQ517" s="165"/>
    </row>
    <row r="518" ht="12.75">
      <c r="AQ518" s="165"/>
    </row>
    <row r="519" ht="12.75">
      <c r="AQ519" s="165"/>
    </row>
    <row r="520" ht="12.75">
      <c r="AQ520" s="165"/>
    </row>
    <row r="521" ht="12.75">
      <c r="AQ521" s="165"/>
    </row>
    <row r="522" ht="12.75">
      <c r="AQ522" s="165"/>
    </row>
    <row r="523" ht="12.75">
      <c r="AQ523" s="165"/>
    </row>
    <row r="524" ht="12.75">
      <c r="AQ524" s="165"/>
    </row>
    <row r="525" ht="12.75">
      <c r="AQ525" s="165"/>
    </row>
    <row r="526" ht="12.75">
      <c r="AQ526" s="165"/>
    </row>
    <row r="527" ht="12.75">
      <c r="AQ527" s="165"/>
    </row>
    <row r="528" ht="12.75">
      <c r="AQ528" s="165"/>
    </row>
    <row r="529" ht="12.75">
      <c r="AQ529" s="165"/>
    </row>
    <row r="530" ht="12.75">
      <c r="AQ530" s="165"/>
    </row>
    <row r="531" ht="12.75">
      <c r="AQ531" s="165"/>
    </row>
    <row r="532" ht="12.75">
      <c r="AQ532" s="165"/>
    </row>
    <row r="533" ht="12.75">
      <c r="AQ533" s="165"/>
    </row>
    <row r="534" ht="12.75">
      <c r="AQ534" s="165"/>
    </row>
    <row r="535" ht="12.75">
      <c r="AQ535" s="165"/>
    </row>
    <row r="536" ht="12.75">
      <c r="AQ536" s="165"/>
    </row>
    <row r="537" ht="12.75">
      <c r="AQ537" s="165"/>
    </row>
    <row r="538" ht="12.75">
      <c r="AQ538" s="165"/>
    </row>
    <row r="539" ht="12.75">
      <c r="AQ539" s="165"/>
    </row>
    <row r="540" ht="12.75">
      <c r="AQ540" s="165"/>
    </row>
    <row r="541" ht="12.75">
      <c r="AQ541" s="165"/>
    </row>
    <row r="542" ht="12.75">
      <c r="AQ542" s="165"/>
    </row>
    <row r="543" ht="12.75">
      <c r="AQ543" s="165"/>
    </row>
    <row r="544" ht="12.75">
      <c r="AQ544" s="165"/>
    </row>
    <row r="545" ht="12.75">
      <c r="AQ545" s="165"/>
    </row>
    <row r="546" ht="12.75">
      <c r="AQ546" s="165"/>
    </row>
    <row r="547" ht="12.75">
      <c r="AQ547" s="165"/>
    </row>
    <row r="548" ht="12.75">
      <c r="AQ548" s="165"/>
    </row>
    <row r="549" ht="12.75">
      <c r="AQ549" s="165"/>
    </row>
    <row r="550" ht="12.75">
      <c r="AQ550" s="165"/>
    </row>
    <row r="551" ht="12.75">
      <c r="AQ551" s="165"/>
    </row>
    <row r="552" ht="12.75">
      <c r="AQ552" s="165"/>
    </row>
    <row r="553" ht="12.75">
      <c r="AQ553" s="165"/>
    </row>
    <row r="554" ht="12.75">
      <c r="AQ554" s="165"/>
    </row>
    <row r="555" ht="12.75">
      <c r="AQ555" s="165"/>
    </row>
    <row r="556" ht="12.75">
      <c r="AQ556" s="165"/>
    </row>
    <row r="557" ht="12.75">
      <c r="AQ557" s="165"/>
    </row>
    <row r="558" ht="12.75">
      <c r="AQ558" s="165"/>
    </row>
    <row r="559" ht="12.75">
      <c r="AQ559" s="165"/>
    </row>
    <row r="560" ht="12.75">
      <c r="AQ560" s="165"/>
    </row>
    <row r="561" ht="12.75">
      <c r="AQ561" s="165"/>
    </row>
    <row r="562" ht="12.75">
      <c r="AQ562" s="165"/>
    </row>
    <row r="563" ht="12.75">
      <c r="AQ563" s="165"/>
    </row>
    <row r="564" ht="12.75">
      <c r="AQ564" s="165"/>
    </row>
    <row r="565" ht="12.75">
      <c r="AQ565" s="165"/>
    </row>
    <row r="566" ht="12.75">
      <c r="AQ566" s="165"/>
    </row>
    <row r="567" ht="12.75">
      <c r="AQ567" s="165"/>
    </row>
    <row r="568" ht="12.75">
      <c r="AQ568" s="165"/>
    </row>
    <row r="569" ht="12.75">
      <c r="AQ569" s="165"/>
    </row>
    <row r="570" ht="12.75">
      <c r="AQ570" s="165"/>
    </row>
    <row r="571" ht="12.75">
      <c r="AQ571" s="165"/>
    </row>
    <row r="572" spans="12:62" ht="12.75">
      <c r="L572" s="166"/>
      <c r="M572" s="166"/>
      <c r="N572" s="166"/>
      <c r="P572" s="166"/>
      <c r="Q572" s="166"/>
      <c r="R572" s="166"/>
      <c r="S572" s="166"/>
      <c r="T572" s="166"/>
      <c r="U572" s="166"/>
      <c r="V572" s="163"/>
      <c r="X572" s="163"/>
      <c r="AZ572" s="168"/>
      <c r="BJ572" s="168"/>
    </row>
    <row r="573" spans="12:62" ht="12.75">
      <c r="L573" s="166"/>
      <c r="M573" s="166"/>
      <c r="N573" s="166"/>
      <c r="P573" s="166"/>
      <c r="Q573" s="166"/>
      <c r="R573" s="166"/>
      <c r="S573" s="166"/>
      <c r="T573" s="166"/>
      <c r="U573" s="166"/>
      <c r="V573" s="163"/>
      <c r="X573" s="163"/>
      <c r="AZ573" s="168"/>
      <c r="BJ573" s="168"/>
    </row>
    <row r="574" spans="12:62" ht="12.75">
      <c r="L574" s="166"/>
      <c r="M574" s="166"/>
      <c r="N574" s="166"/>
      <c r="P574" s="166"/>
      <c r="Q574" s="166"/>
      <c r="R574" s="166"/>
      <c r="S574" s="166"/>
      <c r="T574" s="166"/>
      <c r="U574" s="166"/>
      <c r="V574" s="163"/>
      <c r="X574" s="163"/>
      <c r="AZ574" s="168"/>
      <c r="BJ574" s="168"/>
    </row>
    <row r="575" spans="12:62" ht="12.75">
      <c r="L575" s="166"/>
      <c r="M575" s="166"/>
      <c r="N575" s="166"/>
      <c r="P575" s="166"/>
      <c r="Q575" s="166"/>
      <c r="R575" s="166"/>
      <c r="S575" s="166"/>
      <c r="T575" s="166"/>
      <c r="U575" s="166"/>
      <c r="V575" s="163"/>
      <c r="X575" s="163"/>
      <c r="AZ575" s="168"/>
      <c r="BJ575" s="168"/>
    </row>
    <row r="576" spans="12:62" ht="12.75">
      <c r="L576" s="166"/>
      <c r="M576" s="166"/>
      <c r="N576" s="166"/>
      <c r="P576" s="166"/>
      <c r="Q576" s="166"/>
      <c r="R576" s="166"/>
      <c r="S576" s="166"/>
      <c r="T576" s="166"/>
      <c r="U576" s="166"/>
      <c r="V576" s="163"/>
      <c r="X576" s="163"/>
      <c r="AZ576" s="168"/>
      <c r="BJ576" s="168"/>
    </row>
    <row r="577" spans="12:62" ht="12.75">
      <c r="L577" s="166"/>
      <c r="M577" s="166"/>
      <c r="N577" s="166"/>
      <c r="P577" s="166"/>
      <c r="Q577" s="166"/>
      <c r="R577" s="166"/>
      <c r="S577" s="166"/>
      <c r="T577" s="166"/>
      <c r="U577" s="166"/>
      <c r="V577" s="163"/>
      <c r="X577" s="163"/>
      <c r="AZ577" s="168"/>
      <c r="BJ577" s="168"/>
    </row>
    <row r="578" spans="12:62" ht="12.75">
      <c r="L578" s="166"/>
      <c r="M578" s="166"/>
      <c r="N578" s="166"/>
      <c r="P578" s="166"/>
      <c r="Q578" s="166"/>
      <c r="R578" s="166"/>
      <c r="S578" s="166"/>
      <c r="T578" s="166"/>
      <c r="U578" s="166"/>
      <c r="V578" s="163"/>
      <c r="X578" s="163"/>
      <c r="AZ578" s="168"/>
      <c r="BJ578" s="168"/>
    </row>
    <row r="579" spans="12:62" ht="12.75">
      <c r="L579" s="166"/>
      <c r="M579" s="166"/>
      <c r="N579" s="166"/>
      <c r="P579" s="166"/>
      <c r="Q579" s="166"/>
      <c r="R579" s="166"/>
      <c r="S579" s="166"/>
      <c r="T579" s="166"/>
      <c r="U579" s="166"/>
      <c r="V579" s="163"/>
      <c r="X579" s="163"/>
      <c r="AZ579" s="168"/>
      <c r="BJ579" s="168"/>
    </row>
    <row r="580" spans="12:62" ht="12.75">
      <c r="L580" s="166"/>
      <c r="M580" s="166"/>
      <c r="N580" s="166"/>
      <c r="P580" s="166"/>
      <c r="Q580" s="166"/>
      <c r="R580" s="166"/>
      <c r="S580" s="166"/>
      <c r="T580" s="166"/>
      <c r="U580" s="166"/>
      <c r="V580" s="163"/>
      <c r="X580" s="163"/>
      <c r="AZ580" s="168"/>
      <c r="BJ580" s="168"/>
    </row>
    <row r="581" spans="12:62" ht="12.75">
      <c r="L581" s="166"/>
      <c r="M581" s="166"/>
      <c r="N581" s="166"/>
      <c r="P581" s="166"/>
      <c r="Q581" s="166"/>
      <c r="R581" s="166"/>
      <c r="S581" s="166"/>
      <c r="T581" s="166"/>
      <c r="U581" s="166"/>
      <c r="V581" s="163"/>
      <c r="X581" s="163"/>
      <c r="AZ581" s="168"/>
      <c r="BJ581" s="168"/>
    </row>
    <row r="582" spans="12:62" ht="12.75">
      <c r="L582" s="166"/>
      <c r="M582" s="166"/>
      <c r="N582" s="166"/>
      <c r="P582" s="166"/>
      <c r="Q582" s="166"/>
      <c r="R582" s="166"/>
      <c r="S582" s="166"/>
      <c r="T582" s="166"/>
      <c r="U582" s="166"/>
      <c r="V582" s="163"/>
      <c r="X582" s="163"/>
      <c r="AZ582" s="168"/>
      <c r="BJ582" s="168"/>
    </row>
    <row r="583" spans="12:62" ht="12.75">
      <c r="L583" s="166"/>
      <c r="M583" s="166"/>
      <c r="N583" s="166"/>
      <c r="P583" s="166"/>
      <c r="Q583" s="166"/>
      <c r="R583" s="166"/>
      <c r="S583" s="166"/>
      <c r="T583" s="166"/>
      <c r="U583" s="166"/>
      <c r="V583" s="163"/>
      <c r="X583" s="163"/>
      <c r="AZ583" s="168"/>
      <c r="BJ583" s="168"/>
    </row>
    <row r="584" spans="12:62" ht="12.75">
      <c r="L584" s="166"/>
      <c r="M584" s="166"/>
      <c r="N584" s="166"/>
      <c r="P584" s="166"/>
      <c r="Q584" s="166"/>
      <c r="R584" s="166"/>
      <c r="S584" s="166"/>
      <c r="T584" s="166"/>
      <c r="U584" s="166"/>
      <c r="V584" s="163"/>
      <c r="X584" s="163"/>
      <c r="AZ584" s="168"/>
      <c r="BJ584" s="168"/>
    </row>
    <row r="585" spans="12:62" ht="12.75">
      <c r="L585" s="166"/>
      <c r="M585" s="166"/>
      <c r="N585" s="166"/>
      <c r="P585" s="166"/>
      <c r="Q585" s="166"/>
      <c r="R585" s="166"/>
      <c r="S585" s="166"/>
      <c r="T585" s="166"/>
      <c r="U585" s="166"/>
      <c r="V585" s="163"/>
      <c r="X585" s="163"/>
      <c r="AZ585" s="168"/>
      <c r="BJ585" s="168"/>
    </row>
    <row r="586" spans="12:62" ht="12.75">
      <c r="L586" s="166"/>
      <c r="M586" s="166"/>
      <c r="N586" s="166"/>
      <c r="P586" s="166"/>
      <c r="Q586" s="166"/>
      <c r="R586" s="166"/>
      <c r="S586" s="166"/>
      <c r="T586" s="166"/>
      <c r="U586" s="166"/>
      <c r="V586" s="163"/>
      <c r="X586" s="163"/>
      <c r="AZ586" s="168"/>
      <c r="BJ586" s="168"/>
    </row>
    <row r="587" spans="12:62" ht="12.75">
      <c r="L587" s="166"/>
      <c r="M587" s="166"/>
      <c r="N587" s="166"/>
      <c r="P587" s="166"/>
      <c r="Q587" s="166"/>
      <c r="R587" s="166"/>
      <c r="S587" s="166"/>
      <c r="T587" s="166"/>
      <c r="U587" s="166"/>
      <c r="V587" s="163"/>
      <c r="X587" s="163"/>
      <c r="AZ587" s="168"/>
      <c r="BJ587" s="168"/>
    </row>
    <row r="588" spans="12:62" ht="12.75">
      <c r="L588" s="166"/>
      <c r="M588" s="166"/>
      <c r="N588" s="166"/>
      <c r="P588" s="166"/>
      <c r="Q588" s="166"/>
      <c r="R588" s="166"/>
      <c r="S588" s="166"/>
      <c r="T588" s="166"/>
      <c r="U588" s="166"/>
      <c r="V588" s="163"/>
      <c r="X588" s="163"/>
      <c r="AZ588" s="168"/>
      <c r="BJ588" s="168"/>
    </row>
    <row r="589" spans="12:62" ht="12.75">
      <c r="L589" s="166"/>
      <c r="M589" s="166"/>
      <c r="N589" s="166"/>
      <c r="P589" s="166"/>
      <c r="Q589" s="166"/>
      <c r="R589" s="166"/>
      <c r="S589" s="166"/>
      <c r="T589" s="166"/>
      <c r="U589" s="166"/>
      <c r="V589" s="163"/>
      <c r="X589" s="163"/>
      <c r="AZ589" s="168"/>
      <c r="BJ589" s="168"/>
    </row>
    <row r="590" spans="12:62" ht="12.75">
      <c r="L590" s="166"/>
      <c r="M590" s="166"/>
      <c r="N590" s="166"/>
      <c r="P590" s="166"/>
      <c r="Q590" s="166"/>
      <c r="R590" s="166"/>
      <c r="S590" s="166"/>
      <c r="T590" s="166"/>
      <c r="U590" s="166"/>
      <c r="V590" s="163"/>
      <c r="X590" s="163"/>
      <c r="AZ590" s="168"/>
      <c r="BJ590" s="168"/>
    </row>
    <row r="591" spans="12:62" ht="12.75">
      <c r="L591" s="166"/>
      <c r="M591" s="166"/>
      <c r="N591" s="166"/>
      <c r="P591" s="166"/>
      <c r="Q591" s="166"/>
      <c r="R591" s="166"/>
      <c r="S591" s="166"/>
      <c r="T591" s="166"/>
      <c r="U591" s="166"/>
      <c r="V591" s="163"/>
      <c r="X591" s="163"/>
      <c r="AZ591" s="168"/>
      <c r="BJ591" s="168"/>
    </row>
    <row r="592" spans="12:62" ht="12.75">
      <c r="L592" s="166"/>
      <c r="M592" s="166"/>
      <c r="N592" s="166"/>
      <c r="P592" s="166"/>
      <c r="Q592" s="166"/>
      <c r="R592" s="166"/>
      <c r="S592" s="166"/>
      <c r="T592" s="166"/>
      <c r="U592" s="166"/>
      <c r="V592" s="163"/>
      <c r="X592" s="163"/>
      <c r="AZ592" s="168"/>
      <c r="BJ592" s="168"/>
    </row>
    <row r="593" spans="12:62" ht="12.75">
      <c r="L593" s="166"/>
      <c r="M593" s="166"/>
      <c r="N593" s="166"/>
      <c r="P593" s="166"/>
      <c r="Q593" s="166"/>
      <c r="R593" s="166"/>
      <c r="S593" s="166"/>
      <c r="T593" s="166"/>
      <c r="U593" s="166"/>
      <c r="V593" s="163"/>
      <c r="X593" s="163"/>
      <c r="AZ593" s="168"/>
      <c r="BJ593" s="168"/>
    </row>
    <row r="594" spans="12:62" ht="12.75">
      <c r="L594" s="166"/>
      <c r="M594" s="166"/>
      <c r="N594" s="166"/>
      <c r="P594" s="166"/>
      <c r="Q594" s="166"/>
      <c r="R594" s="166"/>
      <c r="S594" s="166"/>
      <c r="T594" s="166"/>
      <c r="U594" s="166"/>
      <c r="V594" s="163"/>
      <c r="X594" s="163"/>
      <c r="AZ594" s="168"/>
      <c r="BJ594" s="168"/>
    </row>
    <row r="595" spans="12:62" ht="12.75">
      <c r="L595" s="166"/>
      <c r="M595" s="166"/>
      <c r="N595" s="166"/>
      <c r="P595" s="166"/>
      <c r="Q595" s="166"/>
      <c r="R595" s="166"/>
      <c r="S595" s="166"/>
      <c r="T595" s="166"/>
      <c r="U595" s="166"/>
      <c r="V595" s="163"/>
      <c r="X595" s="163"/>
      <c r="AZ595" s="168"/>
      <c r="BJ595" s="168"/>
    </row>
    <row r="596" spans="12:62" ht="12.75">
      <c r="L596" s="166"/>
      <c r="M596" s="166"/>
      <c r="N596" s="166"/>
      <c r="P596" s="166"/>
      <c r="Q596" s="166"/>
      <c r="R596" s="166"/>
      <c r="S596" s="166"/>
      <c r="T596" s="166"/>
      <c r="U596" s="166"/>
      <c r="V596" s="163"/>
      <c r="X596" s="163"/>
      <c r="AZ596" s="168"/>
      <c r="BJ596" s="168"/>
    </row>
    <row r="597" spans="12:62" ht="12.75">
      <c r="L597" s="166"/>
      <c r="M597" s="166"/>
      <c r="N597" s="166"/>
      <c r="P597" s="166"/>
      <c r="Q597" s="166"/>
      <c r="R597" s="166"/>
      <c r="S597" s="166"/>
      <c r="T597" s="166"/>
      <c r="U597" s="166"/>
      <c r="V597" s="163"/>
      <c r="X597" s="163"/>
      <c r="AZ597" s="168"/>
      <c r="BJ597" s="168"/>
    </row>
    <row r="598" spans="12:62" ht="12.75">
      <c r="L598" s="166"/>
      <c r="M598" s="166"/>
      <c r="N598" s="166"/>
      <c r="P598" s="166"/>
      <c r="Q598" s="166"/>
      <c r="R598" s="166"/>
      <c r="S598" s="166"/>
      <c r="T598" s="166"/>
      <c r="U598" s="166"/>
      <c r="V598" s="163"/>
      <c r="X598" s="163"/>
      <c r="AZ598" s="168"/>
      <c r="BJ598" s="168"/>
    </row>
    <row r="599" spans="12:62" ht="12.75">
      <c r="L599" s="166"/>
      <c r="M599" s="166"/>
      <c r="N599" s="166"/>
      <c r="P599" s="166"/>
      <c r="Q599" s="166"/>
      <c r="R599" s="166"/>
      <c r="S599" s="166"/>
      <c r="T599" s="166"/>
      <c r="U599" s="166"/>
      <c r="V599" s="163"/>
      <c r="X599" s="163"/>
      <c r="AZ599" s="168"/>
      <c r="BJ599" s="168"/>
    </row>
    <row r="600" spans="12:62" ht="12.75">
      <c r="L600" s="166"/>
      <c r="M600" s="166"/>
      <c r="N600" s="166"/>
      <c r="P600" s="166"/>
      <c r="Q600" s="166"/>
      <c r="R600" s="166"/>
      <c r="S600" s="166"/>
      <c r="T600" s="166"/>
      <c r="U600" s="166"/>
      <c r="V600" s="163"/>
      <c r="X600" s="163"/>
      <c r="AZ600" s="168"/>
      <c r="BJ600" s="168"/>
    </row>
    <row r="601" spans="12:62" ht="12.75">
      <c r="L601" s="166"/>
      <c r="M601" s="166"/>
      <c r="N601" s="166"/>
      <c r="P601" s="166"/>
      <c r="Q601" s="166"/>
      <c r="R601" s="166"/>
      <c r="S601" s="166"/>
      <c r="T601" s="166"/>
      <c r="U601" s="166"/>
      <c r="V601" s="163"/>
      <c r="X601" s="163"/>
      <c r="AZ601" s="168"/>
      <c r="BJ601" s="168"/>
    </row>
    <row r="602" spans="12:62" ht="12.75">
      <c r="L602" s="166"/>
      <c r="M602" s="166"/>
      <c r="N602" s="166"/>
      <c r="P602" s="166"/>
      <c r="Q602" s="166"/>
      <c r="R602" s="166"/>
      <c r="S602" s="166"/>
      <c r="T602" s="166"/>
      <c r="U602" s="166"/>
      <c r="V602" s="163"/>
      <c r="X602" s="163"/>
      <c r="AZ602" s="168"/>
      <c r="BJ602" s="168"/>
    </row>
    <row r="603" spans="12:62" ht="12.75">
      <c r="L603" s="166"/>
      <c r="M603" s="166"/>
      <c r="N603" s="166"/>
      <c r="P603" s="166"/>
      <c r="Q603" s="166"/>
      <c r="R603" s="166"/>
      <c r="S603" s="166"/>
      <c r="T603" s="166"/>
      <c r="U603" s="166"/>
      <c r="V603" s="163"/>
      <c r="X603" s="163"/>
      <c r="AZ603" s="168"/>
      <c r="BJ603" s="168"/>
    </row>
    <row r="604" spans="12:62" ht="12.75">
      <c r="L604" s="166"/>
      <c r="M604" s="166"/>
      <c r="N604" s="166"/>
      <c r="P604" s="166"/>
      <c r="Q604" s="166"/>
      <c r="R604" s="166"/>
      <c r="S604" s="166"/>
      <c r="T604" s="166"/>
      <c r="U604" s="166"/>
      <c r="V604" s="163"/>
      <c r="X604" s="163"/>
      <c r="AZ604" s="168"/>
      <c r="BJ604" s="168"/>
    </row>
    <row r="605" spans="12:62" ht="12.75">
      <c r="L605" s="166"/>
      <c r="M605" s="166"/>
      <c r="N605" s="166"/>
      <c r="P605" s="166"/>
      <c r="Q605" s="166"/>
      <c r="R605" s="166"/>
      <c r="S605" s="166"/>
      <c r="T605" s="166"/>
      <c r="U605" s="166"/>
      <c r="V605" s="163"/>
      <c r="X605" s="163"/>
      <c r="AZ605" s="168"/>
      <c r="BJ605" s="168"/>
    </row>
    <row r="606" spans="12:62" ht="12.75">
      <c r="L606" s="166"/>
      <c r="M606" s="166"/>
      <c r="N606" s="166"/>
      <c r="P606" s="166"/>
      <c r="Q606" s="166"/>
      <c r="R606" s="166"/>
      <c r="S606" s="166"/>
      <c r="T606" s="166"/>
      <c r="U606" s="166"/>
      <c r="V606" s="163"/>
      <c r="X606" s="163"/>
      <c r="AZ606" s="168"/>
      <c r="BJ606" s="168"/>
    </row>
    <row r="607" spans="12:62" ht="12.75">
      <c r="L607" s="166"/>
      <c r="M607" s="166"/>
      <c r="N607" s="166"/>
      <c r="P607" s="166"/>
      <c r="Q607" s="166"/>
      <c r="R607" s="166"/>
      <c r="S607" s="166"/>
      <c r="T607" s="166"/>
      <c r="U607" s="166"/>
      <c r="V607" s="163"/>
      <c r="X607" s="163"/>
      <c r="AZ607" s="168"/>
      <c r="BJ607" s="168"/>
    </row>
    <row r="608" spans="12:62" ht="12.75">
      <c r="L608" s="166"/>
      <c r="M608" s="166"/>
      <c r="N608" s="166"/>
      <c r="P608" s="166"/>
      <c r="Q608" s="166"/>
      <c r="R608" s="166"/>
      <c r="S608" s="166"/>
      <c r="T608" s="166"/>
      <c r="U608" s="166"/>
      <c r="V608" s="163"/>
      <c r="X608" s="163"/>
      <c r="AZ608" s="168"/>
      <c r="BJ608" s="168"/>
    </row>
    <row r="609" spans="12:62" ht="12.75">
      <c r="L609" s="166"/>
      <c r="M609" s="166"/>
      <c r="N609" s="166"/>
      <c r="P609" s="166"/>
      <c r="Q609" s="166"/>
      <c r="R609" s="166"/>
      <c r="S609" s="166"/>
      <c r="T609" s="166"/>
      <c r="U609" s="166"/>
      <c r="V609" s="163"/>
      <c r="X609" s="163"/>
      <c r="AZ609" s="168"/>
      <c r="BJ609" s="168"/>
    </row>
    <row r="610" spans="12:62" ht="12.75">
      <c r="L610" s="166"/>
      <c r="M610" s="166"/>
      <c r="N610" s="166"/>
      <c r="P610" s="166"/>
      <c r="Q610" s="166"/>
      <c r="R610" s="166"/>
      <c r="S610" s="166"/>
      <c r="T610" s="166"/>
      <c r="U610" s="166"/>
      <c r="V610" s="163"/>
      <c r="X610" s="163"/>
      <c r="AZ610" s="168"/>
      <c r="BJ610" s="168"/>
    </row>
    <row r="611" spans="12:62" ht="12.75">
      <c r="L611" s="166"/>
      <c r="M611" s="166"/>
      <c r="N611" s="166"/>
      <c r="P611" s="166"/>
      <c r="Q611" s="166"/>
      <c r="R611" s="166"/>
      <c r="S611" s="166"/>
      <c r="T611" s="166"/>
      <c r="U611" s="166"/>
      <c r="V611" s="163"/>
      <c r="X611" s="163"/>
      <c r="AZ611" s="168"/>
      <c r="BJ611" s="168"/>
    </row>
    <row r="612" spans="12:62" ht="12.75">
      <c r="L612" s="166"/>
      <c r="M612" s="166"/>
      <c r="N612" s="166"/>
      <c r="P612" s="166"/>
      <c r="Q612" s="166"/>
      <c r="R612" s="166"/>
      <c r="S612" s="166"/>
      <c r="T612" s="166"/>
      <c r="U612" s="166"/>
      <c r="V612" s="163"/>
      <c r="X612" s="163"/>
      <c r="AZ612" s="168"/>
      <c r="BJ612" s="168"/>
    </row>
    <row r="613" spans="12:62" ht="12.75">
      <c r="L613" s="166"/>
      <c r="M613" s="166"/>
      <c r="N613" s="166"/>
      <c r="P613" s="166"/>
      <c r="Q613" s="166"/>
      <c r="R613" s="166"/>
      <c r="S613" s="166"/>
      <c r="T613" s="166"/>
      <c r="U613" s="166"/>
      <c r="V613" s="163"/>
      <c r="X613" s="163"/>
      <c r="AZ613" s="168"/>
      <c r="BJ613" s="168"/>
    </row>
    <row r="614" spans="12:62" ht="12.75">
      <c r="L614" s="166"/>
      <c r="M614" s="166"/>
      <c r="N614" s="166"/>
      <c r="P614" s="166"/>
      <c r="Q614" s="166"/>
      <c r="R614" s="166"/>
      <c r="S614" s="166"/>
      <c r="T614" s="166"/>
      <c r="U614" s="166"/>
      <c r="V614" s="163"/>
      <c r="X614" s="163"/>
      <c r="AZ614" s="168"/>
      <c r="BJ614" s="168"/>
    </row>
    <row r="615" spans="12:62" ht="12.75">
      <c r="L615" s="166"/>
      <c r="M615" s="166"/>
      <c r="N615" s="166"/>
      <c r="P615" s="166"/>
      <c r="Q615" s="166"/>
      <c r="R615" s="166"/>
      <c r="S615" s="166"/>
      <c r="T615" s="166"/>
      <c r="U615" s="166"/>
      <c r="V615" s="163"/>
      <c r="X615" s="163"/>
      <c r="AZ615" s="168"/>
      <c r="BJ615" s="168"/>
    </row>
    <row r="616" spans="12:62" ht="12.75">
      <c r="L616" s="166"/>
      <c r="M616" s="166"/>
      <c r="N616" s="166"/>
      <c r="P616" s="166"/>
      <c r="Q616" s="166"/>
      <c r="R616" s="166"/>
      <c r="S616" s="166"/>
      <c r="T616" s="166"/>
      <c r="U616" s="166"/>
      <c r="V616" s="163"/>
      <c r="X616" s="163"/>
      <c r="AZ616" s="168"/>
      <c r="BJ616" s="168"/>
    </row>
    <row r="617" spans="12:62" ht="12.75">
      <c r="L617" s="166"/>
      <c r="M617" s="166"/>
      <c r="N617" s="166"/>
      <c r="P617" s="166"/>
      <c r="Q617" s="166"/>
      <c r="R617" s="166"/>
      <c r="S617" s="166"/>
      <c r="T617" s="166"/>
      <c r="U617" s="166"/>
      <c r="V617" s="163"/>
      <c r="X617" s="163"/>
      <c r="AZ617" s="168"/>
      <c r="BJ617" s="168"/>
    </row>
    <row r="618" spans="12:62" ht="12.75">
      <c r="L618" s="166"/>
      <c r="M618" s="166"/>
      <c r="N618" s="166"/>
      <c r="P618" s="166"/>
      <c r="Q618" s="166"/>
      <c r="R618" s="166"/>
      <c r="S618" s="166"/>
      <c r="T618" s="166"/>
      <c r="U618" s="166"/>
      <c r="V618" s="163"/>
      <c r="X618" s="163"/>
      <c r="AZ618" s="168"/>
      <c r="BJ618" s="168"/>
    </row>
    <row r="619" spans="12:24" ht="12.75">
      <c r="L619" s="166"/>
      <c r="M619" s="166"/>
      <c r="N619" s="166"/>
      <c r="P619" s="166"/>
      <c r="Q619" s="166"/>
      <c r="R619" s="166"/>
      <c r="S619" s="166"/>
      <c r="T619" s="166"/>
      <c r="U619" s="166"/>
      <c r="V619" s="163"/>
      <c r="X619" s="163"/>
    </row>
    <row r="620" spans="12:24" ht="12.75">
      <c r="L620" s="166"/>
      <c r="M620" s="166"/>
      <c r="N620" s="166"/>
      <c r="P620" s="166"/>
      <c r="Q620" s="166"/>
      <c r="R620" s="166"/>
      <c r="S620" s="166"/>
      <c r="T620" s="166"/>
      <c r="U620" s="166"/>
      <c r="V620" s="163"/>
      <c r="X620" s="163"/>
    </row>
    <row r="621" spans="12:24" ht="12.75">
      <c r="L621" s="166"/>
      <c r="M621" s="166"/>
      <c r="N621" s="166"/>
      <c r="P621" s="166"/>
      <c r="Q621" s="166"/>
      <c r="R621" s="166"/>
      <c r="S621" s="166"/>
      <c r="T621" s="166"/>
      <c r="U621" s="166"/>
      <c r="V621" s="163"/>
      <c r="X621" s="163"/>
    </row>
    <row r="622" spans="12:24" ht="12.75">
      <c r="L622" s="166"/>
      <c r="M622" s="166"/>
      <c r="N622" s="166"/>
      <c r="P622" s="166"/>
      <c r="Q622" s="166"/>
      <c r="R622" s="166"/>
      <c r="S622" s="166"/>
      <c r="T622" s="166"/>
      <c r="U622" s="166"/>
      <c r="V622" s="163"/>
      <c r="X622" s="163"/>
    </row>
    <row r="623" spans="12:24" ht="12.75">
      <c r="L623" s="166"/>
      <c r="M623" s="166"/>
      <c r="N623" s="166"/>
      <c r="P623" s="166"/>
      <c r="Q623" s="166"/>
      <c r="R623" s="166"/>
      <c r="S623" s="166"/>
      <c r="T623" s="166"/>
      <c r="U623" s="166"/>
      <c r="V623" s="163"/>
      <c r="X623" s="163"/>
    </row>
    <row r="624" spans="12:24" ht="12.75">
      <c r="L624" s="166"/>
      <c r="M624" s="166"/>
      <c r="N624" s="166"/>
      <c r="P624" s="166"/>
      <c r="Q624" s="166"/>
      <c r="R624" s="166"/>
      <c r="S624" s="166"/>
      <c r="T624" s="166"/>
      <c r="U624" s="166"/>
      <c r="V624" s="163"/>
      <c r="X624" s="163"/>
    </row>
    <row r="625" spans="12:24" ht="12.75">
      <c r="L625" s="166"/>
      <c r="M625" s="166"/>
      <c r="N625" s="166"/>
      <c r="P625" s="166"/>
      <c r="Q625" s="166"/>
      <c r="R625" s="166"/>
      <c r="S625" s="166"/>
      <c r="T625" s="166"/>
      <c r="U625" s="166"/>
      <c r="V625" s="163"/>
      <c r="X625" s="163"/>
    </row>
    <row r="626" spans="12:24" ht="12.75">
      <c r="L626" s="166"/>
      <c r="M626" s="166"/>
      <c r="N626" s="166"/>
      <c r="P626" s="166"/>
      <c r="Q626" s="166"/>
      <c r="R626" s="166"/>
      <c r="S626" s="166"/>
      <c r="T626" s="166"/>
      <c r="U626" s="166"/>
      <c r="V626" s="163"/>
      <c r="X626" s="163"/>
    </row>
    <row r="627" spans="12:24" ht="12.75">
      <c r="L627" s="166"/>
      <c r="M627" s="166"/>
      <c r="N627" s="166"/>
      <c r="P627" s="166"/>
      <c r="Q627" s="166"/>
      <c r="R627" s="166"/>
      <c r="S627" s="166"/>
      <c r="T627" s="166"/>
      <c r="U627" s="166"/>
      <c r="V627" s="163"/>
      <c r="X627" s="163"/>
    </row>
    <row r="628" spans="12:24" ht="12.75">
      <c r="L628" s="166"/>
      <c r="M628" s="166"/>
      <c r="N628" s="166"/>
      <c r="P628" s="166"/>
      <c r="Q628" s="166"/>
      <c r="R628" s="166"/>
      <c r="S628" s="166"/>
      <c r="T628" s="166"/>
      <c r="U628" s="166"/>
      <c r="V628" s="163"/>
      <c r="X628" s="163"/>
    </row>
    <row r="629" spans="12:24" ht="12.75">
      <c r="L629" s="166"/>
      <c r="M629" s="166"/>
      <c r="N629" s="166"/>
      <c r="P629" s="166"/>
      <c r="Q629" s="166"/>
      <c r="R629" s="166"/>
      <c r="S629" s="166"/>
      <c r="T629" s="166"/>
      <c r="U629" s="166"/>
      <c r="V629" s="163"/>
      <c r="X629" s="163"/>
    </row>
    <row r="630" spans="12:24" ht="12.75">
      <c r="L630" s="166"/>
      <c r="M630" s="166"/>
      <c r="N630" s="166"/>
      <c r="P630" s="166"/>
      <c r="Q630" s="166"/>
      <c r="R630" s="166"/>
      <c r="S630" s="166"/>
      <c r="T630" s="166"/>
      <c r="U630" s="166"/>
      <c r="V630" s="163"/>
      <c r="X630" s="163"/>
    </row>
    <row r="631" spans="12:24" ht="12.75">
      <c r="L631" s="166"/>
      <c r="M631" s="166"/>
      <c r="N631" s="166"/>
      <c r="P631" s="166"/>
      <c r="Q631" s="166"/>
      <c r="R631" s="166"/>
      <c r="S631" s="166"/>
      <c r="T631" s="166"/>
      <c r="U631" s="166"/>
      <c r="V631" s="163"/>
      <c r="X631" s="163"/>
    </row>
    <row r="632" spans="12:24" ht="12.75">
      <c r="L632" s="166"/>
      <c r="M632" s="166"/>
      <c r="N632" s="166"/>
      <c r="P632" s="166"/>
      <c r="Q632" s="166"/>
      <c r="R632" s="166"/>
      <c r="S632" s="166"/>
      <c r="T632" s="166"/>
      <c r="U632" s="166"/>
      <c r="V632" s="163"/>
      <c r="X632" s="163"/>
    </row>
    <row r="633" spans="12:24" ht="12.75">
      <c r="L633" s="166"/>
      <c r="M633" s="166"/>
      <c r="N633" s="166"/>
      <c r="P633" s="166"/>
      <c r="Q633" s="166"/>
      <c r="R633" s="166"/>
      <c r="S633" s="166"/>
      <c r="T633" s="166"/>
      <c r="U633" s="166"/>
      <c r="V633" s="163"/>
      <c r="X633" s="163"/>
    </row>
    <row r="634" spans="12:24" ht="12.75">
      <c r="L634" s="166"/>
      <c r="M634" s="166"/>
      <c r="N634" s="166"/>
      <c r="P634" s="166"/>
      <c r="Q634" s="166"/>
      <c r="R634" s="166"/>
      <c r="S634" s="166"/>
      <c r="T634" s="166"/>
      <c r="U634" s="166"/>
      <c r="V634" s="163"/>
      <c r="X634" s="163"/>
    </row>
    <row r="635" spans="12:24" ht="12.75">
      <c r="L635" s="166"/>
      <c r="M635" s="166"/>
      <c r="N635" s="166"/>
      <c r="P635" s="166"/>
      <c r="Q635" s="166"/>
      <c r="R635" s="166"/>
      <c r="S635" s="166"/>
      <c r="T635" s="166"/>
      <c r="U635" s="166"/>
      <c r="V635" s="163"/>
      <c r="X635" s="163"/>
    </row>
    <row r="636" spans="12:24" ht="12.75">
      <c r="L636" s="166"/>
      <c r="M636" s="166"/>
      <c r="N636" s="166"/>
      <c r="P636" s="166"/>
      <c r="Q636" s="166"/>
      <c r="R636" s="166"/>
      <c r="S636" s="166"/>
      <c r="T636" s="166"/>
      <c r="U636" s="166"/>
      <c r="V636" s="163"/>
      <c r="X636" s="163"/>
    </row>
    <row r="637" spans="12:24" ht="12.75">
      <c r="L637" s="166"/>
      <c r="M637" s="166"/>
      <c r="N637" s="166"/>
      <c r="P637" s="166"/>
      <c r="Q637" s="166"/>
      <c r="R637" s="166"/>
      <c r="S637" s="166"/>
      <c r="T637" s="166"/>
      <c r="U637" s="166"/>
      <c r="V637" s="163"/>
      <c r="X637" s="163"/>
    </row>
    <row r="638" spans="12:24" ht="12.75">
      <c r="L638" s="166"/>
      <c r="M638" s="166"/>
      <c r="N638" s="166"/>
      <c r="P638" s="166"/>
      <c r="Q638" s="166"/>
      <c r="R638" s="166"/>
      <c r="S638" s="166"/>
      <c r="T638" s="166"/>
      <c r="U638" s="166"/>
      <c r="V638" s="163"/>
      <c r="X638" s="163"/>
    </row>
    <row r="639" spans="12:24" ht="12.75">
      <c r="L639" s="166"/>
      <c r="M639" s="166"/>
      <c r="N639" s="166"/>
      <c r="P639" s="166"/>
      <c r="Q639" s="166"/>
      <c r="R639" s="166"/>
      <c r="S639" s="166"/>
      <c r="T639" s="166"/>
      <c r="U639" s="166"/>
      <c r="V639" s="163"/>
      <c r="X639" s="163"/>
    </row>
    <row r="640" spans="12:24" ht="12.75">
      <c r="L640" s="166"/>
      <c r="M640" s="166"/>
      <c r="N640" s="166"/>
      <c r="P640" s="166"/>
      <c r="Q640" s="166"/>
      <c r="R640" s="166"/>
      <c r="S640" s="166"/>
      <c r="T640" s="166"/>
      <c r="U640" s="166"/>
      <c r="V640" s="163"/>
      <c r="X640" s="163"/>
    </row>
    <row r="641" spans="12:24" ht="12.75">
      <c r="L641" s="166"/>
      <c r="M641" s="166"/>
      <c r="N641" s="166"/>
      <c r="P641" s="166"/>
      <c r="Q641" s="166"/>
      <c r="R641" s="166"/>
      <c r="S641" s="166"/>
      <c r="T641" s="166"/>
      <c r="U641" s="166"/>
      <c r="V641" s="163"/>
      <c r="X641" s="163"/>
    </row>
    <row r="642" spans="12:24" ht="12.75">
      <c r="L642" s="166"/>
      <c r="M642" s="166"/>
      <c r="N642" s="166"/>
      <c r="P642" s="166"/>
      <c r="Q642" s="166"/>
      <c r="R642" s="166"/>
      <c r="S642" s="166"/>
      <c r="T642" s="166"/>
      <c r="U642" s="166"/>
      <c r="V642" s="163"/>
      <c r="X642" s="163"/>
    </row>
    <row r="643" spans="12:24" ht="12.75">
      <c r="L643" s="166"/>
      <c r="M643" s="166"/>
      <c r="N643" s="166"/>
      <c r="P643" s="166"/>
      <c r="Q643" s="166"/>
      <c r="R643" s="166"/>
      <c r="S643" s="166"/>
      <c r="T643" s="166"/>
      <c r="U643" s="166"/>
      <c r="V643" s="163"/>
      <c r="X643" s="163"/>
    </row>
    <row r="644" spans="12:24" ht="12.75">
      <c r="L644" s="166"/>
      <c r="M644" s="166"/>
      <c r="N644" s="166"/>
      <c r="P644" s="166"/>
      <c r="Q644" s="166"/>
      <c r="R644" s="166"/>
      <c r="S644" s="166"/>
      <c r="T644" s="166"/>
      <c r="U644" s="166"/>
      <c r="V644" s="163"/>
      <c r="X644" s="163"/>
    </row>
    <row r="645" spans="12:24" ht="12.75">
      <c r="L645" s="166"/>
      <c r="M645" s="166"/>
      <c r="N645" s="166"/>
      <c r="P645" s="166"/>
      <c r="Q645" s="166"/>
      <c r="R645" s="166"/>
      <c r="S645" s="166"/>
      <c r="T645" s="166"/>
      <c r="U645" s="166"/>
      <c r="V645" s="163"/>
      <c r="X645" s="163"/>
    </row>
    <row r="646" spans="12:24" ht="12.75">
      <c r="L646" s="166"/>
      <c r="M646" s="166"/>
      <c r="N646" s="166"/>
      <c r="P646" s="166"/>
      <c r="Q646" s="166"/>
      <c r="R646" s="166"/>
      <c r="S646" s="166"/>
      <c r="T646" s="166"/>
      <c r="U646" s="166"/>
      <c r="V646" s="163"/>
      <c r="X646" s="163"/>
    </row>
    <row r="647" spans="12:24" ht="12.75">
      <c r="L647" s="166"/>
      <c r="M647" s="166"/>
      <c r="N647" s="166"/>
      <c r="P647" s="166"/>
      <c r="Q647" s="166"/>
      <c r="R647" s="166"/>
      <c r="S647" s="166"/>
      <c r="T647" s="166"/>
      <c r="U647" s="166"/>
      <c r="V647" s="163"/>
      <c r="X647" s="163"/>
    </row>
    <row r="648" spans="12:24" ht="12.75">
      <c r="L648" s="166"/>
      <c r="M648" s="166"/>
      <c r="N648" s="166"/>
      <c r="P648" s="166"/>
      <c r="Q648" s="166"/>
      <c r="R648" s="166"/>
      <c r="S648" s="166"/>
      <c r="T648" s="166"/>
      <c r="U648" s="166"/>
      <c r="V648" s="163"/>
      <c r="X648" s="163"/>
    </row>
    <row r="649" spans="12:24" ht="12.75">
      <c r="L649" s="166"/>
      <c r="M649" s="166"/>
      <c r="N649" s="166"/>
      <c r="P649" s="166"/>
      <c r="Q649" s="166"/>
      <c r="R649" s="166"/>
      <c r="S649" s="166"/>
      <c r="T649" s="166"/>
      <c r="U649" s="166"/>
      <c r="V649" s="163"/>
      <c r="X649" s="163"/>
    </row>
    <row r="650" spans="12:24" ht="12.75">
      <c r="L650" s="166"/>
      <c r="M650" s="166"/>
      <c r="N650" s="166"/>
      <c r="P650" s="166"/>
      <c r="Q650" s="166"/>
      <c r="R650" s="166"/>
      <c r="S650" s="166"/>
      <c r="T650" s="166"/>
      <c r="U650" s="166"/>
      <c r="V650" s="163"/>
      <c r="X650" s="163"/>
    </row>
    <row r="651" spans="12:24" ht="12.75">
      <c r="L651" s="166"/>
      <c r="M651" s="166"/>
      <c r="N651" s="166"/>
      <c r="P651" s="166"/>
      <c r="Q651" s="166"/>
      <c r="R651" s="166"/>
      <c r="S651" s="166"/>
      <c r="T651" s="166"/>
      <c r="U651" s="166"/>
      <c r="V651" s="163"/>
      <c r="X651" s="163"/>
    </row>
    <row r="652" spans="12:24" ht="12.75">
      <c r="L652" s="166"/>
      <c r="M652" s="166"/>
      <c r="N652" s="166"/>
      <c r="P652" s="166"/>
      <c r="Q652" s="166"/>
      <c r="R652" s="166"/>
      <c r="S652" s="166"/>
      <c r="T652" s="166"/>
      <c r="U652" s="166"/>
      <c r="V652" s="163"/>
      <c r="X652" s="163"/>
    </row>
    <row r="653" spans="12:24" ht="12.75">
      <c r="L653" s="166"/>
      <c r="M653" s="166"/>
      <c r="N653" s="166"/>
      <c r="P653" s="166"/>
      <c r="Q653" s="166"/>
      <c r="R653" s="166"/>
      <c r="S653" s="166"/>
      <c r="T653" s="166"/>
      <c r="U653" s="166"/>
      <c r="V653" s="163"/>
      <c r="X653" s="163"/>
    </row>
    <row r="654" spans="12:24" ht="12.75">
      <c r="L654" s="166"/>
      <c r="M654" s="166"/>
      <c r="N654" s="166"/>
      <c r="P654" s="166"/>
      <c r="Q654" s="166"/>
      <c r="R654" s="166"/>
      <c r="S654" s="166"/>
      <c r="T654" s="166"/>
      <c r="U654" s="166"/>
      <c r="V654" s="163"/>
      <c r="X654" s="163"/>
    </row>
    <row r="655" spans="12:24" ht="12.75">
      <c r="L655" s="166"/>
      <c r="M655" s="166"/>
      <c r="N655" s="166"/>
      <c r="P655" s="166"/>
      <c r="Q655" s="166"/>
      <c r="R655" s="166"/>
      <c r="S655" s="166"/>
      <c r="T655" s="166"/>
      <c r="U655" s="166"/>
      <c r="V655" s="163"/>
      <c r="X655" s="163"/>
    </row>
    <row r="656" spans="12:24" ht="12.75">
      <c r="L656" s="166"/>
      <c r="M656" s="166"/>
      <c r="N656" s="166"/>
      <c r="P656" s="166"/>
      <c r="Q656" s="166"/>
      <c r="R656" s="166"/>
      <c r="S656" s="166"/>
      <c r="T656" s="166"/>
      <c r="U656" s="166"/>
      <c r="V656" s="163"/>
      <c r="X656" s="163"/>
    </row>
    <row r="657" spans="12:24" ht="12.75">
      <c r="L657" s="166"/>
      <c r="M657" s="166"/>
      <c r="N657" s="166"/>
      <c r="P657" s="166"/>
      <c r="Q657" s="166"/>
      <c r="R657" s="166"/>
      <c r="S657" s="166"/>
      <c r="T657" s="166"/>
      <c r="U657" s="166"/>
      <c r="V657" s="163"/>
      <c r="X657" s="163"/>
    </row>
    <row r="658" spans="12:24" ht="12.75">
      <c r="L658" s="166"/>
      <c r="M658" s="166"/>
      <c r="N658" s="166"/>
      <c r="P658" s="166"/>
      <c r="Q658" s="166"/>
      <c r="R658" s="166"/>
      <c r="S658" s="166"/>
      <c r="T658" s="166"/>
      <c r="U658" s="166"/>
      <c r="V658" s="163"/>
      <c r="X658" s="163"/>
    </row>
    <row r="659" spans="12:24" ht="12.75">
      <c r="L659" s="166"/>
      <c r="M659" s="166"/>
      <c r="N659" s="166"/>
      <c r="P659" s="166"/>
      <c r="Q659" s="166"/>
      <c r="R659" s="166"/>
      <c r="S659" s="166"/>
      <c r="T659" s="166"/>
      <c r="U659" s="166"/>
      <c r="V659" s="163"/>
      <c r="X659" s="163"/>
    </row>
    <row r="660" spans="12:24" ht="12.75">
      <c r="L660" s="166"/>
      <c r="M660" s="166"/>
      <c r="N660" s="166"/>
      <c r="P660" s="166"/>
      <c r="Q660" s="166"/>
      <c r="R660" s="166"/>
      <c r="S660" s="166"/>
      <c r="T660" s="166"/>
      <c r="U660" s="166"/>
      <c r="V660" s="163"/>
      <c r="X660" s="163"/>
    </row>
    <row r="661" spans="12:24" ht="12.75">
      <c r="L661" s="166"/>
      <c r="M661" s="166"/>
      <c r="N661" s="166"/>
      <c r="P661" s="166"/>
      <c r="Q661" s="166"/>
      <c r="R661" s="166"/>
      <c r="S661" s="166"/>
      <c r="T661" s="166"/>
      <c r="U661" s="166"/>
      <c r="V661" s="163"/>
      <c r="X661" s="163"/>
    </row>
    <row r="662" spans="12:24" ht="12.75">
      <c r="L662" s="166"/>
      <c r="M662" s="166"/>
      <c r="N662" s="166"/>
      <c r="P662" s="166"/>
      <c r="Q662" s="166"/>
      <c r="R662" s="166"/>
      <c r="S662" s="166"/>
      <c r="T662" s="166"/>
      <c r="U662" s="166"/>
      <c r="V662" s="163"/>
      <c r="X662" s="163"/>
    </row>
    <row r="663" spans="12:24" ht="12.75">
      <c r="L663" s="166"/>
      <c r="M663" s="166"/>
      <c r="N663" s="166"/>
      <c r="P663" s="166"/>
      <c r="Q663" s="166"/>
      <c r="R663" s="166"/>
      <c r="S663" s="166"/>
      <c r="T663" s="166"/>
      <c r="U663" s="166"/>
      <c r="V663" s="163"/>
      <c r="X663" s="163"/>
    </row>
    <row r="664" spans="12:24" ht="12.75">
      <c r="L664" s="166"/>
      <c r="M664" s="166"/>
      <c r="N664" s="166"/>
      <c r="P664" s="166"/>
      <c r="Q664" s="166"/>
      <c r="R664" s="166"/>
      <c r="S664" s="166"/>
      <c r="T664" s="166"/>
      <c r="U664" s="166"/>
      <c r="V664" s="163"/>
      <c r="X664" s="163"/>
    </row>
    <row r="665" spans="12:24" ht="12.75">
      <c r="L665" s="166"/>
      <c r="M665" s="166"/>
      <c r="N665" s="166"/>
      <c r="P665" s="166"/>
      <c r="Q665" s="166"/>
      <c r="R665" s="166"/>
      <c r="S665" s="166"/>
      <c r="T665" s="166"/>
      <c r="U665" s="166"/>
      <c r="V665" s="163"/>
      <c r="X665" s="163"/>
    </row>
    <row r="666" spans="12:24" ht="12.75">
      <c r="L666" s="166"/>
      <c r="M666" s="166"/>
      <c r="N666" s="166"/>
      <c r="P666" s="166"/>
      <c r="Q666" s="166"/>
      <c r="R666" s="166"/>
      <c r="S666" s="166"/>
      <c r="T666" s="166"/>
      <c r="U666" s="166"/>
      <c r="V666" s="163"/>
      <c r="X666" s="163"/>
    </row>
    <row r="667" spans="12:24" ht="12.75">
      <c r="L667" s="166"/>
      <c r="M667" s="166"/>
      <c r="N667" s="166"/>
      <c r="P667" s="166"/>
      <c r="Q667" s="166"/>
      <c r="R667" s="166"/>
      <c r="S667" s="166"/>
      <c r="T667" s="166"/>
      <c r="U667" s="166"/>
      <c r="V667" s="163"/>
      <c r="X667" s="163"/>
    </row>
    <row r="668" spans="12:24" ht="12.75">
      <c r="L668" s="166"/>
      <c r="M668" s="166"/>
      <c r="N668" s="166"/>
      <c r="P668" s="166"/>
      <c r="Q668" s="166"/>
      <c r="R668" s="166"/>
      <c r="S668" s="166"/>
      <c r="T668" s="166"/>
      <c r="U668" s="166"/>
      <c r="V668" s="163"/>
      <c r="X668" s="163"/>
    </row>
    <row r="669" spans="12:24" ht="12.75">
      <c r="L669" s="166"/>
      <c r="M669" s="166"/>
      <c r="N669" s="166"/>
      <c r="P669" s="166"/>
      <c r="Q669" s="166"/>
      <c r="R669" s="166"/>
      <c r="S669" s="166"/>
      <c r="T669" s="166"/>
      <c r="U669" s="166"/>
      <c r="V669" s="163"/>
      <c r="X669" s="163"/>
    </row>
    <row r="670" spans="12:24" ht="12.75">
      <c r="L670" s="166"/>
      <c r="M670" s="166"/>
      <c r="N670" s="166"/>
      <c r="P670" s="166"/>
      <c r="Q670" s="166"/>
      <c r="R670" s="166"/>
      <c r="S670" s="166"/>
      <c r="T670" s="166"/>
      <c r="U670" s="166"/>
      <c r="V670" s="163"/>
      <c r="X670" s="163"/>
    </row>
    <row r="671" spans="12:24" ht="12.75">
      <c r="L671" s="166"/>
      <c r="M671" s="166"/>
      <c r="N671" s="166"/>
      <c r="P671" s="166"/>
      <c r="Q671" s="166"/>
      <c r="R671" s="166"/>
      <c r="S671" s="166"/>
      <c r="T671" s="166"/>
      <c r="U671" s="166"/>
      <c r="V671" s="163"/>
      <c r="X671" s="163"/>
    </row>
    <row r="672" spans="12:24" ht="12.75">
      <c r="L672" s="166"/>
      <c r="M672" s="166"/>
      <c r="N672" s="166"/>
      <c r="P672" s="166"/>
      <c r="Q672" s="166"/>
      <c r="R672" s="166"/>
      <c r="S672" s="166"/>
      <c r="T672" s="166"/>
      <c r="U672" s="166"/>
      <c r="V672" s="163"/>
      <c r="X672" s="163"/>
    </row>
    <row r="673" spans="12:24" ht="12.75">
      <c r="L673" s="166"/>
      <c r="M673" s="166"/>
      <c r="N673" s="166"/>
      <c r="P673" s="166"/>
      <c r="Q673" s="166"/>
      <c r="R673" s="166"/>
      <c r="S673" s="166"/>
      <c r="T673" s="166"/>
      <c r="U673" s="166"/>
      <c r="V673" s="163"/>
      <c r="X673" s="163"/>
    </row>
    <row r="674" spans="12:24" ht="12.75">
      <c r="L674" s="166"/>
      <c r="M674" s="166"/>
      <c r="N674" s="166"/>
      <c r="P674" s="166"/>
      <c r="Q674" s="166"/>
      <c r="R674" s="166"/>
      <c r="S674" s="166"/>
      <c r="T674" s="166"/>
      <c r="U674" s="166"/>
      <c r="V674" s="163"/>
      <c r="X674" s="163"/>
    </row>
    <row r="675" spans="12:24" ht="12.75">
      <c r="L675" s="166"/>
      <c r="M675" s="166"/>
      <c r="N675" s="166"/>
      <c r="P675" s="166"/>
      <c r="Q675" s="166"/>
      <c r="R675" s="166"/>
      <c r="S675" s="166"/>
      <c r="T675" s="166"/>
      <c r="U675" s="166"/>
      <c r="V675" s="163"/>
      <c r="X675" s="163"/>
    </row>
    <row r="676" spans="12:24" ht="12.75">
      <c r="L676" s="166"/>
      <c r="M676" s="166"/>
      <c r="N676" s="166"/>
      <c r="P676" s="166"/>
      <c r="Q676" s="166"/>
      <c r="R676" s="166"/>
      <c r="S676" s="166"/>
      <c r="T676" s="166"/>
      <c r="U676" s="166"/>
      <c r="V676" s="163"/>
      <c r="X676" s="163"/>
    </row>
    <row r="677" spans="12:24" ht="12.75">
      <c r="L677" s="166"/>
      <c r="M677" s="166"/>
      <c r="N677" s="166"/>
      <c r="P677" s="166"/>
      <c r="Q677" s="166"/>
      <c r="R677" s="166"/>
      <c r="S677" s="166"/>
      <c r="T677" s="166"/>
      <c r="U677" s="166"/>
      <c r="V677" s="163"/>
      <c r="X677" s="163"/>
    </row>
    <row r="678" spans="12:24" ht="12.75">
      <c r="L678" s="166"/>
      <c r="M678" s="166"/>
      <c r="N678" s="166"/>
      <c r="P678" s="166"/>
      <c r="Q678" s="166"/>
      <c r="R678" s="166"/>
      <c r="S678" s="166"/>
      <c r="T678" s="166"/>
      <c r="U678" s="166"/>
      <c r="V678" s="163"/>
      <c r="X678" s="163"/>
    </row>
    <row r="679" spans="12:24" ht="12.75">
      <c r="L679" s="166"/>
      <c r="M679" s="166"/>
      <c r="N679" s="166"/>
      <c r="P679" s="166"/>
      <c r="Q679" s="166"/>
      <c r="R679" s="166"/>
      <c r="S679" s="166"/>
      <c r="T679" s="166"/>
      <c r="U679" s="166"/>
      <c r="V679" s="163"/>
      <c r="X679" s="163"/>
    </row>
    <row r="680" spans="12:24" ht="12.75">
      <c r="L680" s="166"/>
      <c r="M680" s="166"/>
      <c r="N680" s="166"/>
      <c r="P680" s="166"/>
      <c r="Q680" s="166"/>
      <c r="R680" s="166"/>
      <c r="S680" s="166"/>
      <c r="T680" s="166"/>
      <c r="U680" s="166"/>
      <c r="V680" s="163"/>
      <c r="X680" s="163"/>
    </row>
    <row r="681" spans="12:24" ht="12.75">
      <c r="L681" s="166"/>
      <c r="M681" s="166"/>
      <c r="N681" s="166"/>
      <c r="P681" s="166"/>
      <c r="Q681" s="166"/>
      <c r="R681" s="166"/>
      <c r="S681" s="166"/>
      <c r="T681" s="166"/>
      <c r="U681" s="166"/>
      <c r="V681" s="163"/>
      <c r="X681" s="163"/>
    </row>
    <row r="682" spans="12:24" ht="12.75">
      <c r="L682" s="166"/>
      <c r="M682" s="166"/>
      <c r="N682" s="166"/>
      <c r="P682" s="166"/>
      <c r="Q682" s="166"/>
      <c r="R682" s="166"/>
      <c r="S682" s="166"/>
      <c r="T682" s="166"/>
      <c r="U682" s="166"/>
      <c r="V682" s="163"/>
      <c r="X682" s="163"/>
    </row>
    <row r="683" spans="12:24" ht="12.75">
      <c r="L683" s="166"/>
      <c r="M683" s="166"/>
      <c r="N683" s="166"/>
      <c r="P683" s="166"/>
      <c r="Q683" s="166"/>
      <c r="R683" s="166"/>
      <c r="S683" s="166"/>
      <c r="T683" s="166"/>
      <c r="U683" s="166"/>
      <c r="V683" s="163"/>
      <c r="X683" s="163"/>
    </row>
    <row r="684" spans="12:24" ht="12.75">
      <c r="L684" s="166"/>
      <c r="M684" s="166"/>
      <c r="N684" s="166"/>
      <c r="P684" s="166"/>
      <c r="Q684" s="166"/>
      <c r="R684" s="166"/>
      <c r="S684" s="166"/>
      <c r="T684" s="166"/>
      <c r="U684" s="166"/>
      <c r="V684" s="163"/>
      <c r="X684" s="163"/>
    </row>
    <row r="685" spans="12:24" ht="12.75">
      <c r="L685" s="166"/>
      <c r="M685" s="166"/>
      <c r="N685" s="166"/>
      <c r="P685" s="166"/>
      <c r="Q685" s="166"/>
      <c r="R685" s="166"/>
      <c r="S685" s="166"/>
      <c r="T685" s="166"/>
      <c r="U685" s="166"/>
      <c r="V685" s="163"/>
      <c r="X685" s="163"/>
    </row>
    <row r="686" spans="12:24" ht="12.75">
      <c r="L686" s="166"/>
      <c r="M686" s="166"/>
      <c r="N686" s="166"/>
      <c r="P686" s="166"/>
      <c r="Q686" s="166"/>
      <c r="R686" s="166"/>
      <c r="S686" s="166"/>
      <c r="T686" s="166"/>
      <c r="U686" s="166"/>
      <c r="V686" s="163"/>
      <c r="X686" s="163"/>
    </row>
    <row r="687" spans="12:24" ht="12.75">
      <c r="L687" s="166"/>
      <c r="M687" s="166"/>
      <c r="N687" s="166"/>
      <c r="P687" s="166"/>
      <c r="Q687" s="166"/>
      <c r="R687" s="166"/>
      <c r="S687" s="166"/>
      <c r="T687" s="166"/>
      <c r="U687" s="166"/>
      <c r="V687" s="163"/>
      <c r="X687" s="163"/>
    </row>
    <row r="688" spans="12:24" ht="12.75">
      <c r="L688" s="166"/>
      <c r="M688" s="166"/>
      <c r="N688" s="166"/>
      <c r="P688" s="166"/>
      <c r="Q688" s="166"/>
      <c r="R688" s="166"/>
      <c r="S688" s="166"/>
      <c r="T688" s="166"/>
      <c r="U688" s="166"/>
      <c r="V688" s="163"/>
      <c r="X688" s="163"/>
    </row>
    <row r="689" spans="12:24" ht="12.75">
      <c r="L689" s="166"/>
      <c r="M689" s="166"/>
      <c r="N689" s="166"/>
      <c r="P689" s="166"/>
      <c r="Q689" s="166"/>
      <c r="R689" s="166"/>
      <c r="S689" s="166"/>
      <c r="T689" s="166"/>
      <c r="U689" s="166"/>
      <c r="V689" s="163"/>
      <c r="X689" s="163"/>
    </row>
    <row r="690" spans="12:24" ht="12.75">
      <c r="L690" s="166"/>
      <c r="M690" s="166"/>
      <c r="N690" s="166"/>
      <c r="P690" s="166"/>
      <c r="Q690" s="166"/>
      <c r="R690" s="166"/>
      <c r="S690" s="166"/>
      <c r="T690" s="166"/>
      <c r="U690" s="166"/>
      <c r="V690" s="163"/>
      <c r="X690" s="163"/>
    </row>
    <row r="691" spans="12:24" ht="12.75">
      <c r="L691" s="166"/>
      <c r="M691" s="166"/>
      <c r="N691" s="166"/>
      <c r="P691" s="166"/>
      <c r="Q691" s="166"/>
      <c r="R691" s="166"/>
      <c r="S691" s="166"/>
      <c r="T691" s="166"/>
      <c r="U691" s="166"/>
      <c r="V691" s="163"/>
      <c r="X691" s="163"/>
    </row>
    <row r="692" spans="12:24" ht="12.75">
      <c r="L692" s="166"/>
      <c r="M692" s="166"/>
      <c r="N692" s="166"/>
      <c r="P692" s="166"/>
      <c r="Q692" s="166"/>
      <c r="R692" s="166"/>
      <c r="S692" s="166"/>
      <c r="T692" s="166"/>
      <c r="U692" s="166"/>
      <c r="V692" s="163"/>
      <c r="X692" s="163"/>
    </row>
    <row r="693" spans="12:24" ht="12.75">
      <c r="L693" s="166"/>
      <c r="M693" s="166"/>
      <c r="N693" s="166"/>
      <c r="P693" s="166"/>
      <c r="Q693" s="166"/>
      <c r="R693" s="166"/>
      <c r="S693" s="166"/>
      <c r="T693" s="166"/>
      <c r="U693" s="166"/>
      <c r="V693" s="163"/>
      <c r="X693" s="163"/>
    </row>
    <row r="694" spans="12:24" ht="12.75">
      <c r="L694" s="166"/>
      <c r="M694" s="166"/>
      <c r="N694" s="166"/>
      <c r="P694" s="166"/>
      <c r="Q694" s="166"/>
      <c r="R694" s="166"/>
      <c r="S694" s="166"/>
      <c r="T694" s="166"/>
      <c r="U694" s="166"/>
      <c r="V694" s="163"/>
      <c r="X694" s="163"/>
    </row>
    <row r="695" spans="12:24" ht="12.75">
      <c r="L695" s="166"/>
      <c r="M695" s="166"/>
      <c r="N695" s="166"/>
      <c r="P695" s="166"/>
      <c r="Q695" s="166"/>
      <c r="R695" s="166"/>
      <c r="S695" s="166"/>
      <c r="T695" s="166"/>
      <c r="U695" s="166"/>
      <c r="V695" s="163"/>
      <c r="X695" s="163"/>
    </row>
    <row r="696" spans="12:24" ht="12.75">
      <c r="L696" s="166"/>
      <c r="M696" s="166"/>
      <c r="N696" s="166"/>
      <c r="P696" s="166"/>
      <c r="Q696" s="166"/>
      <c r="R696" s="166"/>
      <c r="S696" s="166"/>
      <c r="T696" s="166"/>
      <c r="U696" s="166"/>
      <c r="V696" s="163"/>
      <c r="X696" s="163"/>
    </row>
    <row r="697" spans="12:24" ht="12.75">
      <c r="L697" s="166"/>
      <c r="M697" s="166"/>
      <c r="N697" s="166"/>
      <c r="P697" s="166"/>
      <c r="Q697" s="166"/>
      <c r="R697" s="166"/>
      <c r="S697" s="166"/>
      <c r="T697" s="166"/>
      <c r="U697" s="166"/>
      <c r="V697" s="163"/>
      <c r="X697" s="163"/>
    </row>
    <row r="698" spans="12:24" ht="12.75">
      <c r="L698" s="166"/>
      <c r="M698" s="166"/>
      <c r="N698" s="166"/>
      <c r="P698" s="166"/>
      <c r="Q698" s="166"/>
      <c r="R698" s="166"/>
      <c r="S698" s="166"/>
      <c r="T698" s="166"/>
      <c r="U698" s="166"/>
      <c r="V698" s="163"/>
      <c r="X698" s="163"/>
    </row>
    <row r="699" spans="12:24" ht="12.75">
      <c r="L699" s="166"/>
      <c r="M699" s="166"/>
      <c r="N699" s="166"/>
      <c r="P699" s="166"/>
      <c r="Q699" s="166"/>
      <c r="R699" s="166"/>
      <c r="S699" s="166"/>
      <c r="T699" s="166"/>
      <c r="U699" s="166"/>
      <c r="V699" s="163"/>
      <c r="X699" s="163"/>
    </row>
    <row r="700" spans="12:24" ht="12.75">
      <c r="L700" s="166"/>
      <c r="M700" s="166"/>
      <c r="N700" s="166"/>
      <c r="P700" s="166"/>
      <c r="Q700" s="166"/>
      <c r="R700" s="166"/>
      <c r="S700" s="166"/>
      <c r="T700" s="166"/>
      <c r="U700" s="166"/>
      <c r="V700" s="163"/>
      <c r="X700" s="163"/>
    </row>
    <row r="701" spans="12:24" ht="12.75">
      <c r="L701" s="166"/>
      <c r="M701" s="166"/>
      <c r="N701" s="166"/>
      <c r="P701" s="166"/>
      <c r="Q701" s="166"/>
      <c r="R701" s="166"/>
      <c r="S701" s="166"/>
      <c r="T701" s="166"/>
      <c r="U701" s="166"/>
      <c r="V701" s="163"/>
      <c r="X701" s="163"/>
    </row>
    <row r="702" spans="12:24" ht="12.75">
      <c r="L702" s="166"/>
      <c r="M702" s="166"/>
      <c r="N702" s="166"/>
      <c r="P702" s="166"/>
      <c r="Q702" s="166"/>
      <c r="R702" s="166"/>
      <c r="S702" s="166"/>
      <c r="T702" s="166"/>
      <c r="U702" s="166"/>
      <c r="V702" s="163"/>
      <c r="X702" s="163"/>
    </row>
    <row r="703" spans="12:24" ht="12.75">
      <c r="L703" s="166"/>
      <c r="M703" s="166"/>
      <c r="N703" s="166"/>
      <c r="P703" s="166"/>
      <c r="Q703" s="166"/>
      <c r="R703" s="166"/>
      <c r="S703" s="166"/>
      <c r="T703" s="166"/>
      <c r="U703" s="166"/>
      <c r="V703" s="163"/>
      <c r="X703" s="163"/>
    </row>
    <row r="704" spans="12:24" ht="12.75">
      <c r="L704" s="166"/>
      <c r="M704" s="166"/>
      <c r="N704" s="166"/>
      <c r="P704" s="166"/>
      <c r="Q704" s="166"/>
      <c r="R704" s="166"/>
      <c r="S704" s="166"/>
      <c r="T704" s="166"/>
      <c r="U704" s="166"/>
      <c r="V704" s="163"/>
      <c r="X704" s="163"/>
    </row>
    <row r="705" spans="12:24" ht="12.75">
      <c r="L705" s="166"/>
      <c r="M705" s="166"/>
      <c r="N705" s="166"/>
      <c r="P705" s="166"/>
      <c r="Q705" s="166"/>
      <c r="R705" s="166"/>
      <c r="S705" s="166"/>
      <c r="T705" s="166"/>
      <c r="U705" s="166"/>
      <c r="V705" s="163"/>
      <c r="X705" s="163"/>
    </row>
    <row r="706" spans="12:24" ht="12.75">
      <c r="L706" s="166"/>
      <c r="M706" s="166"/>
      <c r="N706" s="166"/>
      <c r="P706" s="166"/>
      <c r="Q706" s="166"/>
      <c r="R706" s="166"/>
      <c r="S706" s="166"/>
      <c r="T706" s="166"/>
      <c r="U706" s="166"/>
      <c r="V706" s="163"/>
      <c r="X706" s="163"/>
    </row>
    <row r="707" spans="12:24" ht="12.75">
      <c r="L707" s="166"/>
      <c r="M707" s="166"/>
      <c r="N707" s="166"/>
      <c r="P707" s="166"/>
      <c r="Q707" s="166"/>
      <c r="R707" s="166"/>
      <c r="S707" s="166"/>
      <c r="T707" s="166"/>
      <c r="U707" s="166"/>
      <c r="V707" s="163"/>
      <c r="X707" s="163"/>
    </row>
    <row r="708" spans="12:24" ht="12.75">
      <c r="L708" s="166"/>
      <c r="M708" s="166"/>
      <c r="N708" s="166"/>
      <c r="P708" s="166"/>
      <c r="Q708" s="166"/>
      <c r="R708" s="166"/>
      <c r="S708" s="166"/>
      <c r="T708" s="166"/>
      <c r="U708" s="166"/>
      <c r="V708" s="163"/>
      <c r="X708" s="163"/>
    </row>
    <row r="709" spans="12:24" ht="12.75">
      <c r="L709" s="166"/>
      <c r="M709" s="166"/>
      <c r="N709" s="166"/>
      <c r="P709" s="166"/>
      <c r="Q709" s="166"/>
      <c r="R709" s="166"/>
      <c r="S709" s="166"/>
      <c r="T709" s="166"/>
      <c r="U709" s="166"/>
      <c r="V709" s="163"/>
      <c r="X709" s="163"/>
    </row>
    <row r="710" spans="12:24" ht="12.75">
      <c r="L710" s="166"/>
      <c r="M710" s="166"/>
      <c r="N710" s="166"/>
      <c r="P710" s="166"/>
      <c r="Q710" s="166"/>
      <c r="R710" s="166"/>
      <c r="S710" s="166"/>
      <c r="T710" s="166"/>
      <c r="U710" s="166"/>
      <c r="V710" s="163"/>
      <c r="X710" s="163"/>
    </row>
    <row r="711" spans="12:24" ht="12.75">
      <c r="L711" s="166"/>
      <c r="M711" s="166"/>
      <c r="N711" s="166"/>
      <c r="P711" s="166"/>
      <c r="Q711" s="166"/>
      <c r="R711" s="166"/>
      <c r="S711" s="166"/>
      <c r="T711" s="166"/>
      <c r="U711" s="166"/>
      <c r="V711" s="163"/>
      <c r="X711" s="163"/>
    </row>
    <row r="712" spans="12:24" ht="12.75">
      <c r="L712" s="166"/>
      <c r="M712" s="166"/>
      <c r="N712" s="166"/>
      <c r="P712" s="166"/>
      <c r="Q712" s="166"/>
      <c r="R712" s="166"/>
      <c r="S712" s="166"/>
      <c r="T712" s="166"/>
      <c r="U712" s="166"/>
      <c r="V712" s="163"/>
      <c r="X712" s="163"/>
    </row>
    <row r="713" spans="12:24" ht="12.75">
      <c r="L713" s="166"/>
      <c r="M713" s="166"/>
      <c r="N713" s="166"/>
      <c r="P713" s="166"/>
      <c r="Q713" s="166"/>
      <c r="R713" s="166"/>
      <c r="S713" s="166"/>
      <c r="T713" s="166"/>
      <c r="U713" s="166"/>
      <c r="V713" s="163"/>
      <c r="X713" s="163"/>
    </row>
    <row r="714" spans="12:24" ht="12.75">
      <c r="L714" s="166"/>
      <c r="M714" s="166"/>
      <c r="N714" s="166"/>
      <c r="P714" s="166"/>
      <c r="Q714" s="166"/>
      <c r="R714" s="166"/>
      <c r="S714" s="166"/>
      <c r="T714" s="166"/>
      <c r="U714" s="166"/>
      <c r="V714" s="163"/>
      <c r="X714" s="163"/>
    </row>
    <row r="715" spans="12:24" ht="12.75">
      <c r="L715" s="166"/>
      <c r="M715" s="166"/>
      <c r="N715" s="166"/>
      <c r="P715" s="166"/>
      <c r="Q715" s="166"/>
      <c r="R715" s="166"/>
      <c r="S715" s="166"/>
      <c r="T715" s="166"/>
      <c r="U715" s="166"/>
      <c r="V715" s="163"/>
      <c r="X715" s="163"/>
    </row>
    <row r="716" spans="12:24" ht="12.75">
      <c r="L716" s="166"/>
      <c r="M716" s="166"/>
      <c r="N716" s="166"/>
      <c r="P716" s="166"/>
      <c r="Q716" s="166"/>
      <c r="R716" s="166"/>
      <c r="S716" s="166"/>
      <c r="T716" s="166"/>
      <c r="U716" s="166"/>
      <c r="V716" s="163"/>
      <c r="X716" s="163"/>
    </row>
    <row r="717" spans="12:24" ht="12.75">
      <c r="L717" s="166"/>
      <c r="M717" s="166"/>
      <c r="N717" s="166"/>
      <c r="P717" s="166"/>
      <c r="Q717" s="166"/>
      <c r="R717" s="166"/>
      <c r="S717" s="166"/>
      <c r="T717" s="166"/>
      <c r="U717" s="166"/>
      <c r="V717" s="163"/>
      <c r="X717" s="163"/>
    </row>
    <row r="718" spans="12:24" ht="12.75">
      <c r="L718" s="166"/>
      <c r="M718" s="166"/>
      <c r="N718" s="166"/>
      <c r="P718" s="166"/>
      <c r="Q718" s="166"/>
      <c r="R718" s="166"/>
      <c r="S718" s="166"/>
      <c r="T718" s="166"/>
      <c r="U718" s="166"/>
      <c r="V718" s="163"/>
      <c r="X718" s="163"/>
    </row>
    <row r="719" spans="12:24" ht="12.75">
      <c r="L719" s="166"/>
      <c r="M719" s="166"/>
      <c r="N719" s="166"/>
      <c r="P719" s="166"/>
      <c r="Q719" s="166"/>
      <c r="R719" s="166"/>
      <c r="S719" s="166"/>
      <c r="T719" s="166"/>
      <c r="U719" s="166"/>
      <c r="V719" s="163"/>
      <c r="X719" s="163"/>
    </row>
    <row r="720" spans="12:24" ht="12.75">
      <c r="L720" s="166"/>
      <c r="M720" s="166"/>
      <c r="N720" s="166"/>
      <c r="P720" s="166"/>
      <c r="Q720" s="166"/>
      <c r="R720" s="166"/>
      <c r="S720" s="166"/>
      <c r="T720" s="166"/>
      <c r="U720" s="166"/>
      <c r="V720" s="163"/>
      <c r="X720" s="163"/>
    </row>
    <row r="721" spans="12:24" ht="12.75">
      <c r="L721" s="166"/>
      <c r="M721" s="166"/>
      <c r="N721" s="166"/>
      <c r="P721" s="166"/>
      <c r="Q721" s="166"/>
      <c r="R721" s="166"/>
      <c r="S721" s="166"/>
      <c r="T721" s="166"/>
      <c r="U721" s="166"/>
      <c r="V721" s="163"/>
      <c r="X721" s="163"/>
    </row>
    <row r="722" spans="12:24" ht="12.75">
      <c r="L722" s="166"/>
      <c r="M722" s="166"/>
      <c r="N722" s="166"/>
      <c r="P722" s="166"/>
      <c r="Q722" s="166"/>
      <c r="R722" s="166"/>
      <c r="S722" s="166"/>
      <c r="T722" s="166"/>
      <c r="U722" s="166"/>
      <c r="V722" s="163"/>
      <c r="X722" s="163"/>
    </row>
    <row r="723" spans="12:24" ht="12.75">
      <c r="L723" s="166"/>
      <c r="M723" s="166"/>
      <c r="N723" s="166"/>
      <c r="P723" s="166"/>
      <c r="Q723" s="166"/>
      <c r="R723" s="166"/>
      <c r="S723" s="166"/>
      <c r="T723" s="166"/>
      <c r="U723" s="166"/>
      <c r="V723" s="163"/>
      <c r="X723" s="163"/>
    </row>
    <row r="724" spans="12:24" ht="12.75">
      <c r="L724" s="166"/>
      <c r="M724" s="166"/>
      <c r="N724" s="166"/>
      <c r="P724" s="166"/>
      <c r="Q724" s="166"/>
      <c r="R724" s="166"/>
      <c r="S724" s="166"/>
      <c r="T724" s="166"/>
      <c r="U724" s="166"/>
      <c r="V724" s="163"/>
      <c r="X724" s="163"/>
    </row>
    <row r="725" spans="12:24" ht="12.75">
      <c r="L725" s="166"/>
      <c r="M725" s="166"/>
      <c r="N725" s="166"/>
      <c r="P725" s="166"/>
      <c r="Q725" s="166"/>
      <c r="R725" s="166"/>
      <c r="S725" s="166"/>
      <c r="T725" s="166"/>
      <c r="U725" s="166"/>
      <c r="V725" s="163"/>
      <c r="X725" s="163"/>
    </row>
    <row r="726" spans="12:24" ht="12.75">
      <c r="L726" s="166"/>
      <c r="M726" s="166"/>
      <c r="N726" s="166"/>
      <c r="P726" s="166"/>
      <c r="Q726" s="166"/>
      <c r="R726" s="166"/>
      <c r="S726" s="166"/>
      <c r="T726" s="166"/>
      <c r="U726" s="166"/>
      <c r="V726" s="163"/>
      <c r="X726" s="163"/>
    </row>
    <row r="727" spans="12:24" ht="12.75">
      <c r="L727" s="166"/>
      <c r="M727" s="166"/>
      <c r="N727" s="166"/>
      <c r="P727" s="166"/>
      <c r="Q727" s="166"/>
      <c r="R727" s="166"/>
      <c r="S727" s="166"/>
      <c r="T727" s="166"/>
      <c r="U727" s="166"/>
      <c r="V727" s="163"/>
      <c r="X727" s="163"/>
    </row>
    <row r="728" spans="12:24" ht="12.75">
      <c r="L728" s="166"/>
      <c r="M728" s="166"/>
      <c r="N728" s="166"/>
      <c r="P728" s="166"/>
      <c r="Q728" s="166"/>
      <c r="R728" s="166"/>
      <c r="S728" s="166"/>
      <c r="T728" s="166"/>
      <c r="U728" s="166"/>
      <c r="V728" s="163"/>
      <c r="X728" s="163"/>
    </row>
    <row r="729" spans="12:24" ht="12.75">
      <c r="L729" s="166"/>
      <c r="M729" s="166"/>
      <c r="N729" s="166"/>
      <c r="P729" s="166"/>
      <c r="Q729" s="166"/>
      <c r="R729" s="166"/>
      <c r="S729" s="166"/>
      <c r="T729" s="166"/>
      <c r="U729" s="166"/>
      <c r="V729" s="163"/>
      <c r="X729" s="163"/>
    </row>
    <row r="730" spans="12:24" ht="12.75">
      <c r="L730" s="166"/>
      <c r="M730" s="166"/>
      <c r="N730" s="166"/>
      <c r="P730" s="166"/>
      <c r="Q730" s="166"/>
      <c r="R730" s="166"/>
      <c r="S730" s="166"/>
      <c r="T730" s="166"/>
      <c r="U730" s="166"/>
      <c r="V730" s="163"/>
      <c r="X730" s="163"/>
    </row>
    <row r="731" spans="12:24" ht="12.75">
      <c r="L731" s="166"/>
      <c r="M731" s="166"/>
      <c r="N731" s="166"/>
      <c r="P731" s="166"/>
      <c r="Q731" s="166"/>
      <c r="R731" s="166"/>
      <c r="S731" s="166"/>
      <c r="T731" s="166"/>
      <c r="U731" s="166"/>
      <c r="V731" s="163"/>
      <c r="X731" s="163"/>
    </row>
    <row r="732" spans="12:24" ht="12.75">
      <c r="L732" s="166"/>
      <c r="M732" s="166"/>
      <c r="N732" s="166"/>
      <c r="P732" s="166"/>
      <c r="Q732" s="166"/>
      <c r="R732" s="166"/>
      <c r="S732" s="166"/>
      <c r="T732" s="166"/>
      <c r="U732" s="166"/>
      <c r="V732" s="163"/>
      <c r="X732" s="163"/>
    </row>
    <row r="733" spans="12:24" ht="12.75">
      <c r="L733" s="166"/>
      <c r="M733" s="166"/>
      <c r="N733" s="166"/>
      <c r="P733" s="166"/>
      <c r="Q733" s="166"/>
      <c r="R733" s="166"/>
      <c r="S733" s="166"/>
      <c r="T733" s="166"/>
      <c r="U733" s="166"/>
      <c r="V733" s="163"/>
      <c r="X733" s="163"/>
    </row>
    <row r="734" spans="12:24" ht="12.75">
      <c r="L734" s="166"/>
      <c r="M734" s="166"/>
      <c r="N734" s="166"/>
      <c r="P734" s="166"/>
      <c r="Q734" s="166"/>
      <c r="R734" s="166"/>
      <c r="S734" s="166"/>
      <c r="T734" s="166"/>
      <c r="U734" s="166"/>
      <c r="V734" s="163"/>
      <c r="X734" s="163"/>
    </row>
    <row r="735" spans="12:24" ht="12.75">
      <c r="L735" s="166"/>
      <c r="M735" s="166"/>
      <c r="N735" s="166"/>
      <c r="P735" s="166"/>
      <c r="Q735" s="166"/>
      <c r="R735" s="166"/>
      <c r="S735" s="166"/>
      <c r="T735" s="166"/>
      <c r="U735" s="166"/>
      <c r="V735" s="163"/>
      <c r="X735" s="163"/>
    </row>
    <row r="736" spans="12:24" ht="12.75">
      <c r="L736" s="166"/>
      <c r="M736" s="166"/>
      <c r="N736" s="166"/>
      <c r="P736" s="166"/>
      <c r="Q736" s="166"/>
      <c r="R736" s="166"/>
      <c r="S736" s="166"/>
      <c r="T736" s="166"/>
      <c r="U736" s="166"/>
      <c r="V736" s="163"/>
      <c r="X736" s="163"/>
    </row>
    <row r="737" spans="12:24" ht="12.75">
      <c r="L737" s="166"/>
      <c r="M737" s="166"/>
      <c r="N737" s="166"/>
      <c r="P737" s="166"/>
      <c r="Q737" s="166"/>
      <c r="R737" s="166"/>
      <c r="S737" s="166"/>
      <c r="T737" s="166"/>
      <c r="U737" s="166"/>
      <c r="V737" s="163"/>
      <c r="X737" s="163"/>
    </row>
    <row r="738" spans="12:24" ht="12.75">
      <c r="L738" s="166"/>
      <c r="M738" s="166"/>
      <c r="N738" s="166"/>
      <c r="P738" s="166"/>
      <c r="Q738" s="166"/>
      <c r="R738" s="166"/>
      <c r="S738" s="166"/>
      <c r="T738" s="166"/>
      <c r="U738" s="166"/>
      <c r="V738" s="163"/>
      <c r="X738" s="163"/>
    </row>
    <row r="739" spans="12:24" ht="12.75">
      <c r="L739" s="166"/>
      <c r="M739" s="166"/>
      <c r="N739" s="166"/>
      <c r="P739" s="166"/>
      <c r="Q739" s="166"/>
      <c r="R739" s="166"/>
      <c r="S739" s="166"/>
      <c r="T739" s="166"/>
      <c r="U739" s="166"/>
      <c r="V739" s="163"/>
      <c r="X739" s="163"/>
    </row>
    <row r="740" spans="12:24" ht="12.75">
      <c r="L740" s="166"/>
      <c r="M740" s="166"/>
      <c r="N740" s="166"/>
      <c r="P740" s="166"/>
      <c r="Q740" s="166"/>
      <c r="R740" s="166"/>
      <c r="S740" s="166"/>
      <c r="T740" s="166"/>
      <c r="U740" s="166"/>
      <c r="V740" s="163"/>
      <c r="X740" s="163"/>
    </row>
    <row r="741" spans="12:24" ht="12.75">
      <c r="L741" s="166"/>
      <c r="M741" s="166"/>
      <c r="N741" s="166"/>
      <c r="P741" s="166"/>
      <c r="Q741" s="166"/>
      <c r="R741" s="166"/>
      <c r="S741" s="166"/>
      <c r="T741" s="166"/>
      <c r="U741" s="166"/>
      <c r="V741" s="163"/>
      <c r="X741" s="163"/>
    </row>
    <row r="742" spans="12:24" ht="12.75">
      <c r="L742" s="166"/>
      <c r="M742" s="166"/>
      <c r="N742" s="166"/>
      <c r="P742" s="166"/>
      <c r="Q742" s="166"/>
      <c r="R742" s="166"/>
      <c r="S742" s="166"/>
      <c r="T742" s="166"/>
      <c r="U742" s="166"/>
      <c r="V742" s="163"/>
      <c r="X742" s="163"/>
    </row>
    <row r="743" spans="12:24" ht="12.75">
      <c r="L743" s="166"/>
      <c r="M743" s="166"/>
      <c r="N743" s="166"/>
      <c r="P743" s="166"/>
      <c r="Q743" s="166"/>
      <c r="R743" s="166"/>
      <c r="S743" s="166"/>
      <c r="T743" s="166"/>
      <c r="U743" s="166"/>
      <c r="V743" s="163"/>
      <c r="X743" s="163"/>
    </row>
    <row r="744" spans="12:24" ht="12.75">
      <c r="L744" s="166"/>
      <c r="M744" s="166"/>
      <c r="N744" s="166"/>
      <c r="P744" s="166"/>
      <c r="Q744" s="166"/>
      <c r="R744" s="166"/>
      <c r="S744" s="166"/>
      <c r="T744" s="166"/>
      <c r="U744" s="166"/>
      <c r="V744" s="163"/>
      <c r="X744" s="163"/>
    </row>
    <row r="745" spans="12:24" ht="12.75">
      <c r="L745" s="166"/>
      <c r="M745" s="166"/>
      <c r="N745" s="166"/>
      <c r="P745" s="166"/>
      <c r="Q745" s="166"/>
      <c r="R745" s="166"/>
      <c r="S745" s="166"/>
      <c r="T745" s="166"/>
      <c r="U745" s="166"/>
      <c r="V745" s="163"/>
      <c r="X745" s="163"/>
    </row>
    <row r="746" spans="12:24" ht="12.75">
      <c r="L746" s="166"/>
      <c r="M746" s="166"/>
      <c r="N746" s="166"/>
      <c r="P746" s="166"/>
      <c r="Q746" s="166"/>
      <c r="R746" s="166"/>
      <c r="S746" s="166"/>
      <c r="T746" s="166"/>
      <c r="U746" s="166"/>
      <c r="V746" s="163"/>
      <c r="X746" s="163"/>
    </row>
    <row r="747" spans="12:24" ht="12.75">
      <c r="L747" s="166"/>
      <c r="M747" s="166"/>
      <c r="N747" s="166"/>
      <c r="P747" s="166"/>
      <c r="Q747" s="166"/>
      <c r="R747" s="166"/>
      <c r="S747" s="166"/>
      <c r="T747" s="166"/>
      <c r="U747" s="166"/>
      <c r="V747" s="163"/>
      <c r="X747" s="163"/>
    </row>
    <row r="748" spans="12:24" ht="12.75">
      <c r="L748" s="166"/>
      <c r="M748" s="166"/>
      <c r="N748" s="166"/>
      <c r="P748" s="166"/>
      <c r="Q748" s="166"/>
      <c r="R748" s="166"/>
      <c r="S748" s="166"/>
      <c r="T748" s="166"/>
      <c r="U748" s="166"/>
      <c r="V748" s="163"/>
      <c r="X748" s="163"/>
    </row>
    <row r="749" spans="12:24" ht="12.75">
      <c r="L749" s="166"/>
      <c r="M749" s="166"/>
      <c r="N749" s="166"/>
      <c r="P749" s="166"/>
      <c r="Q749" s="166"/>
      <c r="R749" s="166"/>
      <c r="S749" s="166"/>
      <c r="T749" s="166"/>
      <c r="U749" s="166"/>
      <c r="V749" s="163"/>
      <c r="X749" s="163"/>
    </row>
    <row r="750" spans="12:24" ht="12.75">
      <c r="L750" s="166"/>
      <c r="M750" s="166"/>
      <c r="N750" s="166"/>
      <c r="P750" s="166"/>
      <c r="Q750" s="166"/>
      <c r="R750" s="166"/>
      <c r="S750" s="166"/>
      <c r="T750" s="166"/>
      <c r="U750" s="166"/>
      <c r="V750" s="163"/>
      <c r="X750" s="163"/>
    </row>
    <row r="751" spans="12:24" ht="12.75">
      <c r="L751" s="166"/>
      <c r="M751" s="166"/>
      <c r="N751" s="166"/>
      <c r="P751" s="166"/>
      <c r="Q751" s="166"/>
      <c r="R751" s="166"/>
      <c r="S751" s="166"/>
      <c r="T751" s="166"/>
      <c r="U751" s="166"/>
      <c r="V751" s="163"/>
      <c r="X751" s="163"/>
    </row>
    <row r="752" spans="12:24" ht="12.75">
      <c r="L752" s="166"/>
      <c r="M752" s="166"/>
      <c r="N752" s="166"/>
      <c r="P752" s="166"/>
      <c r="Q752" s="166"/>
      <c r="R752" s="166"/>
      <c r="S752" s="166"/>
      <c r="T752" s="166"/>
      <c r="U752" s="166"/>
      <c r="V752" s="163"/>
      <c r="X752" s="163"/>
    </row>
    <row r="753" spans="12:24" ht="12.75">
      <c r="L753" s="166"/>
      <c r="M753" s="166"/>
      <c r="N753" s="166"/>
      <c r="P753" s="166"/>
      <c r="Q753" s="166"/>
      <c r="R753" s="166"/>
      <c r="S753" s="166"/>
      <c r="T753" s="166"/>
      <c r="U753" s="166"/>
      <c r="V753" s="163"/>
      <c r="X753" s="163"/>
    </row>
    <row r="754" spans="12:24" ht="12.75">
      <c r="L754" s="166"/>
      <c r="M754" s="166"/>
      <c r="N754" s="166"/>
      <c r="P754" s="166"/>
      <c r="Q754" s="166"/>
      <c r="R754" s="166"/>
      <c r="S754" s="166"/>
      <c r="T754" s="166"/>
      <c r="U754" s="166"/>
      <c r="V754" s="163"/>
      <c r="X754" s="163"/>
    </row>
    <row r="755" spans="12:24" ht="12.75">
      <c r="L755" s="166"/>
      <c r="M755" s="166"/>
      <c r="N755" s="166"/>
      <c r="P755" s="166"/>
      <c r="Q755" s="166"/>
      <c r="R755" s="166"/>
      <c r="S755" s="166"/>
      <c r="T755" s="166"/>
      <c r="U755" s="166"/>
      <c r="V755" s="163"/>
      <c r="X755" s="163"/>
    </row>
    <row r="756" spans="12:24" ht="12.75">
      <c r="L756" s="166"/>
      <c r="M756" s="166"/>
      <c r="N756" s="166"/>
      <c r="P756" s="166"/>
      <c r="Q756" s="166"/>
      <c r="R756" s="166"/>
      <c r="S756" s="166"/>
      <c r="T756" s="166"/>
      <c r="U756" s="166"/>
      <c r="V756" s="163"/>
      <c r="X756" s="163"/>
    </row>
    <row r="757" spans="12:24" ht="12.75">
      <c r="L757" s="166"/>
      <c r="M757" s="166"/>
      <c r="N757" s="166"/>
      <c r="P757" s="166"/>
      <c r="Q757" s="166"/>
      <c r="R757" s="166"/>
      <c r="S757" s="166"/>
      <c r="T757" s="166"/>
      <c r="U757" s="166"/>
      <c r="V757" s="163"/>
      <c r="X757" s="163"/>
    </row>
    <row r="758" spans="12:24" ht="12.75">
      <c r="L758" s="166"/>
      <c r="M758" s="166"/>
      <c r="N758" s="166"/>
      <c r="P758" s="166"/>
      <c r="Q758" s="166"/>
      <c r="R758" s="166"/>
      <c r="S758" s="166"/>
      <c r="T758" s="166"/>
      <c r="U758" s="166"/>
      <c r="V758" s="163"/>
      <c r="X758" s="163"/>
    </row>
    <row r="759" spans="12:24" ht="12.75">
      <c r="L759" s="166"/>
      <c r="M759" s="166"/>
      <c r="N759" s="166"/>
      <c r="P759" s="166"/>
      <c r="Q759" s="166"/>
      <c r="R759" s="166"/>
      <c r="S759" s="166"/>
      <c r="T759" s="166"/>
      <c r="U759" s="166"/>
      <c r="V759" s="163"/>
      <c r="X759" s="163"/>
    </row>
    <row r="760" spans="12:24" ht="12.75">
      <c r="L760" s="166"/>
      <c r="M760" s="166"/>
      <c r="N760" s="166"/>
      <c r="P760" s="166"/>
      <c r="Q760" s="166"/>
      <c r="R760" s="166"/>
      <c r="S760" s="166"/>
      <c r="T760" s="166"/>
      <c r="U760" s="166"/>
      <c r="V760" s="163"/>
      <c r="X760" s="163"/>
    </row>
    <row r="761" spans="12:24" ht="12.75">
      <c r="L761" s="166"/>
      <c r="M761" s="166"/>
      <c r="N761" s="166"/>
      <c r="P761" s="166"/>
      <c r="Q761" s="166"/>
      <c r="R761" s="166"/>
      <c r="S761" s="166"/>
      <c r="T761" s="166"/>
      <c r="U761" s="166"/>
      <c r="V761" s="163"/>
      <c r="X761" s="163"/>
    </row>
    <row r="762" spans="12:24" ht="12.75">
      <c r="L762" s="166"/>
      <c r="M762" s="166"/>
      <c r="N762" s="166"/>
      <c r="P762" s="166"/>
      <c r="Q762" s="166"/>
      <c r="R762" s="166"/>
      <c r="S762" s="166"/>
      <c r="T762" s="166"/>
      <c r="U762" s="166"/>
      <c r="V762" s="163"/>
      <c r="X762" s="163"/>
    </row>
    <row r="763" spans="12:24" ht="12.75">
      <c r="L763" s="166"/>
      <c r="M763" s="166"/>
      <c r="N763" s="166"/>
      <c r="P763" s="166"/>
      <c r="Q763" s="166"/>
      <c r="R763" s="166"/>
      <c r="S763" s="166"/>
      <c r="T763" s="166"/>
      <c r="U763" s="166"/>
      <c r="V763" s="163"/>
      <c r="X763" s="163"/>
    </row>
    <row r="764" spans="12:24" ht="12.75">
      <c r="L764" s="166"/>
      <c r="M764" s="166"/>
      <c r="N764" s="166"/>
      <c r="P764" s="166"/>
      <c r="Q764" s="166"/>
      <c r="R764" s="166"/>
      <c r="S764" s="166"/>
      <c r="T764" s="166"/>
      <c r="U764" s="166"/>
      <c r="V764" s="163"/>
      <c r="X764" s="163"/>
    </row>
    <row r="765" spans="12:24" ht="12.75">
      <c r="L765" s="166"/>
      <c r="M765" s="166"/>
      <c r="N765" s="166"/>
      <c r="P765" s="166"/>
      <c r="Q765" s="166"/>
      <c r="R765" s="166"/>
      <c r="S765" s="166"/>
      <c r="T765" s="166"/>
      <c r="U765" s="166"/>
      <c r="V765" s="163"/>
      <c r="X765" s="163"/>
    </row>
    <row r="766" spans="12:24" ht="12.75">
      <c r="L766" s="166"/>
      <c r="M766" s="166"/>
      <c r="N766" s="166"/>
      <c r="P766" s="166"/>
      <c r="Q766" s="166"/>
      <c r="R766" s="166"/>
      <c r="S766" s="166"/>
      <c r="T766" s="166"/>
      <c r="U766" s="166"/>
      <c r="V766" s="163"/>
      <c r="X766" s="163"/>
    </row>
    <row r="767" spans="12:24" ht="12.75">
      <c r="L767" s="166"/>
      <c r="M767" s="166"/>
      <c r="N767" s="166"/>
      <c r="P767" s="166"/>
      <c r="Q767" s="166"/>
      <c r="R767" s="166"/>
      <c r="S767" s="166"/>
      <c r="T767" s="166"/>
      <c r="U767" s="166"/>
      <c r="V767" s="163"/>
      <c r="X767" s="163"/>
    </row>
    <row r="768" spans="12:24" ht="12.75">
      <c r="L768" s="166"/>
      <c r="M768" s="166"/>
      <c r="N768" s="166"/>
      <c r="P768" s="166"/>
      <c r="Q768" s="166"/>
      <c r="R768" s="166"/>
      <c r="S768" s="166"/>
      <c r="T768" s="166"/>
      <c r="U768" s="166"/>
      <c r="V768" s="163"/>
      <c r="X768" s="163"/>
    </row>
    <row r="769" spans="12:24" ht="12.75">
      <c r="L769" s="166"/>
      <c r="M769" s="166"/>
      <c r="N769" s="166"/>
      <c r="P769" s="166"/>
      <c r="Q769" s="166"/>
      <c r="R769" s="166"/>
      <c r="S769" s="166"/>
      <c r="T769" s="166"/>
      <c r="U769" s="166"/>
      <c r="V769" s="163"/>
      <c r="X769" s="163"/>
    </row>
    <row r="770" spans="12:24" ht="12.75">
      <c r="L770" s="166"/>
      <c r="M770" s="166"/>
      <c r="N770" s="166"/>
      <c r="P770" s="166"/>
      <c r="Q770" s="166"/>
      <c r="R770" s="166"/>
      <c r="S770" s="166"/>
      <c r="T770" s="166"/>
      <c r="U770" s="166"/>
      <c r="V770" s="163"/>
      <c r="X770" s="163"/>
    </row>
    <row r="771" spans="12:24" ht="12.75">
      <c r="L771" s="166"/>
      <c r="M771" s="166"/>
      <c r="N771" s="166"/>
      <c r="P771" s="166"/>
      <c r="Q771" s="166"/>
      <c r="R771" s="166"/>
      <c r="S771" s="166"/>
      <c r="T771" s="166"/>
      <c r="U771" s="166"/>
      <c r="V771" s="163"/>
      <c r="X771" s="163"/>
    </row>
    <row r="772" spans="12:24" ht="12.75">
      <c r="L772" s="166"/>
      <c r="M772" s="166"/>
      <c r="N772" s="166"/>
      <c r="P772" s="166"/>
      <c r="Q772" s="166"/>
      <c r="R772" s="166"/>
      <c r="S772" s="166"/>
      <c r="T772" s="166"/>
      <c r="U772" s="166"/>
      <c r="V772" s="163"/>
      <c r="X772" s="163"/>
    </row>
    <row r="773" spans="12:24" ht="12.75">
      <c r="L773" s="166"/>
      <c r="M773" s="166"/>
      <c r="N773" s="166"/>
      <c r="P773" s="166"/>
      <c r="Q773" s="166"/>
      <c r="R773" s="166"/>
      <c r="S773" s="166"/>
      <c r="T773" s="166"/>
      <c r="U773" s="166"/>
      <c r="V773" s="163"/>
      <c r="X773" s="163"/>
    </row>
    <row r="774" spans="12:24" ht="12.75">
      <c r="L774" s="166"/>
      <c r="M774" s="166"/>
      <c r="N774" s="166"/>
      <c r="P774" s="166"/>
      <c r="Q774" s="166"/>
      <c r="R774" s="166"/>
      <c r="S774" s="166"/>
      <c r="T774" s="166"/>
      <c r="U774" s="166"/>
      <c r="V774" s="163"/>
      <c r="X774" s="163"/>
    </row>
    <row r="775" spans="12:24" ht="12.75">
      <c r="L775" s="166"/>
      <c r="M775" s="166"/>
      <c r="N775" s="166"/>
      <c r="P775" s="166"/>
      <c r="Q775" s="166"/>
      <c r="R775" s="166"/>
      <c r="S775" s="166"/>
      <c r="T775" s="166"/>
      <c r="U775" s="166"/>
      <c r="V775" s="163"/>
      <c r="X775" s="163"/>
    </row>
    <row r="776" spans="12:24" ht="12.75">
      <c r="L776" s="166"/>
      <c r="M776" s="166"/>
      <c r="N776" s="166"/>
      <c r="P776" s="166"/>
      <c r="Q776" s="166"/>
      <c r="R776" s="166"/>
      <c r="S776" s="166"/>
      <c r="T776" s="166"/>
      <c r="U776" s="166"/>
      <c r="V776" s="163"/>
      <c r="X776" s="163"/>
    </row>
    <row r="777" spans="12:24" ht="12.75">
      <c r="L777" s="166"/>
      <c r="M777" s="166"/>
      <c r="N777" s="166"/>
      <c r="P777" s="166"/>
      <c r="Q777" s="166"/>
      <c r="R777" s="166"/>
      <c r="S777" s="166"/>
      <c r="T777" s="166"/>
      <c r="U777" s="166"/>
      <c r="V777" s="163"/>
      <c r="X777" s="163"/>
    </row>
    <row r="778" spans="12:24" ht="12.75">
      <c r="L778" s="166"/>
      <c r="M778" s="166"/>
      <c r="N778" s="166"/>
      <c r="P778" s="166"/>
      <c r="Q778" s="166"/>
      <c r="R778" s="166"/>
      <c r="S778" s="166"/>
      <c r="T778" s="166"/>
      <c r="U778" s="166"/>
      <c r="V778" s="163"/>
      <c r="X778" s="163"/>
    </row>
    <row r="779" spans="12:24" ht="12.75">
      <c r="L779" s="166"/>
      <c r="M779" s="166"/>
      <c r="N779" s="166"/>
      <c r="P779" s="166"/>
      <c r="Q779" s="166"/>
      <c r="R779" s="166"/>
      <c r="S779" s="166"/>
      <c r="T779" s="166"/>
      <c r="U779" s="166"/>
      <c r="V779" s="163"/>
      <c r="X779" s="163"/>
    </row>
    <row r="780" spans="12:24" ht="12.75">
      <c r="L780" s="166"/>
      <c r="M780" s="166"/>
      <c r="N780" s="166"/>
      <c r="P780" s="166"/>
      <c r="Q780" s="166"/>
      <c r="R780" s="166"/>
      <c r="S780" s="166"/>
      <c r="T780" s="166"/>
      <c r="U780" s="166"/>
      <c r="V780" s="163"/>
      <c r="X780" s="163"/>
    </row>
    <row r="781" spans="12:24" ht="12.75">
      <c r="L781" s="166"/>
      <c r="M781" s="166"/>
      <c r="N781" s="166"/>
      <c r="P781" s="166"/>
      <c r="Q781" s="166"/>
      <c r="R781" s="166"/>
      <c r="S781" s="166"/>
      <c r="T781" s="166"/>
      <c r="U781" s="166"/>
      <c r="V781" s="163"/>
      <c r="X781" s="163"/>
    </row>
    <row r="782" spans="12:24" ht="12.75">
      <c r="L782" s="166"/>
      <c r="M782" s="166"/>
      <c r="N782" s="166"/>
      <c r="P782" s="166"/>
      <c r="Q782" s="166"/>
      <c r="R782" s="166"/>
      <c r="S782" s="166"/>
      <c r="T782" s="166"/>
      <c r="U782" s="166"/>
      <c r="V782" s="163"/>
      <c r="X782" s="163"/>
    </row>
    <row r="783" spans="12:24" ht="12.75">
      <c r="L783" s="166"/>
      <c r="M783" s="166"/>
      <c r="N783" s="166"/>
      <c r="P783" s="166"/>
      <c r="Q783" s="166"/>
      <c r="R783" s="166"/>
      <c r="S783" s="166"/>
      <c r="T783" s="166"/>
      <c r="U783" s="166"/>
      <c r="V783" s="163"/>
      <c r="X783" s="163"/>
    </row>
    <row r="784" spans="12:24" ht="12.75">
      <c r="L784" s="166"/>
      <c r="M784" s="166"/>
      <c r="N784" s="166"/>
      <c r="P784" s="166"/>
      <c r="Q784" s="166"/>
      <c r="R784" s="166"/>
      <c r="S784" s="166"/>
      <c r="T784" s="166"/>
      <c r="U784" s="166"/>
      <c r="V784" s="163"/>
      <c r="X784" s="163"/>
    </row>
    <row r="785" spans="12:24" ht="12.75">
      <c r="L785" s="166"/>
      <c r="M785" s="166"/>
      <c r="N785" s="166"/>
      <c r="P785" s="166"/>
      <c r="Q785" s="166"/>
      <c r="R785" s="166"/>
      <c r="S785" s="166"/>
      <c r="T785" s="166"/>
      <c r="U785" s="166"/>
      <c r="V785" s="163"/>
      <c r="X785" s="163"/>
    </row>
    <row r="786" spans="12:24" ht="12.75">
      <c r="L786" s="166"/>
      <c r="M786" s="166"/>
      <c r="N786" s="166"/>
      <c r="P786" s="166"/>
      <c r="Q786" s="166"/>
      <c r="R786" s="166"/>
      <c r="S786" s="166"/>
      <c r="T786" s="166"/>
      <c r="U786" s="166"/>
      <c r="V786" s="163"/>
      <c r="X786" s="163"/>
    </row>
    <row r="787" spans="12:24" ht="12.75">
      <c r="L787" s="166"/>
      <c r="M787" s="166"/>
      <c r="N787" s="166"/>
      <c r="P787" s="166"/>
      <c r="Q787" s="166"/>
      <c r="R787" s="166"/>
      <c r="S787" s="166"/>
      <c r="T787" s="166"/>
      <c r="U787" s="166"/>
      <c r="V787" s="163"/>
      <c r="X787" s="163"/>
    </row>
    <row r="788" spans="12:24" ht="12.75">
      <c r="L788" s="166"/>
      <c r="M788" s="166"/>
      <c r="N788" s="166"/>
      <c r="P788" s="166"/>
      <c r="Q788" s="166"/>
      <c r="R788" s="166"/>
      <c r="S788" s="166"/>
      <c r="T788" s="166"/>
      <c r="U788" s="166"/>
      <c r="V788" s="163"/>
      <c r="X788" s="163"/>
    </row>
    <row r="789" spans="12:24" ht="12.75">
      <c r="L789" s="166"/>
      <c r="M789" s="166"/>
      <c r="N789" s="166"/>
      <c r="P789" s="166"/>
      <c r="Q789" s="166"/>
      <c r="R789" s="166"/>
      <c r="S789" s="166"/>
      <c r="T789" s="166"/>
      <c r="U789" s="166"/>
      <c r="V789" s="163"/>
      <c r="X789" s="163"/>
    </row>
    <row r="790" spans="12:24" ht="12.75">
      <c r="L790" s="166"/>
      <c r="M790" s="166"/>
      <c r="N790" s="166"/>
      <c r="P790" s="166"/>
      <c r="Q790" s="166"/>
      <c r="R790" s="166"/>
      <c r="S790" s="166"/>
      <c r="T790" s="166"/>
      <c r="U790" s="166"/>
      <c r="V790" s="163"/>
      <c r="X790" s="163"/>
    </row>
    <row r="791" spans="12:24" ht="12.75">
      <c r="L791" s="166"/>
      <c r="M791" s="166"/>
      <c r="N791" s="166"/>
      <c r="P791" s="166"/>
      <c r="Q791" s="166"/>
      <c r="R791" s="166"/>
      <c r="S791" s="166"/>
      <c r="T791" s="166"/>
      <c r="U791" s="166"/>
      <c r="V791" s="163"/>
      <c r="X791" s="163"/>
    </row>
    <row r="792" spans="12:24" ht="12.75">
      <c r="L792" s="166"/>
      <c r="M792" s="166"/>
      <c r="N792" s="166"/>
      <c r="P792" s="166"/>
      <c r="Q792" s="166"/>
      <c r="R792" s="166"/>
      <c r="S792" s="166"/>
      <c r="T792" s="166"/>
      <c r="U792" s="166"/>
      <c r="V792" s="163"/>
      <c r="X792" s="163"/>
    </row>
    <row r="793" spans="12:24" ht="12.75">
      <c r="L793" s="166"/>
      <c r="M793" s="166"/>
      <c r="N793" s="166"/>
      <c r="P793" s="166"/>
      <c r="Q793" s="166"/>
      <c r="R793" s="166"/>
      <c r="S793" s="166"/>
      <c r="T793" s="166"/>
      <c r="U793" s="166"/>
      <c r="V793" s="163"/>
      <c r="X793" s="163"/>
    </row>
    <row r="794" spans="12:24" ht="12.75">
      <c r="L794" s="166"/>
      <c r="M794" s="166"/>
      <c r="N794" s="166"/>
      <c r="P794" s="166"/>
      <c r="Q794" s="166"/>
      <c r="R794" s="166"/>
      <c r="S794" s="166"/>
      <c r="T794" s="166"/>
      <c r="U794" s="166"/>
      <c r="V794" s="163"/>
      <c r="X794" s="163"/>
    </row>
    <row r="795" spans="12:24" ht="12.75">
      <c r="L795" s="166"/>
      <c r="M795" s="166"/>
      <c r="N795" s="166"/>
      <c r="P795" s="166"/>
      <c r="Q795" s="166"/>
      <c r="R795" s="166"/>
      <c r="S795" s="166"/>
      <c r="T795" s="166"/>
      <c r="U795" s="166"/>
      <c r="V795" s="163"/>
      <c r="X795" s="163"/>
    </row>
    <row r="796" spans="12:24" ht="12.75">
      <c r="L796" s="166"/>
      <c r="M796" s="166"/>
      <c r="N796" s="166"/>
      <c r="P796" s="166"/>
      <c r="Q796" s="166"/>
      <c r="R796" s="166"/>
      <c r="S796" s="166"/>
      <c r="T796" s="166"/>
      <c r="U796" s="166"/>
      <c r="V796" s="163"/>
      <c r="X796" s="163"/>
    </row>
    <row r="797" spans="12:24" ht="12.75">
      <c r="L797" s="166"/>
      <c r="M797" s="166"/>
      <c r="N797" s="166"/>
      <c r="P797" s="166"/>
      <c r="Q797" s="166"/>
      <c r="R797" s="166"/>
      <c r="S797" s="166"/>
      <c r="T797" s="166"/>
      <c r="U797" s="166"/>
      <c r="V797" s="163"/>
      <c r="X797" s="163"/>
    </row>
    <row r="798" spans="12:24" ht="12.75">
      <c r="L798" s="166"/>
      <c r="M798" s="166"/>
      <c r="N798" s="166"/>
      <c r="P798" s="166"/>
      <c r="Q798" s="166"/>
      <c r="R798" s="166"/>
      <c r="S798" s="166"/>
      <c r="T798" s="166"/>
      <c r="U798" s="166"/>
      <c r="V798" s="163"/>
      <c r="X798" s="163"/>
    </row>
    <row r="799" spans="12:24" ht="12.75">
      <c r="L799" s="166"/>
      <c r="M799" s="166"/>
      <c r="N799" s="166"/>
      <c r="P799" s="166"/>
      <c r="Q799" s="166"/>
      <c r="R799" s="166"/>
      <c r="S799" s="166"/>
      <c r="T799" s="166"/>
      <c r="U799" s="166"/>
      <c r="V799" s="163"/>
      <c r="X799" s="163"/>
    </row>
    <row r="800" spans="12:24" ht="12.75">
      <c r="L800" s="166"/>
      <c r="M800" s="166"/>
      <c r="N800" s="166"/>
      <c r="P800" s="166"/>
      <c r="Q800" s="166"/>
      <c r="R800" s="166"/>
      <c r="S800" s="166"/>
      <c r="T800" s="166"/>
      <c r="U800" s="166"/>
      <c r="V800" s="163"/>
      <c r="X800" s="163"/>
    </row>
    <row r="801" spans="12:24" ht="12.75">
      <c r="L801" s="166"/>
      <c r="M801" s="166"/>
      <c r="N801" s="166"/>
      <c r="P801" s="166"/>
      <c r="Q801" s="166"/>
      <c r="R801" s="166"/>
      <c r="S801" s="166"/>
      <c r="T801" s="166"/>
      <c r="U801" s="166"/>
      <c r="V801" s="163"/>
      <c r="X801" s="163"/>
    </row>
    <row r="802" spans="12:24" ht="12.75">
      <c r="L802" s="166"/>
      <c r="M802" s="166"/>
      <c r="N802" s="166"/>
      <c r="P802" s="166"/>
      <c r="Q802" s="166"/>
      <c r="R802" s="166"/>
      <c r="S802" s="166"/>
      <c r="T802" s="166"/>
      <c r="U802" s="166"/>
      <c r="V802" s="163"/>
      <c r="X802" s="163"/>
    </row>
    <row r="803" spans="12:24" ht="12.75">
      <c r="L803" s="166"/>
      <c r="M803" s="166"/>
      <c r="N803" s="166"/>
      <c r="P803" s="166"/>
      <c r="Q803" s="166"/>
      <c r="R803" s="166"/>
      <c r="S803" s="166"/>
      <c r="T803" s="166"/>
      <c r="U803" s="166"/>
      <c r="V803" s="163"/>
      <c r="X803" s="163"/>
    </row>
    <row r="804" spans="12:24" ht="12.75">
      <c r="L804" s="166"/>
      <c r="M804" s="166"/>
      <c r="N804" s="166"/>
      <c r="P804" s="166"/>
      <c r="Q804" s="166"/>
      <c r="R804" s="166"/>
      <c r="S804" s="166"/>
      <c r="T804" s="166"/>
      <c r="U804" s="166"/>
      <c r="V804" s="163"/>
      <c r="X804" s="163"/>
    </row>
    <row r="805" spans="12:24" ht="12.75">
      <c r="L805" s="166"/>
      <c r="M805" s="166"/>
      <c r="N805" s="166"/>
      <c r="P805" s="166"/>
      <c r="Q805" s="166"/>
      <c r="R805" s="166"/>
      <c r="S805" s="166"/>
      <c r="T805" s="166"/>
      <c r="U805" s="166"/>
      <c r="V805" s="163"/>
      <c r="X805" s="163"/>
    </row>
  </sheetData>
  <mergeCells count="4">
    <mergeCell ref="A4:A5"/>
    <mergeCell ref="A17:C17"/>
    <mergeCell ref="B1:C1"/>
    <mergeCell ref="B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4" sqref="H4"/>
    </sheetView>
  </sheetViews>
  <sheetFormatPr defaultColWidth="9.140625" defaultRowHeight="12.75"/>
  <cols>
    <col min="1" max="1" width="22.57421875" style="169" customWidth="1"/>
    <col min="2" max="2" width="10.57421875" style="169" customWidth="1"/>
    <col min="3" max="3" width="9.140625" style="169" customWidth="1"/>
    <col min="4" max="4" width="12.140625" style="169" customWidth="1"/>
    <col min="5" max="6" width="9.140625" style="169" customWidth="1"/>
    <col min="7" max="7" width="15.00390625" style="169" customWidth="1"/>
    <col min="8" max="16384" width="9.140625" style="169" customWidth="1"/>
  </cols>
  <sheetData>
    <row r="1" spans="1:7" ht="54.75" customHeight="1">
      <c r="A1" s="27" t="s">
        <v>176</v>
      </c>
      <c r="B1" s="210" t="s">
        <v>177</v>
      </c>
      <c r="C1" s="211"/>
      <c r="D1" s="211"/>
      <c r="E1" s="211"/>
      <c r="F1" s="211"/>
      <c r="G1" s="212"/>
    </row>
    <row r="2" spans="1:7" ht="12.75">
      <c r="A2" s="18"/>
      <c r="B2" s="18"/>
      <c r="C2" s="18"/>
      <c r="D2" s="18"/>
      <c r="E2" s="18"/>
      <c r="F2" s="18"/>
      <c r="G2" s="18"/>
    </row>
    <row r="3" spans="1:7" ht="38.25" customHeight="1">
      <c r="A3" s="213" t="s">
        <v>2</v>
      </c>
      <c r="B3" s="230" t="s">
        <v>178</v>
      </c>
      <c r="C3" s="231"/>
      <c r="D3" s="231"/>
      <c r="E3" s="232"/>
      <c r="F3" s="233" t="s">
        <v>179</v>
      </c>
      <c r="G3" s="235" t="s">
        <v>134</v>
      </c>
    </row>
    <row r="4" spans="1:7" ht="40.5" customHeight="1">
      <c r="A4" s="229"/>
      <c r="B4" s="170" t="s">
        <v>180</v>
      </c>
      <c r="C4" s="171" t="s">
        <v>181</v>
      </c>
      <c r="D4" s="170" t="s">
        <v>182</v>
      </c>
      <c r="E4" s="171" t="s">
        <v>181</v>
      </c>
      <c r="F4" s="234"/>
      <c r="G4" s="236"/>
    </row>
    <row r="5" spans="1:7" ht="12.75">
      <c r="A5" s="172" t="s">
        <v>7</v>
      </c>
      <c r="B5" s="173">
        <v>5</v>
      </c>
      <c r="C5" s="174">
        <f>B5/F5*100</f>
        <v>55.55555555555556</v>
      </c>
      <c r="D5" s="175">
        <v>4</v>
      </c>
      <c r="E5" s="174">
        <f>D5/F5*100</f>
        <v>44.44444444444444</v>
      </c>
      <c r="F5" s="176">
        <f aca="true" t="shared" si="0" ref="F5:F13">B5+D5</f>
        <v>9</v>
      </c>
      <c r="G5" s="177">
        <f>F5/$F$14*100</f>
        <v>20</v>
      </c>
    </row>
    <row r="6" spans="1:7" ht="12.75">
      <c r="A6" s="178" t="s">
        <v>8</v>
      </c>
      <c r="B6" s="173">
        <v>0</v>
      </c>
      <c r="C6" s="174">
        <f aca="true" t="shared" si="1" ref="C6:C13">B6/F6*100</f>
        <v>0</v>
      </c>
      <c r="D6" s="175">
        <v>3</v>
      </c>
      <c r="E6" s="174">
        <f aca="true" t="shared" si="2" ref="E6:E13">D6/F6*100</f>
        <v>100</v>
      </c>
      <c r="F6" s="176">
        <f t="shared" si="0"/>
        <v>3</v>
      </c>
      <c r="G6" s="179">
        <f aca="true" t="shared" si="3" ref="G6:G14">F6/$F$14*100</f>
        <v>6.666666666666667</v>
      </c>
    </row>
    <row r="7" spans="1:7" ht="12.75">
      <c r="A7" s="178" t="s">
        <v>9</v>
      </c>
      <c r="B7" s="173">
        <v>4</v>
      </c>
      <c r="C7" s="174">
        <f t="shared" si="1"/>
        <v>80</v>
      </c>
      <c r="D7" s="175">
        <v>1</v>
      </c>
      <c r="E7" s="174">
        <f t="shared" si="2"/>
        <v>20</v>
      </c>
      <c r="F7" s="176">
        <f t="shared" si="0"/>
        <v>5</v>
      </c>
      <c r="G7" s="179">
        <f t="shared" si="3"/>
        <v>11.11111111111111</v>
      </c>
    </row>
    <row r="8" spans="1:7" ht="12.75">
      <c r="A8" s="178" t="s">
        <v>10</v>
      </c>
      <c r="B8" s="173">
        <v>5</v>
      </c>
      <c r="C8" s="174">
        <f t="shared" si="1"/>
        <v>100</v>
      </c>
      <c r="D8" s="175">
        <v>0</v>
      </c>
      <c r="E8" s="174">
        <f t="shared" si="2"/>
        <v>0</v>
      </c>
      <c r="F8" s="176">
        <f t="shared" si="0"/>
        <v>5</v>
      </c>
      <c r="G8" s="179">
        <f t="shared" si="3"/>
        <v>11.11111111111111</v>
      </c>
    </row>
    <row r="9" spans="1:7" ht="12.75">
      <c r="A9" s="178" t="s">
        <v>11</v>
      </c>
      <c r="B9" s="173">
        <v>4</v>
      </c>
      <c r="C9" s="174">
        <f t="shared" si="1"/>
        <v>57.14285714285714</v>
      </c>
      <c r="D9" s="175">
        <v>3</v>
      </c>
      <c r="E9" s="174">
        <f t="shared" si="2"/>
        <v>42.857142857142854</v>
      </c>
      <c r="F9" s="176">
        <f t="shared" si="0"/>
        <v>7</v>
      </c>
      <c r="G9" s="179">
        <f t="shared" si="3"/>
        <v>15.555555555555555</v>
      </c>
    </row>
    <row r="10" spans="1:7" ht="12.75">
      <c r="A10" s="178" t="s">
        <v>12</v>
      </c>
      <c r="B10" s="173">
        <v>0</v>
      </c>
      <c r="C10" s="174">
        <v>0</v>
      </c>
      <c r="D10" s="175">
        <v>0</v>
      </c>
      <c r="E10" s="174">
        <v>0</v>
      </c>
      <c r="F10" s="176">
        <f t="shared" si="0"/>
        <v>0</v>
      </c>
      <c r="G10" s="179">
        <v>0</v>
      </c>
    </row>
    <row r="11" spans="1:7" ht="12.75">
      <c r="A11" s="178" t="s">
        <v>13</v>
      </c>
      <c r="B11" s="173">
        <v>2</v>
      </c>
      <c r="C11" s="174">
        <f t="shared" si="1"/>
        <v>28.57142857142857</v>
      </c>
      <c r="D11" s="175">
        <v>5</v>
      </c>
      <c r="E11" s="174">
        <f t="shared" si="2"/>
        <v>71.42857142857143</v>
      </c>
      <c r="F11" s="176">
        <f t="shared" si="0"/>
        <v>7</v>
      </c>
      <c r="G11" s="179">
        <f t="shared" si="3"/>
        <v>15.555555555555555</v>
      </c>
    </row>
    <row r="12" spans="1:7" ht="12.75">
      <c r="A12" s="178" t="s">
        <v>14</v>
      </c>
      <c r="B12" s="173">
        <v>1</v>
      </c>
      <c r="C12" s="174">
        <f t="shared" si="1"/>
        <v>25</v>
      </c>
      <c r="D12" s="175">
        <v>3</v>
      </c>
      <c r="E12" s="174">
        <f t="shared" si="2"/>
        <v>75</v>
      </c>
      <c r="F12" s="176">
        <f t="shared" si="0"/>
        <v>4</v>
      </c>
      <c r="G12" s="179">
        <f t="shared" si="3"/>
        <v>8.88888888888889</v>
      </c>
    </row>
    <row r="13" spans="1:7" ht="12.75">
      <c r="A13" s="178" t="s">
        <v>15</v>
      </c>
      <c r="B13" s="173">
        <v>2</v>
      </c>
      <c r="C13" s="174">
        <f t="shared" si="1"/>
        <v>40</v>
      </c>
      <c r="D13" s="175">
        <v>3</v>
      </c>
      <c r="E13" s="174">
        <f t="shared" si="2"/>
        <v>60</v>
      </c>
      <c r="F13" s="176">
        <f t="shared" si="0"/>
        <v>5</v>
      </c>
      <c r="G13" s="180">
        <f t="shared" si="3"/>
        <v>11.11111111111111</v>
      </c>
    </row>
    <row r="14" spans="1:7" ht="22.5" customHeight="1">
      <c r="A14" s="11" t="s">
        <v>16</v>
      </c>
      <c r="B14" s="181">
        <f>SUM(B5:B13)</f>
        <v>23</v>
      </c>
      <c r="C14" s="182">
        <f>B14/F14*100</f>
        <v>51.11111111111111</v>
      </c>
      <c r="D14" s="183">
        <f>SUM(D5:D13)</f>
        <v>22</v>
      </c>
      <c r="E14" s="182">
        <f>D14/F14*100</f>
        <v>48.888888888888886</v>
      </c>
      <c r="F14" s="183">
        <f>SUM(F5:F13)</f>
        <v>45</v>
      </c>
      <c r="G14" s="182">
        <f t="shared" si="3"/>
        <v>100</v>
      </c>
    </row>
    <row r="16" spans="1:7" ht="37.5" customHeight="1">
      <c r="A16" s="228" t="s">
        <v>183</v>
      </c>
      <c r="B16" s="228"/>
      <c r="C16" s="228"/>
      <c r="D16" s="228"/>
      <c r="E16" s="228"/>
      <c r="F16" s="228"/>
      <c r="G16" s="228"/>
    </row>
  </sheetData>
  <mergeCells count="6">
    <mergeCell ref="A16:G16"/>
    <mergeCell ref="B1:G1"/>
    <mergeCell ref="A3:A4"/>
    <mergeCell ref="B3:E3"/>
    <mergeCell ref="F3:F4"/>
    <mergeCell ref="G3:G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finelli_al</dc:creator>
  <cp:keywords/>
  <dc:description/>
  <cp:lastModifiedBy>Mazzacurati_R</cp:lastModifiedBy>
  <dcterms:created xsi:type="dcterms:W3CDTF">2005-08-11T08:10:13Z</dcterms:created>
  <dcterms:modified xsi:type="dcterms:W3CDTF">2011-01-11T07:05:31Z</dcterms:modified>
  <cp:category/>
  <cp:version/>
  <cp:contentType/>
  <cp:contentStatus/>
</cp:coreProperties>
</file>