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65" windowHeight="8250" activeTab="0"/>
  </bookViews>
  <sheets>
    <sheet name="indice tavole" sheetId="1" r:id="rId1"/>
    <sheet name="Tavola 01_01" sheetId="2" r:id="rId2"/>
    <sheet name="Tavola 01_02" sheetId="3" r:id="rId3"/>
    <sheet name="Tavola 01_03" sheetId="4" r:id="rId4"/>
    <sheet name="Tavola 01_04" sheetId="5" r:id="rId5"/>
    <sheet name="Tavola 01_05" sheetId="6" r:id="rId6"/>
    <sheet name="Tavola 01_06" sheetId="7" r:id="rId7"/>
    <sheet name="Tavola 01_07" sheetId="8" r:id="rId8"/>
    <sheet name="Tavola 01_08" sheetId="9" r:id="rId9"/>
    <sheet name="Tavola 01_09" sheetId="10" r:id="rId10"/>
    <sheet name="Tavola 01_10" sheetId="11" r:id="rId11"/>
    <sheet name="Tavola 01_11" sheetId="12" r:id="rId12"/>
    <sheet name="Tavola 01_13" sheetId="13" r:id="rId13"/>
    <sheet name="Tavola 01_14" sheetId="14" r:id="rId14"/>
  </sheets>
  <definedNames>
    <definedName name="_xlnm.Print_Area" localSheetId="0">'indice tavole'!$A$1:$B$127</definedName>
    <definedName name="_xlnm.Print_Area" localSheetId="1">'Tavola 01_01'!$A$1:$D$153</definedName>
    <definedName name="_xlnm.Print_Area" localSheetId="2">'Tavola 01_02'!$A$1:$D$109</definedName>
    <definedName name="_xlnm.Print_Area" localSheetId="3">'Tavola 01_03'!$A$1:$E$119</definedName>
    <definedName name="_xlnm.Print_Area" localSheetId="4">'Tavola 01_04'!$A$1:$E$94</definedName>
    <definedName name="_xlnm.Print_Area" localSheetId="5">'Tavola 01_05'!$A$1:$C$103</definedName>
    <definedName name="_xlnm.Print_Area" localSheetId="6">'Tavola 01_06'!$A$1:$I$156</definedName>
    <definedName name="_xlnm.Print_Area" localSheetId="7">'Tavola 01_07'!$A$1:$I$114</definedName>
    <definedName name="_xlnm.Print_Area" localSheetId="8">'Tavola 01_08'!$A$1:$I$122</definedName>
    <definedName name="_xlnm.Print_Area" localSheetId="9">'Tavola 01_09'!$A$1:$I$88</definedName>
    <definedName name="_xlnm.Print_Area" localSheetId="10">'Tavola 01_10'!$A$1:$I$114</definedName>
    <definedName name="_xlnm.Print_Area" localSheetId="11">'Tavola 01_11'!$A$1:$D$143</definedName>
    <definedName name="_xlnm.Print_Area" localSheetId="12">'Tavola 01_13'!$A$1:$D$32</definedName>
    <definedName name="_xlnm.Print_Area" localSheetId="13">'Tavola 01_14'!$A$1:$G$43</definedName>
  </definedNames>
  <calcPr fullCalcOnLoad="1"/>
</workbook>
</file>

<file path=xl/sharedStrings.xml><?xml version="1.0" encoding="utf-8"?>
<sst xmlns="http://schemas.openxmlformats.org/spreadsheetml/2006/main" count="1658" uniqueCount="360">
  <si>
    <t>Bambini iscritti per fascia d'età ai servizi integrativi "Spazio bambini" a gestione privata in Emilia-Romagna, per provincia e per comune - a.s. 2007/2008</t>
  </si>
  <si>
    <t>Bambini iscritti per fascia d'età ai servizi integrativi "Spazio bambini" a gestione privata in Provincia di Piacenza - a.s. 2007/2008</t>
  </si>
  <si>
    <t>Bambini iscritti per fascia d'età ai servizi integrativi "Spazio bambini" a gestione privata in Provincia di Parma - a.s. 2007/2008</t>
  </si>
  <si>
    <t>Bambini iscritti per fascia d'età ai servizi integrativi "Spazio bambini" a gestione privata in Provincia di Reggio Emilia - a.s. 2007/2008</t>
  </si>
  <si>
    <t>Bambini iscritti per fascia d'età ai servizi integrativi "Spazio bambini" a gestione privata in Provincia di Modena - a.s. 2007/2008</t>
  </si>
  <si>
    <t>Bambini iscritti per fascia d'età ai servizi integrativi "Spazio bambini" a gestione privata in Provincia di Bologna - a.s. 2007/2008</t>
  </si>
  <si>
    <t>Bambini iscritti per fascia d'età ai servizi integrativi "Spazio bambini" a gestione privata in Provincia di Forlì - Cesena - a.s. 2007/2008</t>
  </si>
  <si>
    <t>Bambini iscritti per fascia d'età ai servizi integrativi "Spazio bambini" a gestione privata in Provincia di Rimini - a.s. 2007/2008</t>
  </si>
  <si>
    <r>
      <t xml:space="preserve">Bambini iscritti ai servizi integrativi "Spazio bambini" a </t>
    </r>
    <r>
      <rPr>
        <b/>
        <u val="single"/>
        <sz val="9"/>
        <rFont val="Verdana"/>
        <family val="2"/>
      </rPr>
      <t>gestione diretta comunale</t>
    </r>
    <r>
      <rPr>
        <b/>
        <sz val="9"/>
        <rFont val="Verdana"/>
        <family val="2"/>
      </rPr>
      <t xml:space="preserve"> in Emilia-Romagna, per provincia e per comune -  a.s. 2007/2008</t>
    </r>
  </si>
  <si>
    <r>
      <t xml:space="preserve">Bambini iscritti ai servizi integrativi "Spazio bambini" a </t>
    </r>
    <r>
      <rPr>
        <b/>
        <u val="single"/>
        <sz val="9"/>
        <rFont val="Verdana"/>
        <family val="2"/>
      </rPr>
      <t>gestione indiretta comunale</t>
    </r>
    <r>
      <rPr>
        <b/>
        <sz val="9"/>
        <rFont val="Verdana"/>
        <family val="2"/>
      </rPr>
      <t xml:space="preserve"> in Emilia-Romagna, per provincia e per comune -  a.s. 2007/2008</t>
    </r>
  </si>
  <si>
    <t>Bambini iscritti ai servizi integrativi "Spazio bambini" a gestione diretta comunale in Provincia di Reggio Emilia - a.s. 2007/2008</t>
  </si>
  <si>
    <t>Bambini iscritti ai servizi integrativi "Spazio bambini" a gestione indiretta comunale/pubblica in Provincia di Reggio Emilia - a.s. 2007/2008</t>
  </si>
  <si>
    <t>Bambini in lista d'attesa nei servizi integrativi "Spazio bambini" risultante dai registri comunali in Emilia-Romagna, per provincia  e per Comune - a.s. 2007/2008</t>
  </si>
  <si>
    <t>Bambini in lista d'attesa nei servizi integrativi "Spazio bambini" risultante dai registri comunali in provincia di Piacenza - a.s. 2007/2008</t>
  </si>
  <si>
    <t>Bambini in lista d'attesa nei servizi integrativi "Spazio bambini" risultante dai registri comunali in provincia di Parma - a.s. 2007/2008</t>
  </si>
  <si>
    <t>Bambini in lista d'attesa nei servizi integrativi "Spazio bambini" risultante dai registri comunali in provincia di Reggio Emilia - a.s. 2007/2008</t>
  </si>
  <si>
    <t>Bambini in lista d'attesa nei servizi integrativi "Spazio bambini" risultante dai registri comunali in provincia di Modena - a.s. 2007/2008</t>
  </si>
  <si>
    <t>Bambini in lista d'attesa nei servizi integrativi "Spazio bambini" risultante dai registri comunali in provincia di Bologna - a.s. 2007/2008</t>
  </si>
  <si>
    <t>Bambini in lista d'attesa nei servizi integrativi "Spazio bambini" risultante dai registri comunali in provincia di Ferrara - a.s. 2007/2008</t>
  </si>
  <si>
    <t>Bambini in lista d'attesa nei servizi integrativi "Spazio bambini" risultante dai registri comunali in provincia di Ravenna - a.s. 2007/2008</t>
  </si>
  <si>
    <t>Bambini in lista d'attesa nei servizi integrativi "Spazio bambini" risultante dai registri comunali in provincia di Forlì-Cesena - a.s. 2007/2008</t>
  </si>
  <si>
    <t>Bambini in lista d'attesa nei servizi integrativi "Spazio bambini" risultante dai registri comunali in provincia di Rimini - a.s. 2007/2008</t>
  </si>
  <si>
    <t>Bambini disabili iscritti ai servizi integrativi "Spazio bambini" pubblici e privati - a.s. 2007/2008</t>
  </si>
  <si>
    <t>Bambini con cittadinanza non italiana iscritti ai servizi integrativi "Spazio bambini" pubblici e privati - a.s. 2007/2008</t>
  </si>
  <si>
    <r>
      <t xml:space="preserve">Bambini iscritti per fascia d'età ai servizi integrativi "Spazio bambini" a </t>
    </r>
    <r>
      <rPr>
        <b/>
        <u val="single"/>
        <sz val="9"/>
        <rFont val="Verdana"/>
        <family val="2"/>
      </rPr>
      <t>gestione pubblica e privata</t>
    </r>
    <r>
      <rPr>
        <b/>
        <sz val="9"/>
        <rFont val="Verdana"/>
        <family val="2"/>
      </rPr>
      <t xml:space="preserve"> in Emilia-Romagna, per provincia e per comune - a.s. 2007/2008</t>
    </r>
  </si>
  <si>
    <t>Bambini iscritti per fascia d'età ai servizi integrativi "Spazio bambini" a gestione privata in convenzione in Provincia di Parma - a.s. 2007/2008</t>
  </si>
  <si>
    <t>Non sono presenti servizi a gestione privata in convenzione in Provincia di Piacenza, Reggio Emilia, Bologna e Rimini</t>
  </si>
  <si>
    <t>Bambini iscritti ai servizi integrativi "Spazio bambini" a gestione privata in convenzione in Provincia di Parma - a.s. 2007/2008</t>
  </si>
  <si>
    <t>Tavola 01.01.01</t>
  </si>
  <si>
    <t>Tavola 01.01.02</t>
  </si>
  <si>
    <t>Tavola 01.01.03</t>
  </si>
  <si>
    <t>Tavola 01.01.04</t>
  </si>
  <si>
    <t>Tavola 01.01.05</t>
  </si>
  <si>
    <t>Tavola 01.01.06</t>
  </si>
  <si>
    <t>Tavola 01.01.07</t>
  </si>
  <si>
    <t>Tavola 01.01.08</t>
  </si>
  <si>
    <t>Tavola 01.01.09</t>
  </si>
  <si>
    <t>Tavola 01.02.01</t>
  </si>
  <si>
    <t>Tavola 01.02.02</t>
  </si>
  <si>
    <t>Tavola 01.02.03</t>
  </si>
  <si>
    <t>Tavola 01.02.04</t>
  </si>
  <si>
    <t>Tavola 01.02.05</t>
  </si>
  <si>
    <t>Tavola 01.02.06</t>
  </si>
  <si>
    <t>Tavola 01.02.07</t>
  </si>
  <si>
    <t>Tavola 01.02.08</t>
  </si>
  <si>
    <t>Tavola 01.02.09</t>
  </si>
  <si>
    <t>Tavola 01.03.01</t>
  </si>
  <si>
    <t>Tavola 01.03.02</t>
  </si>
  <si>
    <t>Tavola 01.03.03</t>
  </si>
  <si>
    <t>Tavola 01.03.04</t>
  </si>
  <si>
    <t>Tavola 01.03.05</t>
  </si>
  <si>
    <t>Tavola 01.03.06</t>
  </si>
  <si>
    <t>Tavola 01.03.07</t>
  </si>
  <si>
    <t>Tavola 01.03.08</t>
  </si>
  <si>
    <t>Tavola 01.03.09</t>
  </si>
  <si>
    <t>Tavola 01.04.02</t>
  </si>
  <si>
    <t>Tavola 01.04.04</t>
  </si>
  <si>
    <t>Tavola 01.04.06</t>
  </si>
  <si>
    <t>Tavola 01.04.07</t>
  </si>
  <si>
    <t>Tavola 01.04.08</t>
  </si>
  <si>
    <t>Tavola 01.04.09</t>
  </si>
  <si>
    <t>Tavola 01.05.01</t>
  </si>
  <si>
    <t>Tavola 01.05.02</t>
  </si>
  <si>
    <t>Tavola 01.05.03</t>
  </si>
  <si>
    <t>Tavola 01.05.04</t>
  </si>
  <si>
    <t>Tavola 01.05.05</t>
  </si>
  <si>
    <t>Tavola 01.05.06</t>
  </si>
  <si>
    <t>Tavola 01.05.07</t>
  </si>
  <si>
    <t>Tavola 01.05.08</t>
  </si>
  <si>
    <t>Tavola 01.05.09</t>
  </si>
  <si>
    <t>Tavola 01.06.01</t>
  </si>
  <si>
    <t>Tavola 01.06.02</t>
  </si>
  <si>
    <t>Tavola 01.06.03</t>
  </si>
  <si>
    <t>Tavola 01.06.04</t>
  </si>
  <si>
    <t>Tavola 01.06.05</t>
  </si>
  <si>
    <t>Tavola 01.06.06</t>
  </si>
  <si>
    <t>Tavola 01.06.07</t>
  </si>
  <si>
    <t>Tavola 01.06.08</t>
  </si>
  <si>
    <t>Tavola 01.06.09</t>
  </si>
  <si>
    <t>Tavola 01.07.01</t>
  </si>
  <si>
    <t>Tavola 01.07.02</t>
  </si>
  <si>
    <t>Tavola 01.07.03</t>
  </si>
  <si>
    <t>Tavola 01.07.04</t>
  </si>
  <si>
    <t>Tavola 01.07.05</t>
  </si>
  <si>
    <t>Tavola 01.07.06</t>
  </si>
  <si>
    <t>Tavola 01.07.07</t>
  </si>
  <si>
    <t>Tavola 01.07.09</t>
  </si>
  <si>
    <t>Tavola 01.08.01</t>
  </si>
  <si>
    <t>Tavola 01.08.02</t>
  </si>
  <si>
    <t>Tavola 01.08.03</t>
  </si>
  <si>
    <t>Tavola 01.08.04</t>
  </si>
  <si>
    <t>Tavola 01.08.05</t>
  </si>
  <si>
    <t>Tavola 01.08.06</t>
  </si>
  <si>
    <t>Tavola 01.08.07</t>
  </si>
  <si>
    <t>Tavola 01.08.08</t>
  </si>
  <si>
    <t>Tavola 01.09.02</t>
  </si>
  <si>
    <t>Tavola 01.09.04</t>
  </si>
  <si>
    <t>Tavola 01.09.06</t>
  </si>
  <si>
    <t>Tavola 01.09.07</t>
  </si>
  <si>
    <t>Tavola 01.09.08</t>
  </si>
  <si>
    <t>Tavola 01.09.09</t>
  </si>
  <si>
    <t>Tavola 01.10.01</t>
  </si>
  <si>
    <t>Tavola 01.10.02</t>
  </si>
  <si>
    <t>Tavola 01.10.03</t>
  </si>
  <si>
    <t>Tavola 01.10.04</t>
  </si>
  <si>
    <t>Tavola 01.10.05</t>
  </si>
  <si>
    <t>Tavola 01.10.07</t>
  </si>
  <si>
    <t>Tavola 01.10.08</t>
  </si>
  <si>
    <t>Tavola 01.10.09</t>
  </si>
  <si>
    <t>Tavola 01.11.01</t>
  </si>
  <si>
    <t>Tavola 01.11.02</t>
  </si>
  <si>
    <t>Tavola 01.11.03</t>
  </si>
  <si>
    <t>Tavola 01.11.04</t>
  </si>
  <si>
    <t>Tavola 01.11.05</t>
  </si>
  <si>
    <t>Tavola 01.11.06</t>
  </si>
  <si>
    <t>Tavola 01.11.07</t>
  </si>
  <si>
    <t>Tavola 01.11.08</t>
  </si>
  <si>
    <t>Tavola 01.11.09</t>
  </si>
  <si>
    <t>Dati relativi ai servizi integrativi: spazi bambini</t>
  </si>
  <si>
    <t>Provincia</t>
  </si>
  <si>
    <t>Spazi Bambini</t>
  </si>
  <si>
    <t>Bambini iscritti</t>
  </si>
  <si>
    <t>% sul totale complessivo</t>
  </si>
  <si>
    <t>Bambini iscritti provienti da altri Comuni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</si>
  <si>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</si>
  <si>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</si>
  <si>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</si>
  <si>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</si>
  <si>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</si>
  <si>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</si>
  <si>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</si>
  <si>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</si>
  <si>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</si>
  <si>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</si>
  <si>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Fonti: Software regionale di immissione dati da parte dei Comuni sede di servizi integrativi - Regione Emilia-Romagna: Elaborazioni Servizio Politiche Familiari, Infanzia e Adolescenza</t>
  </si>
  <si>
    <t>Comuni</t>
  </si>
  <si>
    <t>bambini iscritti</t>
  </si>
  <si>
    <t>Provincia di Piacenza</t>
  </si>
  <si>
    <t>Provincia di Parma</t>
  </si>
  <si>
    <t>Provincia di Reggio Emilia</t>
  </si>
  <si>
    <t>Provincia di Modena</t>
  </si>
  <si>
    <t>Provincia di Bologna</t>
  </si>
  <si>
    <t>Provincia di Ferrara</t>
  </si>
  <si>
    <t>Provincia di Ravenna</t>
  </si>
  <si>
    <t>Provincia di Forlì - Cesena</t>
  </si>
  <si>
    <t>Provincia di Rimini</t>
  </si>
  <si>
    <t>Comune</t>
  </si>
  <si>
    <t>Carpaneto Piacentino</t>
  </si>
  <si>
    <t>Fiorenzuola d'Arda</t>
  </si>
  <si>
    <t>1. Condizione dell'infanzia</t>
  </si>
  <si>
    <t>Tavola 01.01</t>
  </si>
  <si>
    <t>Tavola 01.02</t>
  </si>
  <si>
    <t>Non sono presenti servizi a gestione diretta comunale in Provincia di Forlì-Cesena</t>
  </si>
  <si>
    <t>Tavola 01.03</t>
  </si>
  <si>
    <t>Tavola 01.04</t>
  </si>
  <si>
    <t>Non sono presenti servizi a gestione privata in convenzione in Provincia di Piacenza</t>
  </si>
  <si>
    <t>Non sono presenti servizi a gestione privata in convenzione in Provincia di Reggio Emilia</t>
  </si>
  <si>
    <t>Non sono presenti servizi a gestione privata in convenzione in Provincia di Bologna</t>
  </si>
  <si>
    <t>Tavola 01.05</t>
  </si>
  <si>
    <t>Non sono presenti servizi a gestione privata in Provincia di Ferrara</t>
  </si>
  <si>
    <t>Tavola 01.06</t>
  </si>
  <si>
    <t>Tavola 01.07</t>
  </si>
  <si>
    <t>Non sono presenti servizi a gestione comunale in Provincia di Forlì-Cesena</t>
  </si>
  <si>
    <t>Tavola 01.08</t>
  </si>
  <si>
    <t>Tavola 01.09</t>
  </si>
  <si>
    <t>Non sono presenti servizi a gestione privata in convenzione con le Amministrazioni comunali in Provincia di Piacenza</t>
  </si>
  <si>
    <t>Non sono presenti servizi a gestione privata in convenzione con le Amministrazioni comunali in Provincia di Reggio Emilia</t>
  </si>
  <si>
    <t>Non sono presenti servizi a gestione privata in convenzione con le Amministrazioni comunali in Provincia di Bologna</t>
  </si>
  <si>
    <t>Tavola 01.10</t>
  </si>
  <si>
    <t>Tavola 01.11</t>
  </si>
  <si>
    <t>Tavola 01.13</t>
  </si>
  <si>
    <t>Tavola 01.14</t>
  </si>
  <si>
    <t>Fontevivo</t>
  </si>
  <si>
    <t>Montechiarugolo</t>
  </si>
  <si>
    <t>Fidenza</t>
  </si>
  <si>
    <t>Lesignano De' Bagni</t>
  </si>
  <si>
    <t>Castellarano</t>
  </si>
  <si>
    <t>Fabbrico</t>
  </si>
  <si>
    <t>Gualtieri</t>
  </si>
  <si>
    <t>Quattro Castella</t>
  </si>
  <si>
    <t>Scandiano</t>
  </si>
  <si>
    <t>Casalgrande</t>
  </si>
  <si>
    <t>Reggio Nell'Emilia</t>
  </si>
  <si>
    <t>Rubiera</t>
  </si>
  <si>
    <t>Albinea</t>
  </si>
  <si>
    <t>Castelnuovo Rangone</t>
  </si>
  <si>
    <t>Finale Emilia</t>
  </si>
  <si>
    <t>San Felice Sul Panaro</t>
  </si>
  <si>
    <t>Imola</t>
  </si>
  <si>
    <t>Malalbergo</t>
  </si>
  <si>
    <t>San Giorgio di Piano</t>
  </si>
  <si>
    <t>Minerbio</t>
  </si>
  <si>
    <t>Budrio</t>
  </si>
  <si>
    <t>Castel Guelfo Di Bologna</t>
  </si>
  <si>
    <t>Monteveglio</t>
  </si>
  <si>
    <t>Poggio Renatico</t>
  </si>
  <si>
    <t>Argenta</t>
  </si>
  <si>
    <t>Bagnacavallo</t>
  </si>
  <si>
    <t>Cervia</t>
  </si>
  <si>
    <t>Fusignano</t>
  </si>
  <si>
    <t>Massa Lombarda</t>
  </si>
  <si>
    <t>Lugo</t>
  </si>
  <si>
    <t>Faenza</t>
  </si>
  <si>
    <t>Forlì</t>
  </si>
  <si>
    <t>Savignano Sul Rubicone</t>
  </si>
  <si>
    <t>Cattolica</t>
  </si>
  <si>
    <t>Non sono presenti servizi a gestione diretta comunale in Provincia di Piacenza</t>
  </si>
  <si>
    <t>Bambini provenienti da altro comune</t>
  </si>
  <si>
    <t>Non sono presenti servizi a gestione diretta comunale in Provincia di Provincia di Rimini</t>
  </si>
  <si>
    <t>di cui bambini provenienti da altro comune</t>
  </si>
  <si>
    <t>Tavola 01.04.01</t>
  </si>
  <si>
    <t>Tavola 01.04.03</t>
  </si>
  <si>
    <t>Non sono presenti servizi a gestione privata in convenzione in Provincia di Rimini</t>
  </si>
  <si>
    <t>Tavola 01.04.05</t>
  </si>
  <si>
    <t>di cui bambini in convenzione col Comune sede del servizio</t>
  </si>
  <si>
    <t>% sul totale complessivo regionale</t>
  </si>
  <si>
    <t>% bambini iscritti sul totale complessivo regionale</t>
  </si>
  <si>
    <t>Non sono presenti servizi a gestione diretta comunale in Provincia di Piacenza, Forlì-Cesena e Rimini</t>
  </si>
  <si>
    <t>Maschi
12-18
mesi</t>
  </si>
  <si>
    <t>Femmine
12-18
mesi</t>
  </si>
  <si>
    <t>Maschi
19-24
mesi</t>
  </si>
  <si>
    <t>Femmine
19-24
mesi</t>
  </si>
  <si>
    <t>Maschi
25-36
mesi</t>
  </si>
  <si>
    <t>Femmine
25-36
mesi</t>
  </si>
  <si>
    <t>% bambini iscritti sul totale regionale</t>
  </si>
  <si>
    <t>Spazio Bambini</t>
  </si>
  <si>
    <t>Tavola 01.07.08</t>
  </si>
  <si>
    <t>Non sono presenti servizi a gestione comunale in Provincia di Piacenza, Forlì-Cesena e Rimini</t>
  </si>
  <si>
    <t>Tavola 01.08.09</t>
  </si>
  <si>
    <t>Bambini iscritti ai servizi integrativi "Spazio bambini" a gestione indiretta comunale in Provincia di Rimini - a.s. 2006/2008</t>
  </si>
  <si>
    <t>Bambini iscritti per fascia d'età ai servizi integrativi "Spazio bambini" a gestione indiretta comunale in Provincia di Rimini - a.s. 2006/2008</t>
  </si>
  <si>
    <t>Tavola 01.09.01</t>
  </si>
  <si>
    <t>Tavola 01.09.03</t>
  </si>
  <si>
    <t>Tavola 01.09.05</t>
  </si>
  <si>
    <t>Non sono presenti servizi a gestione privata in convenzione con le Amministrazioni comunali in Provincia di Rimini</t>
  </si>
  <si>
    <t>Tavola 01.10.06</t>
  </si>
  <si>
    <t>Domande presentate</t>
  </si>
  <si>
    <t>Bambini in lista d'attesa</t>
  </si>
  <si>
    <t>% lista d'attesa/domande</t>
  </si>
  <si>
    <t>% sul totale provinciale</t>
  </si>
  <si>
    <t>Bambini disabili</t>
  </si>
  <si>
    <t>Bambini con cittadinanza non italiana</t>
  </si>
  <si>
    <t>Maschi</t>
  </si>
  <si>
    <t>Femmine</t>
  </si>
  <si>
    <t>V.A.</t>
  </si>
  <si>
    <t>%
sul V.A.</t>
  </si>
  <si>
    <t>Bambini stranieri</t>
  </si>
  <si>
    <t>Fonti: Software regionale di immissione dati da parte dei Comuni sede di servizi integrativi</t>
  </si>
  <si>
    <t>Regione Emilia-Romagna - Elaborazioni Servizio Politiche Familiari, Infanzia e Adolescenza</t>
  </si>
  <si>
    <t>Titoli delle tavole contenute in ciascun foglio</t>
  </si>
  <si>
    <t>Bambini residenti iscritti ai servizi integrativi "Spazio bambini" a gestione pubblica e privata in Provincia di Piacenza - a.s. 2007/2008</t>
  </si>
  <si>
    <t>Bambini residenti iscritti ai servizi integrativi "Spazio bambini" a gestione pubblica e privata in Provincia di Parma - a.s. 2007/2008</t>
  </si>
  <si>
    <t>Bambini residenti iscritti ai servizi integrativi "Spazio bambini" a gestione pubblica e privata in Provincia di Reggio Emilia - a.s. 2007/2008</t>
  </si>
  <si>
    <t>Bambini residenti iscritti ai servizi integrativi "Spazio bambini" a gestione pubblica e privata in Provincia di Modena - a.s. 2007/2008</t>
  </si>
  <si>
    <t>Bambini residenti iscritti ai servizi integrativi "Spazio bambini" a gestione pubblica e privata in Provincia di Bologna - a.s. 2007/2008</t>
  </si>
  <si>
    <t>Bambini residenti iscritti ai servizi integrativi "Spazio bambini" a gestione pubblica e privata in Provincia di Ferrara - a.s. 2007/2008</t>
  </si>
  <si>
    <t>Bambini residenti iscritti ai servizi integrativi "Spazio bambini" a gestione pubblica e privata in Provincia di Ravenna - a.s. 2007/2008</t>
  </si>
  <si>
    <t>Bambini residenti iscritti ai servizi integrativi "Spazio bambini" a gestione pubblica e privata in Provincia di Forlì-Cesena - a.s. 2007/2008</t>
  </si>
  <si>
    <t>Bambini residenti iscritti ai servizi integrativi "Spazio bambini" a gestione pubblica e privata in Provincia di Rimini - a.s. 2007/2008</t>
  </si>
  <si>
    <t>Bambini iscritti ai servizi integrativi "Spazio bambini" a gestione diretta comunale in Emilia-Romagna, per provincia e per comune -  a.s. 2007/2008</t>
  </si>
  <si>
    <t>Bambini iscritti ai servizi integrativi "Spazio bambini" a gestione diretta comunale in Provincia di Parma - a.s. 2007/2008</t>
  </si>
  <si>
    <t>Bambini iscritti ai servizi integrativi "Spazio bambini" a gestione diretta comunale/pubblica in Provincia di Reggio Emilia - a.s. 2007/2008</t>
  </si>
  <si>
    <t>Bambini iscritti ai servizi integrativi "Spazio bambini" a gestione diretta comunale in Provincia di Modena - a.s. 2007/2008</t>
  </si>
  <si>
    <t>Bambini iscritti ai servizi integrativi "Spazio bambini" a gestione diretta comunale in Provincia di Bologna - a.s. 2007/2008</t>
  </si>
  <si>
    <t>Bambini iscritti ai servizi integrativi "Spazio bambini" a gestione diretta comunale in Provincia di Ferrara - a.s. 2007/2008</t>
  </si>
  <si>
    <t>Bambini iscritti ai servizi integrativi "Spazio bambini" a gestione diretta comunale in Provincia di Ravenna - a.s. 2007/2008</t>
  </si>
  <si>
    <t>Bambini iscritti ai servizi integrativi "Spazio bambini" a gestione indiretta comunale in Emilia-Romagna, per provincia e per comune -  a.s. 2007/2008</t>
  </si>
  <si>
    <t>Bambini iscritti ai servizi integrativi "Spazio bambini" a gestione indiretta comunale in Provincia di Piacenza - a.s. 2007/2008</t>
  </si>
  <si>
    <t>Bambini iscritti ai servizi integrativi "Spazio bambini" a gestione indiretta comunale in Provincia di Parma - a.s. 2007/2008</t>
  </si>
  <si>
    <t>Bambini iscritti ai servizi integrativi "Spazio bambini" a gestione indiretta comunale in Provincia di Reggio Emilia - a.s. 2007/2008</t>
  </si>
  <si>
    <t>Bambini iscritti ai servizi integrativi "Spazio bambini" a gestione indiretta comunale in Provincia di Bologna - a.s. 2007/2008</t>
  </si>
  <si>
    <t>Bambini iscritti ai servizi integrativi "Spazio bambini" a gestione indiretta comunale in Provincia di Ferrara - a.s. 2007/2008</t>
  </si>
  <si>
    <t>Bambini iscritti ai servizi integrativi "Spazio bambini" a gestione indiretta comunale in Provincia di Ravenna - a.s. 2007/2008</t>
  </si>
  <si>
    <t>Bambini iscritti ai servizi integrativi "Spazio bambini" a gestione indiretta comunale in Provincia di Forlì-Cesena - a.s. 2007/2008</t>
  </si>
  <si>
    <t>Non sono presenti servizi a gestione indiretta comunale in Provincia di Rimini - a.s. 2007/2008</t>
  </si>
  <si>
    <t>Bambini iscritti ai servizi integrativi "Spazio bambini" a gestione privata in convenzione in Emilia-Romagna, per provincia e per comune -  a.s. 2007/2008</t>
  </si>
  <si>
    <t>Bambini iscritti ai servizi integrativi "Spazio bambini" a gestione privata in convenzione in Provincia di Modena - a.s. 2007/2008</t>
  </si>
  <si>
    <t>Bambini iscritti ai servizi integrativi "Spazio bambini" a gestione privata in convenzione in Provincia di Ferrara - a.s. 2007/2008</t>
  </si>
  <si>
    <t>Bambini iscritti ai servizi integrativi "Spazio bambini" a gestione privata in convenzione in Provincia di Ravenna - a.s. 2007/2008</t>
  </si>
  <si>
    <t>Bambini iscritti ai servizi integrativi "Spazio bambini" a gestione privata in convenzione in Provincia di Forlì-Cesena - a.s. 2007/2008</t>
  </si>
  <si>
    <t>Bambini iscritti ai servizi integrativi "Spazio bambini"  a gestione privata in Emilia-Romagna, per provincia e per comune - a.s. 2007/2008</t>
  </si>
  <si>
    <t>Bambini iscritti ai servizi integrativi "Spazio bambini" a gestione privata in Provincia di Piacenza - a.s. 2007/2008</t>
  </si>
  <si>
    <t>Bambini iscritti ai servizi integrativi "Spazio bambini"  a gestione privata in Provincia di Parma - a.s. 2007/2008</t>
  </si>
  <si>
    <t>Bambini iscritti ai servizi integrativi "Spazio bambini"  a gestione privata in Provincia di Reggio Emilia - a.s. 2007/2008</t>
  </si>
  <si>
    <t>Bambini iscritti ai servizi integrativi "Spazio bambini" a gestione privata in Provincia di Modena - a.s. 2007/2008</t>
  </si>
  <si>
    <t>Bambini iscritti ai servizi integrativi "Spazio bambini" a gestione privata in Provincia di Bologna - a.s. 2007/2008</t>
  </si>
  <si>
    <t>Bambini iscritti ai servizi integrativi "Spazio bambini" a gestione privata in Provincia di Forlì - Cesena - a.s. 2007/2008</t>
  </si>
  <si>
    <t>Bambini iscritti ai servizi integrativi "Spazio bambini" a gestione privata in Provincia di Rimini - a.s. 2007/2008</t>
  </si>
  <si>
    <t>Bambini iscritti per fascia d'età ai servizi integrativi "Spazio bambini" a gestione pubblica e privata in Emilia-Romagna, per provincia e per comune - a.s. 2007/2008</t>
  </si>
  <si>
    <t>Bambini iscritti per fascia d'età ai servizi integrativi "Spazio bambini" in Provincia di Piacenza - a.s. 2007/2008</t>
  </si>
  <si>
    <t>Bambini iscritti per fascia d'età ai servizi integrativi "Spazio bambini" in Provincia di Parma - a.s. 2007/2008</t>
  </si>
  <si>
    <t>Bambini iscritti per fascia d'età ai servizi integrativi "Spazio bambini" in Provincia di Reggio Emilia - a.s. 2007/2008</t>
  </si>
  <si>
    <t>Bambini iscritti per fascia d'età ai servizi integrativi "Spazio bambini" in Provincia di Modena - a.s. 2007/2008</t>
  </si>
  <si>
    <t>Bambini iscritti per fascia d'età ai servizi integrativi "Spazio bambini" in Provincia di Bologna - a.s. 2007/2008</t>
  </si>
  <si>
    <t>Bambini iscritti per fascia d'età ai servizi integrativi "Spazio bambini" in Provincia di Ferrara - a.s. 2007/2008</t>
  </si>
  <si>
    <t>Bambini iscritti per fascia d'età ai servizi integrativi "Spazio bambini" in Provincia di Ravenna - a.s. 2007/2008</t>
  </si>
  <si>
    <t>Bambini iscritti per fascia d'età ai servizi integrativi "Spazio bambini" in Provincia di Forlì-Cesena - a.s. 2007/2008</t>
  </si>
  <si>
    <t>Bambini iscritti per fascia d'età ai servizi integrativi "Spazio bambini" in Provincia di Rimini - a.s. 2007/2008</t>
  </si>
  <si>
    <t>Bambini iscritti per fascia d'età ai servizi integrativi "Spazio bambini" a gestione diretta comunale in Emilia-Romagna, per provincia e per comune - a.s. 2007/2008</t>
  </si>
  <si>
    <t>Bambini iscritti per fascia d'età ai servizi integrativi "Spazio bambini" a gestione diretta comunale in Provincia di Parma - a.s. 2007/2008</t>
  </si>
  <si>
    <t>Bambini iscritti per fascia d'età ai servizi integrativi "Spazio bambini" a gestione diretta comunale/pubblica in Provincia di Reggio Emilia - a.s. 2007/2008</t>
  </si>
  <si>
    <t>Bambini iscritti per fascia d'età ai servizi integrativi "Spazio bambini" a gestione diretta comunale in Provincia di Modena - a.s. 2007/2008</t>
  </si>
  <si>
    <t>Bambini iscritti per fascia d'età ai servizi integrativi "Spazio bambini" a gestione diretta comunale in Provincia di Bologna - a.s. 2007/2008</t>
  </si>
  <si>
    <t>Bambini iscritti per fascia d'età ai servizi integrativi "Spazio bambini" a gestione diretta comunale in Provincia di Ferrara - a.s. 2007/2008</t>
  </si>
  <si>
    <t>Bambini iscritti per fascia d'età ai servizi integrativi "Spazio bambini" a gestione diretta comunale in Provincia di Ravenna- a.s. 2007/2008</t>
  </si>
  <si>
    <t>Bambini iscritti al
31/12/2007</t>
  </si>
  <si>
    <t>Bambini iscritti al 31/12/2007</t>
  </si>
  <si>
    <t>Bambini iscritti per fascia d'età ai servizi integrativi "Spazio bambini"  a gestione indiretta comunale in Emilia-Romagna, per provincia e per comune - a.s. 2007/2008</t>
  </si>
  <si>
    <t>Bambini iscritti per fascia d'età ai servizi integrativi "Spazio bambini" a gestione indiretta comunale in Provincia di Piacenza - a.s. 2007/2008</t>
  </si>
  <si>
    <t>Bambini iscritti per fascia d'età ai servizi integrativi "Spazio bambini" a gestione indiretta comunale in Provincia di Parma - a.s. 2007/2008</t>
  </si>
  <si>
    <t>Bambini iscritti per fascia d'età ai servizi integrativi "Spazio bambini" a gestione indiretta comunale in Provincia di Reggio Emilia - a.s. 2007/2008</t>
  </si>
  <si>
    <t>Bambini iscritti per fascia d'età ai servizi integrativi "Spazio bambini" a gestione indiretta comunale in Provincia di Modena - a.s. 2007/2008</t>
  </si>
  <si>
    <t>Bambini iscritti per fascia d'età ai servizi integrativi "Spazio bambini" a gestione indiretta comunale in Provincia di Bologna - a.s. 2007/2008</t>
  </si>
  <si>
    <t>Bambini iscritti per fascia d'età ai servizi integrativi "Spazio bambini" a gestione indiretta comunale in Provincia di Ferrara - a.s. 2007/2008</t>
  </si>
  <si>
    <t>Bambini iscritti per fascia d'età ai servizi integrativi "Spazio bambini" a gestione indiretta comunale in Provincia di Ravenna - a.s. 2007/2008</t>
  </si>
  <si>
    <t>Bambini iscritti per fascia d'età ai servizi integrativi "Spazio bambini" a gestione indiretta comunale in Provincia di Forlì-Cesena - a.s. 2007/2008</t>
  </si>
  <si>
    <t>Bambini iscritti per fascia d'età ai servizi integrativi "Spazio bambini" a gestione indiretta comunale in Provincia di Rimini - a.s. 2007/2008</t>
  </si>
  <si>
    <t>Bambini iscritti per fascia d'età ai servizi integrativi "Spazio bambini" a gestione privata in convenzione per provincia e per comune - a.s. 2007/2008</t>
  </si>
  <si>
    <t>Bambini iscritti per fascia d'età ai servizi integrativi "Spazio bambini" a gestione privata in convenzione in Provincia di Ferrara - a.s. 2007/2008</t>
  </si>
  <si>
    <t>Bambini iscritti per fascia d'età ai servizi integrativi "Spazio bambini" a gestione privata in convenzione in Provincia di Ravenna - a.s. 2007/2008</t>
  </si>
  <si>
    <t>Bambini iscritti per fascia d'età ai servizi integrativi "Spazio bambini" a gestione privata in convenzione in Provincia di Forlì-Cesena - a.s. 2007/2008</t>
  </si>
  <si>
    <r>
      <t xml:space="preserve">Bambini iscritti ai servizi integrativi "Spazio bambini" a </t>
    </r>
    <r>
      <rPr>
        <b/>
        <u val="single"/>
        <sz val="9"/>
        <rFont val="Verdana"/>
        <family val="2"/>
      </rPr>
      <t>gestione privata in convenzione</t>
    </r>
    <r>
      <rPr>
        <b/>
        <sz val="9"/>
        <rFont val="Verdana"/>
        <family val="2"/>
      </rPr>
      <t xml:space="preserve"> in Emilia-Romagna, per provincia e per comune -  a.s. 2007/2008</t>
    </r>
  </si>
  <si>
    <t>Langhirano</t>
  </si>
  <si>
    <t>Soragna</t>
  </si>
  <si>
    <t>Bambini (titolare diverso da gestore)</t>
  </si>
  <si>
    <t>Savignano sul Panaro</t>
  </si>
  <si>
    <t>Sassuolo</t>
  </si>
  <si>
    <t>Non sono presenti servizi a gestione indiretta comunale in Provincia di Modena - a.s. 2007/2008</t>
  </si>
  <si>
    <t>Comacchio</t>
  </si>
  <si>
    <t>Cento</t>
  </si>
  <si>
    <t>Castel Bolognese</t>
  </si>
  <si>
    <t>n.r.</t>
  </si>
  <si>
    <t>Massa Lombarda: d'ufficio il servizio è stato inserito in questa tipologia di gestione</t>
  </si>
  <si>
    <t>Non sono presenti servizi a gestione privata in Provincia di Ravenna</t>
  </si>
  <si>
    <t>Cesenatico</t>
  </si>
  <si>
    <t>Roncofreddo</t>
  </si>
  <si>
    <t>Sogliano Al Rubicone</t>
  </si>
  <si>
    <t>Riccione</t>
  </si>
  <si>
    <t>Non sono presenti servizi a gestione indiretta comunale in Provincia di Modena</t>
  </si>
  <si>
    <t>Non sono presenti servizi a gestione diretta comunale in Provincia di Rimini</t>
  </si>
  <si>
    <t>Non sono presenti servizi a gestione privata in Provincia di Ferrara e Ravenna</t>
  </si>
  <si>
    <t>Bambini iscritti ai servizi integrativi "Spazio bambini" a gestione privata in Emilia-Romagna, per provincia e per comune - a.s. 2007/2008</t>
  </si>
  <si>
    <t>Servizi integrativi "Spazio bambini" numero di bambini iscritti residenti e bambini provenienti da Comuni limitrofi - servizi a gestione pubblica e privata in Emilia-Romagna, per provincia e per comune - a.s. 2007/2008</t>
  </si>
  <si>
    <t>Non sono presenti servizi a gestione privata in convenzione con le Amministrazioni comunali in Provincia di Modena - a.s. 2007/2008</t>
  </si>
  <si>
    <t>Non sono presenti servizi a gestione privata non convenzionati in Provincia di Ferrara</t>
  </si>
  <si>
    <t>Non sono presenti servizi a gestione privata non convenzionati in Provincia di Ravenna - a.s. 2007/2008</t>
  </si>
  <si>
    <t>Non sono presenti servizi a gestione privata in convenzione con le Amministrazioni comunali in Provincia di Rimini - a.s. 2007/2008</t>
  </si>
  <si>
    <t>Non sono presenti servizi a gestione privata in convenzione in Provincia di Piacenza, Reggio Emilia, Modena, Bologna e Rimini</t>
  </si>
  <si>
    <t>Non sono presenti servizi a gestione privata in convenzione con le Amministrazioni comunali in Provincia di Modena</t>
  </si>
  <si>
    <t>Non sono presenti servizi a gestione privata non in convenzione in Provincia di Ferrara</t>
  </si>
  <si>
    <t>Non sono presenti servizi a gestione privata non in convenzione in Provincia di Ravenna</t>
  </si>
  <si>
    <t>Non sono presenti servizi a gestione privata in Provincia di Ferrara e di Ravenna</t>
  </si>
  <si>
    <t>Lesignano de' Bagni</t>
  </si>
  <si>
    <t>Montecchio Emilia</t>
  </si>
  <si>
    <t>Reggio nell'Emilia</t>
  </si>
  <si>
    <t>Lama Mocogno</t>
  </si>
  <si>
    <t>San Felice sul Panaro</t>
  </si>
  <si>
    <t>Castel Guelfo di Bologna</t>
  </si>
  <si>
    <t>Bertinoro</t>
  </si>
  <si>
    <t>%
sui bambini iscritti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</si>
</sst>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%"/>
    <numFmt numFmtId="168" formatCode="0.0"/>
    <numFmt numFmtId="169" formatCode="_-* #,##0.0_-;\-* #,##0.0_-;_-* &quot;-&quot;_-;_-@_-"/>
    <numFmt numFmtId="170" formatCode="#,##0.0"/>
    <numFmt numFmtId="171" formatCode="_-* #,##0_-;\-* #,##0_-;_-* &quot;-&quot;??_-;_-@_-"/>
    <numFmt numFmtId="172" formatCode="_-* #,##0.0_-;\-* #,##0.0_-;_-* &quot;-&quot;??_-;_-@_-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#,##0.000"/>
    <numFmt numFmtId="180" formatCode="_-* #,##0.00_-;\-* #,##0.00_-;_-* &quot;-&quot;_-;_-@_-"/>
    <numFmt numFmtId="181" formatCode="0.0000"/>
    <numFmt numFmtId="182" formatCode="0.000"/>
    <numFmt numFmtId="183" formatCode="0.0000000"/>
    <numFmt numFmtId="184" formatCode="0.000000"/>
    <numFmt numFmtId="185" formatCode="0.00000"/>
    <numFmt numFmtId="186" formatCode="#,##0_ ;\-#,##0\ "/>
    <numFmt numFmtId="187" formatCode="0.00000000"/>
    <numFmt numFmtId="188" formatCode="0.000000000"/>
    <numFmt numFmtId="189" formatCode="0.0000000000"/>
    <numFmt numFmtId="190" formatCode="_-* #,##0.000_-;\-* #,##0.000_-;_-* &quot;-&quot;??_-;_-@_-"/>
    <numFmt numFmtId="191" formatCode="_-* #,##0.000_-;\-* #,##0.000_-;_-* &quot;-&quot;???_-;_-@_-"/>
    <numFmt numFmtId="192" formatCode="_-* #,##0.0_-;\-* #,##0.0_-;_-* &quot;-&quot;?_-;_-@_-"/>
    <numFmt numFmtId="193" formatCode="_-* #,##0.00_-;\-* #,##0.00_-;_-* &quot;-&quot;?_-;_-@_-"/>
    <numFmt numFmtId="194" formatCode="_-* #,##0.0000_-;\-* #,##0.0000_-;_-* &quot;-&quot;??_-;_-@_-"/>
    <numFmt numFmtId="195" formatCode="#,##0.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mmmm\ d\,\ yyyy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_(* #,##0.0000_);_(* \(#,##0.0000\);_(* &quot;-&quot;??_);_(@_)"/>
    <numFmt numFmtId="209" formatCode="0;[Red]0"/>
    <numFmt numFmtId="210" formatCode="_-* #,##0.00000_-;\-* #,##0.00000_-;_-* &quot;-&quot;??_-;_-@_-"/>
    <numFmt numFmtId="211" formatCode="_-* #,##0.000_-;\-* #,##0.000_-;_-* &quot;-&quot;_-;_-@_-"/>
    <numFmt numFmtId="212" formatCode="_-* #,##0.0000_-;\-* #,##0.0000_-;_-* &quot;-&quot;_-;_-@_-"/>
    <numFmt numFmtId="213" formatCode="d\ mmmm\ yyyy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i/>
      <sz val="7"/>
      <name val="Verdana"/>
      <family val="2"/>
    </font>
    <font>
      <b/>
      <sz val="7"/>
      <name val="Verdana"/>
      <family val="2"/>
    </font>
    <font>
      <b/>
      <sz val="8"/>
      <color indexed="8"/>
      <name val="Arial"/>
      <family val="2"/>
    </font>
    <font>
      <b/>
      <u val="single"/>
      <sz val="9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Verdana"/>
      <family val="2"/>
    </font>
    <font>
      <b/>
      <sz val="9"/>
      <name val="Arial"/>
      <family val="2"/>
    </font>
    <font>
      <sz val="7"/>
      <name val="Arial"/>
      <family val="2"/>
    </font>
    <font>
      <sz val="10.25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6.75"/>
      <name val="Arial"/>
      <family val="2"/>
    </font>
    <font>
      <b/>
      <sz val="8.25"/>
      <name val="Arial"/>
      <family val="2"/>
    </font>
    <font>
      <sz val="6.25"/>
      <name val="Arial"/>
      <family val="2"/>
    </font>
    <font>
      <sz val="9"/>
      <name val="Arial"/>
      <family val="2"/>
    </font>
    <font>
      <i/>
      <sz val="8"/>
      <name val="Verdana"/>
      <family val="2"/>
    </font>
    <font>
      <b/>
      <sz val="11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21" applyFont="1" applyFill="1" applyBorder="1" applyAlignment="1">
      <alignment horizontal="center" vertical="center" wrapText="1"/>
      <protection/>
    </xf>
    <xf numFmtId="0" fontId="5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71" fontId="0" fillId="0" borderId="0" xfId="18" applyNumberFormat="1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71" fontId="0" fillId="0" borderId="0" xfId="0" applyNumberFormat="1" applyAlignment="1">
      <alignment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71" fontId="0" fillId="0" borderId="0" xfId="18" applyNumberForma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3" fillId="0" borderId="1" xfId="21" applyFont="1" applyFill="1" applyBorder="1" applyAlignment="1">
      <alignment horizontal="center" vertical="center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171" fontId="5" fillId="0" borderId="5" xfId="18" applyNumberFormat="1" applyFont="1" applyFill="1" applyBorder="1" applyAlignment="1">
      <alignment vertical="center"/>
    </xf>
    <xf numFmtId="171" fontId="5" fillId="0" borderId="6" xfId="18" applyNumberFormat="1" applyFont="1" applyFill="1" applyBorder="1" applyAlignment="1">
      <alignment vertical="center"/>
    </xf>
    <xf numFmtId="43" fontId="5" fillId="0" borderId="5" xfId="18" applyFont="1" applyFill="1" applyBorder="1" applyAlignment="1">
      <alignment vertical="center"/>
    </xf>
    <xf numFmtId="43" fontId="5" fillId="0" borderId="6" xfId="18" applyFont="1" applyFill="1" applyBorder="1" applyAlignment="1">
      <alignment vertical="center"/>
    </xf>
    <xf numFmtId="43" fontId="5" fillId="0" borderId="7" xfId="18" applyFont="1" applyFill="1" applyBorder="1" applyAlignment="1">
      <alignment vertical="center"/>
    </xf>
    <xf numFmtId="43" fontId="4" fillId="0" borderId="1" xfId="18" applyFont="1" applyFill="1" applyBorder="1" applyAlignment="1">
      <alignment vertical="center"/>
    </xf>
    <xf numFmtId="0" fontId="6" fillId="0" borderId="0" xfId="0" applyFont="1" applyAlignment="1">
      <alignment vertical="center"/>
    </xf>
    <xf numFmtId="171" fontId="5" fillId="0" borderId="6" xfId="18" applyNumberFormat="1" applyFont="1" applyBorder="1" applyAlignment="1">
      <alignment vertical="center"/>
    </xf>
    <xf numFmtId="171" fontId="5" fillId="0" borderId="7" xfId="18" applyNumberFormat="1" applyFont="1" applyBorder="1" applyAlignment="1">
      <alignment vertical="center"/>
    </xf>
    <xf numFmtId="171" fontId="4" fillId="0" borderId="1" xfId="18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171" fontId="7" fillId="0" borderId="5" xfId="18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171" fontId="7" fillId="0" borderId="8" xfId="18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171" fontId="7" fillId="0" borderId="9" xfId="18" applyNumberFormat="1" applyFont="1" applyFill="1" applyBorder="1" applyAlignment="1">
      <alignment vertical="center"/>
    </xf>
    <xf numFmtId="171" fontId="3" fillId="0" borderId="1" xfId="18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center" vertical="center" wrapText="1"/>
      <protection/>
    </xf>
    <xf numFmtId="171" fontId="7" fillId="0" borderId="10" xfId="18" applyNumberFormat="1" applyFont="1" applyFill="1" applyBorder="1" applyAlignment="1">
      <alignment vertical="center"/>
    </xf>
    <xf numFmtId="171" fontId="3" fillId="0" borderId="3" xfId="18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171" fontId="7" fillId="0" borderId="12" xfId="18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0" xfId="21" applyFont="1" applyFill="1" applyBorder="1" applyAlignment="1">
      <alignment vertical="center"/>
      <protection/>
    </xf>
    <xf numFmtId="171" fontId="16" fillId="0" borderId="1" xfId="20" applyNumberFormat="1" applyFont="1" applyFill="1" applyBorder="1" applyAlignment="1">
      <alignment horizontal="right" vertical="center" wrapText="1"/>
    </xf>
    <xf numFmtId="206" fontId="13" fillId="0" borderId="0" xfId="2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171" fontId="13" fillId="0" borderId="14" xfId="18" applyNumberFormat="1" applyFont="1" applyFill="1" applyBorder="1" applyAlignment="1">
      <alignment horizontal="right" vertical="center" wrapText="1"/>
    </xf>
    <xf numFmtId="171" fontId="13" fillId="0" borderId="15" xfId="18" applyNumberFormat="1" applyFont="1" applyFill="1" applyBorder="1" applyAlignment="1">
      <alignment horizontal="right" vertical="center" wrapText="1"/>
    </xf>
    <xf numFmtId="171" fontId="16" fillId="0" borderId="13" xfId="18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3" fillId="0" borderId="0" xfId="21" applyFont="1" applyFill="1" applyAlignment="1">
      <alignment vertical="center"/>
      <protection/>
    </xf>
    <xf numFmtId="171" fontId="5" fillId="0" borderId="17" xfId="18" applyNumberFormat="1" applyFont="1" applyFill="1" applyBorder="1" applyAlignment="1">
      <alignment horizontal="left" vertical="center" wrapText="1"/>
    </xf>
    <xf numFmtId="171" fontId="5" fillId="0" borderId="18" xfId="18" applyNumberFormat="1" applyFont="1" applyFill="1" applyBorder="1" applyAlignment="1">
      <alignment horizontal="left" vertical="center" wrapText="1"/>
    </xf>
    <xf numFmtId="171" fontId="5" fillId="0" borderId="19" xfId="18" applyNumberFormat="1" applyFont="1" applyFill="1" applyBorder="1" applyAlignment="1">
      <alignment horizontal="left" vertical="center" wrapText="1"/>
    </xf>
    <xf numFmtId="171" fontId="5" fillId="0" borderId="16" xfId="18" applyNumberFormat="1" applyFont="1" applyFill="1" applyBorder="1" applyAlignment="1">
      <alignment horizontal="left" vertical="center" wrapText="1"/>
    </xf>
    <xf numFmtId="171" fontId="5" fillId="0" borderId="20" xfId="18" applyNumberFormat="1" applyFont="1" applyFill="1" applyBorder="1" applyAlignment="1">
      <alignment horizontal="left" vertical="center" wrapText="1"/>
    </xf>
    <xf numFmtId="171" fontId="5" fillId="0" borderId="21" xfId="18" applyNumberFormat="1" applyFont="1" applyFill="1" applyBorder="1" applyAlignment="1">
      <alignment horizontal="left" vertical="center" wrapText="1"/>
    </xf>
    <xf numFmtId="171" fontId="5" fillId="0" borderId="22" xfId="18" applyNumberFormat="1" applyFont="1" applyFill="1" applyBorder="1" applyAlignment="1">
      <alignment horizontal="left" vertical="center" wrapText="1"/>
    </xf>
    <xf numFmtId="171" fontId="5" fillId="0" borderId="2" xfId="18" applyNumberFormat="1" applyFont="1" applyFill="1" applyBorder="1" applyAlignment="1">
      <alignment horizontal="left" vertical="center" wrapText="1"/>
    </xf>
    <xf numFmtId="171" fontId="5" fillId="0" borderId="23" xfId="18" applyNumberFormat="1" applyFont="1" applyFill="1" applyBorder="1" applyAlignment="1">
      <alignment horizontal="left" vertical="center" wrapText="1"/>
    </xf>
    <xf numFmtId="171" fontId="5" fillId="0" borderId="24" xfId="18" applyNumberFormat="1" applyFont="1" applyFill="1" applyBorder="1" applyAlignment="1">
      <alignment horizontal="left" vertical="center" wrapText="1"/>
    </xf>
    <xf numFmtId="171" fontId="5" fillId="0" borderId="25" xfId="18" applyNumberFormat="1" applyFont="1" applyFill="1" applyBorder="1" applyAlignment="1">
      <alignment horizontal="left" vertical="center" wrapText="1"/>
    </xf>
    <xf numFmtId="171" fontId="5" fillId="0" borderId="11" xfId="18" applyNumberFormat="1" applyFont="1" applyFill="1" applyBorder="1" applyAlignment="1">
      <alignment horizontal="left" vertical="center" wrapText="1"/>
    </xf>
    <xf numFmtId="171" fontId="19" fillId="0" borderId="3" xfId="18" applyNumberFormat="1" applyFont="1" applyFill="1" applyBorder="1" applyAlignment="1">
      <alignment vertical="center"/>
    </xf>
    <xf numFmtId="171" fontId="19" fillId="0" borderId="1" xfId="18" applyNumberFormat="1" applyFont="1" applyFill="1" applyBorder="1" applyAlignment="1">
      <alignment vertical="center"/>
    </xf>
    <xf numFmtId="171" fontId="19" fillId="0" borderId="4" xfId="18" applyNumberFormat="1" applyFont="1" applyFill="1" applyBorder="1" applyAlignment="1">
      <alignment vertical="center"/>
    </xf>
    <xf numFmtId="43" fontId="5" fillId="0" borderId="16" xfId="18" applyNumberFormat="1" applyFont="1" applyFill="1" applyBorder="1" applyAlignment="1">
      <alignment horizontal="left" vertical="center" wrapText="1"/>
    </xf>
    <xf numFmtId="43" fontId="5" fillId="0" borderId="2" xfId="18" applyNumberFormat="1" applyFont="1" applyFill="1" applyBorder="1" applyAlignment="1">
      <alignment horizontal="left" vertical="center" wrapText="1"/>
    </xf>
    <xf numFmtId="43" fontId="5" fillId="0" borderId="11" xfId="18" applyNumberFormat="1" applyFont="1" applyFill="1" applyBorder="1" applyAlignment="1">
      <alignment horizontal="left" vertical="center" wrapText="1"/>
    </xf>
    <xf numFmtId="43" fontId="19" fillId="0" borderId="1" xfId="18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171" fontId="5" fillId="0" borderId="26" xfId="18" applyNumberFormat="1" applyFont="1" applyFill="1" applyBorder="1" applyAlignment="1">
      <alignment horizontal="left" vertical="center" wrapText="1"/>
    </xf>
    <xf numFmtId="171" fontId="5" fillId="0" borderId="27" xfId="18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71" fontId="0" fillId="0" borderId="0" xfId="18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3" fillId="0" borderId="0" xfId="0" applyFont="1" applyAlignment="1">
      <alignment/>
    </xf>
    <xf numFmtId="43" fontId="3" fillId="0" borderId="1" xfId="18" applyFont="1" applyFill="1" applyBorder="1" applyAlignment="1">
      <alignment vertical="center"/>
    </xf>
    <xf numFmtId="0" fontId="13" fillId="0" borderId="0" xfId="0" applyFont="1" applyFill="1" applyAlignment="1">
      <alignment/>
    </xf>
    <xf numFmtId="43" fontId="7" fillId="0" borderId="12" xfId="18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49" fontId="11" fillId="0" borderId="1" xfId="18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9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1" fontId="0" fillId="0" borderId="0" xfId="18" applyNumberFormat="1" applyAlignment="1">
      <alignment vertical="center"/>
    </xf>
    <xf numFmtId="171" fontId="7" fillId="0" borderId="12" xfId="18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/>
    </xf>
    <xf numFmtId="171" fontId="3" fillId="0" borderId="1" xfId="18" applyNumberFormat="1" applyFont="1" applyFill="1" applyBorder="1" applyAlignment="1">
      <alignment/>
    </xf>
    <xf numFmtId="171" fontId="7" fillId="0" borderId="1" xfId="18" applyNumberFormat="1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171" fontId="6" fillId="0" borderId="0" xfId="18" applyNumberFormat="1" applyFont="1" applyFill="1" applyAlignment="1">
      <alignment vertical="center" wrapText="1"/>
    </xf>
    <xf numFmtId="171" fontId="3" fillId="0" borderId="1" xfId="18" applyNumberFormat="1" applyFont="1" applyFill="1" applyBorder="1" applyAlignment="1">
      <alignment horizontal="center" vertical="center" wrapText="1"/>
    </xf>
    <xf numFmtId="171" fontId="3" fillId="0" borderId="3" xfId="1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/>
    </xf>
    <xf numFmtId="171" fontId="7" fillId="0" borderId="1" xfId="18" applyNumberFormat="1" applyFont="1" applyBorder="1" applyAlignment="1">
      <alignment/>
    </xf>
    <xf numFmtId="171" fontId="3" fillId="0" borderId="1" xfId="18" applyNumberFormat="1" applyFont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171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171" fontId="4" fillId="0" borderId="0" xfId="0" applyNumberFormat="1" applyFont="1" applyFill="1" applyBorder="1" applyAlignment="1">
      <alignment horizontal="left" vertical="center" wrapText="1"/>
    </xf>
    <xf numFmtId="0" fontId="4" fillId="0" borderId="1" xfId="21" applyFont="1" applyFill="1" applyBorder="1" applyAlignment="1">
      <alignment horizontal="center" vertical="center" wrapText="1"/>
      <protection/>
    </xf>
    <xf numFmtId="171" fontId="13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171" fontId="5" fillId="0" borderId="29" xfId="18" applyNumberFormat="1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171" fontId="5" fillId="0" borderId="31" xfId="18" applyNumberFormat="1" applyFont="1" applyFill="1" applyBorder="1" applyAlignment="1">
      <alignment horizontal="right" wrapText="1"/>
    </xf>
    <xf numFmtId="171" fontId="4" fillId="0" borderId="1" xfId="18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43" fontId="5" fillId="0" borderId="6" xfId="18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1" fontId="8" fillId="0" borderId="29" xfId="18" applyNumberFormat="1" applyFont="1" applyFill="1" applyBorder="1" applyAlignment="1">
      <alignment horizontal="right" wrapText="1"/>
    </xf>
    <xf numFmtId="171" fontId="8" fillId="0" borderId="31" xfId="18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171" fontId="6" fillId="0" borderId="0" xfId="0" applyNumberFormat="1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171" fontId="5" fillId="0" borderId="29" xfId="18" applyNumberFormat="1" applyFont="1" applyFill="1" applyBorder="1" applyAlignment="1">
      <alignment horizontal="right" wrapText="1"/>
    </xf>
    <xf numFmtId="2" fontId="5" fillId="0" borderId="12" xfId="0" applyNumberFormat="1" applyFont="1" applyFill="1" applyBorder="1" applyAlignment="1">
      <alignment horizontal="right" wrapText="1"/>
    </xf>
    <xf numFmtId="43" fontId="5" fillId="0" borderId="12" xfId="18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center"/>
    </xf>
    <xf numFmtId="203" fontId="4" fillId="0" borderId="3" xfId="0" applyNumberFormat="1" applyFont="1" applyBorder="1" applyAlignment="1">
      <alignment vertical="center"/>
    </xf>
    <xf numFmtId="2" fontId="7" fillId="0" borderId="12" xfId="0" applyNumberFormat="1" applyFont="1" applyFill="1" applyBorder="1" applyAlignment="1">
      <alignment horizontal="right" wrapText="1"/>
    </xf>
    <xf numFmtId="43" fontId="7" fillId="0" borderId="12" xfId="18" applyFont="1" applyFill="1" applyBorder="1" applyAlignment="1">
      <alignment horizontal="right" wrapText="1"/>
    </xf>
    <xf numFmtId="203" fontId="3" fillId="0" borderId="3" xfId="0" applyNumberFormat="1" applyFont="1" applyBorder="1" applyAlignment="1">
      <alignment vertical="center"/>
    </xf>
    <xf numFmtId="171" fontId="5" fillId="0" borderId="6" xfId="18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12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Migliaia_Cartel3" xfId="20"/>
    <cellStyle name="Normale_Cartel3" xfId="21"/>
    <cellStyle name="Percent" xfId="22"/>
    <cellStyle name="Currency" xfId="23"/>
    <cellStyle name="Valuta (0)_TABELLE ANALISI scinf 2002_2003.xls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Spazi bambini pubblici e privati - a.s. 2007/2008: bambini iscritti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825"/>
          <c:w val="0.696"/>
          <c:h val="0.8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'Tavola 01_01'!$C$19</c:f>
              <c:strCache>
                <c:ptCount val="1"/>
                <c:pt idx="0">
                  <c:v>Bambini iscritti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99CC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3366FF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FF9900"/>
              </a:solidFill>
            </c:spPr>
          </c:dPt>
          <c:dPt>
            <c:idx val="7"/>
            <c:invertIfNegative val="0"/>
            <c:spPr>
              <a:solidFill>
                <a:srgbClr val="FF00FF"/>
              </a:solidFill>
            </c:spPr>
          </c:dPt>
          <c:dPt>
            <c:idx val="8"/>
            <c:invertIfNegative val="0"/>
            <c:spPr>
              <a:solidFill>
                <a:srgbClr val="00FFFF"/>
              </a:solidFill>
            </c:spPr>
          </c:dPt>
          <c:cat>
            <c:strRef>
              <c:f>'Tavola 01_01'!$B$20:$B$28</c:f>
              <c:strCache/>
            </c:strRef>
          </c:cat>
          <c:val>
            <c:numRef>
              <c:f>'Tavola 01_01'!$C$20:$C$28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5458685"/>
        <c:axId val="27801574"/>
      </c:barChart>
      <c:catAx>
        <c:axId val="25458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801574"/>
        <c:crosses val="autoZero"/>
        <c:auto val="1"/>
        <c:lblOffset val="100"/>
        <c:noMultiLvlLbl val="0"/>
      </c:catAx>
      <c:valAx>
        <c:axId val="278015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45868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63775"/>
          <c:w val="0.24275"/>
          <c:h val="0.33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Spazi bambini a gestione privata:  bambini iscritti per fascia d'età - a.s. 2007/2008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55"/>
          <c:y val="0.2915"/>
          <c:w val="0.6365"/>
          <c:h val="0.55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CC00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01_10'!$B$29:$G$29</c:f>
              <c:strCache/>
            </c:strRef>
          </c:cat>
          <c:val>
            <c:numRef>
              <c:f>'Tavola 01_10'!$B$30:$G$30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5"/>
          <c:y val="0.16725"/>
          <c:w val="0.181"/>
          <c:h val="0.8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Servizi integrativi: spazio bambini - domande presentate e bambini in lista d'attesa - a.s. 2007/2008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'Tavola 01_11'!$B$17</c:f>
              <c:strCache>
                <c:ptCount val="1"/>
                <c:pt idx="0">
                  <c:v>Domande presentate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01_11'!$A$18:$A$26</c:f>
              <c:strCache/>
            </c:strRef>
          </c:cat>
          <c:val>
            <c:numRef>
              <c:f>'Tavola 01_11'!$B$18:$B$26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3356735"/>
        <c:axId val="10448568"/>
      </c:barChart>
      <c:lineChart>
        <c:grouping val="standard"/>
        <c:varyColors val="0"/>
        <c:ser>
          <c:idx val="0"/>
          <c:order val="1"/>
          <c:tx>
            <c:strRef>
              <c:f>'Tavola 01_11'!$C$17</c:f>
              <c:strCache>
                <c:ptCount val="1"/>
                <c:pt idx="0">
                  <c:v>Bambini in lista d'attesa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'Tavola 01_11'!$A$18:$A$26</c:f>
              <c:strCache/>
            </c:strRef>
          </c:cat>
          <c:val>
            <c:numRef>
              <c:f>'Tavola 01_11'!$C$18:$C$26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6928249"/>
        <c:axId val="41027650"/>
      </c:lineChart>
      <c:catAx>
        <c:axId val="53356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448568"/>
        <c:crosses val="autoZero"/>
        <c:auto val="0"/>
        <c:lblOffset val="100"/>
        <c:noMultiLvlLbl val="0"/>
      </c:catAx>
      <c:valAx>
        <c:axId val="104485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356735"/>
        <c:crossesAt val="1"/>
        <c:crossBetween val="between"/>
        <c:dispUnits/>
      </c:valAx>
      <c:catAx>
        <c:axId val="26928249"/>
        <c:scaling>
          <c:orientation val="minMax"/>
        </c:scaling>
        <c:axPos val="b"/>
        <c:delete val="1"/>
        <c:majorTickMark val="in"/>
        <c:minorTickMark val="none"/>
        <c:tickLblPos val="nextTo"/>
        <c:crossAx val="41027650"/>
        <c:crosses val="autoZero"/>
        <c:auto val="0"/>
        <c:lblOffset val="100"/>
        <c:noMultiLvlLbl val="0"/>
      </c:catAx>
      <c:valAx>
        <c:axId val="41027650"/>
        <c:scaling>
          <c:orientation val="minMax"/>
        </c:scaling>
        <c:axPos val="l"/>
        <c:delete val="1"/>
        <c:majorTickMark val="in"/>
        <c:minorTickMark val="none"/>
        <c:tickLblPos val="nextTo"/>
        <c:crossAx val="26928249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Spazi bambini: bambini con cittadinanza non italiana - a.s. 2007/2008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'Tavola 01_14'!$C$19</c:f>
              <c:strCache>
                <c:ptCount val="1"/>
                <c:pt idx="0">
                  <c:v>Bambini stranieri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01_14'!$B$20:$B$28</c:f>
              <c:strCache/>
            </c:strRef>
          </c:cat>
          <c:val>
            <c:numRef>
              <c:f>'Tavola 01_14'!$C$20:$C$28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'Tavola 01_14'!$D$19</c:f>
              <c:strCache>
                <c:ptCount val="1"/>
                <c:pt idx="0">
                  <c:v>Bambini iscritti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01_14'!$B$20:$B$28</c:f>
              <c:strCache/>
            </c:strRef>
          </c:cat>
          <c:val>
            <c:numRef>
              <c:f>'Tavola 01_14'!$D$20:$D$28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3704531"/>
        <c:axId val="34905324"/>
      </c:barChart>
      <c:catAx>
        <c:axId val="337045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905324"/>
        <c:crosses val="autoZero"/>
        <c:auto val="1"/>
        <c:lblOffset val="100"/>
        <c:noMultiLvlLbl val="0"/>
      </c:catAx>
      <c:valAx>
        <c:axId val="3490532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70453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Spazi bambini a gestione diretta comunale - a.s. 2007/2008: bambini iscritti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'Tavola 01_02'!$C$17</c:f>
              <c:strCache>
                <c:ptCount val="1"/>
                <c:pt idx="0">
                  <c:v>Bambini iscritti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FF"/>
              </a:solidFill>
            </c:spPr>
          </c:dPt>
          <c:dPt>
            <c:idx val="4"/>
            <c:invertIfNegative val="0"/>
            <c:spPr>
              <a:solidFill>
                <a:srgbClr val="3366FF"/>
              </a:solidFill>
            </c:spPr>
          </c:dPt>
          <c:dPt>
            <c:idx val="5"/>
            <c:invertIfNegative val="0"/>
            <c:spPr>
              <a:solidFill>
                <a:srgbClr val="FFFF00"/>
              </a:solidFill>
            </c:spPr>
          </c:dPt>
          <c:dPt>
            <c:idx val="6"/>
            <c:invertIfNegative val="0"/>
            <c:spPr>
              <a:solidFill>
                <a:srgbClr val="FF8080"/>
              </a:solidFill>
            </c:spPr>
          </c:dPt>
          <c:cat>
            <c:strRef>
              <c:f>'Tavola 01_02'!$B$18:$B$26</c:f>
              <c:strCache/>
            </c:strRef>
          </c:cat>
          <c:val>
            <c:numRef>
              <c:f>'Tavola 01_02'!$C$18:$C$26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8887575"/>
        <c:axId val="37334992"/>
      </c:barChart>
      <c:catAx>
        <c:axId val="4888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7334992"/>
        <c:crosses val="autoZero"/>
        <c:auto val="1"/>
        <c:lblOffset val="100"/>
        <c:noMultiLvlLbl val="0"/>
      </c:catAx>
      <c:valAx>
        <c:axId val="37334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88757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Spazi bambini a gestione indiretta comunale - a.s. 2007/2008: bambini iscritti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'Tavola 01_03'!$C$18</c:f>
              <c:strCache>
                <c:ptCount val="1"/>
                <c:pt idx="0">
                  <c:v>Bambini iscritti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FF"/>
              </a:solidFill>
            </c:spPr>
          </c:dPt>
          <c:dPt>
            <c:idx val="3"/>
            <c:invertIfNegative val="0"/>
            <c:spPr>
              <a:solidFill>
                <a:srgbClr val="FF66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FF"/>
              </a:solidFill>
            </c:spPr>
          </c:dPt>
          <c:dPt>
            <c:idx val="6"/>
            <c:invertIfNegative val="0"/>
            <c:spPr>
              <a:solidFill>
                <a:srgbClr val="00FFFF"/>
              </a:solidFill>
            </c:spPr>
          </c:dPt>
          <c:dPt>
            <c:idx val="8"/>
            <c:invertIfNegative val="0"/>
            <c:spPr>
              <a:solidFill>
                <a:srgbClr val="FF6600"/>
              </a:solidFill>
            </c:spPr>
          </c:dPt>
          <c:cat>
            <c:strRef>
              <c:f>'Tavola 01_03'!$B$19:$B$27</c:f>
              <c:strCache/>
            </c:strRef>
          </c:cat>
          <c:val>
            <c:numRef>
              <c:f>'Tavola 01_03'!$C$19:$C$27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70609"/>
        <c:axId val="4235482"/>
      </c:barChart>
      <c:catAx>
        <c:axId val="47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35482"/>
        <c:crosses val="autoZero"/>
        <c:auto val="1"/>
        <c:lblOffset val="100"/>
        <c:noMultiLvlLbl val="0"/>
      </c:catAx>
      <c:valAx>
        <c:axId val="42354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06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Spazi bambini a gestione privata in convenzione - a.s. 2007/2008:  bambini iscritti</a:t>
            </a:r>
          </a:p>
        </c:rich>
      </c:tx>
      <c:layout>
        <c:manualLayout>
          <c:xMode val="factor"/>
          <c:yMode val="factor"/>
          <c:x val="0.006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3275"/>
          <c:w val="0.7517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'Tavola 01_04'!$C$20</c:f>
              <c:strCache>
                <c:ptCount val="1"/>
                <c:pt idx="0">
                  <c:v>Bambini iscritti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01_04'!$B$21:$B$29</c:f>
              <c:strCache/>
            </c:strRef>
          </c:cat>
          <c:val>
            <c:numRef>
              <c:f>'Tavola 01_04'!$C$21:$C$29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8119339"/>
        <c:axId val="7529732"/>
      </c:barChart>
      <c:catAx>
        <c:axId val="381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529732"/>
        <c:crosses val="autoZero"/>
        <c:auto val="1"/>
        <c:lblOffset val="100"/>
        <c:noMultiLvlLbl val="0"/>
      </c:catAx>
      <c:valAx>
        <c:axId val="7529732"/>
        <c:scaling>
          <c:orientation val="minMax"/>
        </c:scaling>
        <c:axPos val="l"/>
        <c:majorGridlines>
          <c:spPr>
            <a:ln w="3175">
              <a:solidFill/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119339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CCFFCC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528"/>
          <c:w val="0.20475"/>
          <c:h val="0.04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Spazi bambini a gestione privata - a.s. 2007/2008: bambini iscritti</a:t>
            </a:r>
          </a:p>
        </c:rich>
      </c:tx>
      <c:layout/>
      <c:spPr>
        <a:noFill/>
        <a:ln>
          <a:noFill/>
        </a:ln>
      </c:spPr>
    </c:title>
    <c:view3D>
      <c:rotX val="24"/>
      <c:rotY val="44"/>
      <c:depthPercent val="100"/>
      <c:rAngAx val="1"/>
    </c:view3D>
    <c:plotArea>
      <c:layout>
        <c:manualLayout>
          <c:xMode val="edge"/>
          <c:yMode val="edge"/>
          <c:x val="0"/>
          <c:y val="0.16525"/>
          <c:w val="0.8165"/>
          <c:h val="0.7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'Tavola 01_05'!$B$18</c:f>
              <c:strCache>
                <c:ptCount val="1"/>
                <c:pt idx="0">
                  <c:v>Bambini iscritti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01_05'!$A$19:$A$27</c:f>
              <c:strCache/>
            </c:strRef>
          </c:cat>
          <c:val>
            <c:numRef>
              <c:f>'Tavola 01_05'!$B$19:$B$27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hape val="cylinder"/>
        <c:axId val="658725"/>
        <c:axId val="5928526"/>
      </c:bar3DChart>
      <c:catAx>
        <c:axId val="658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18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928526"/>
        <c:crosses val="autoZero"/>
        <c:auto val="1"/>
        <c:lblOffset val="100"/>
        <c:noMultiLvlLbl val="0"/>
      </c:catAx>
      <c:valAx>
        <c:axId val="592852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58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55725"/>
          <c:w val="0.2075"/>
          <c:h val="0.03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CC99"/>
        </a:solidFill>
        <a:ln w="12700">
          <a:solidFill>
            <a:srgbClr val="FFCC99"/>
          </a:solidFill>
        </a:ln>
      </c:spPr>
      <c:thickness val="0"/>
    </c:sideWall>
    <c:backWall>
      <c:spPr>
        <a:solidFill>
          <a:srgbClr val="FFCC99"/>
        </a:solidFill>
        <a:ln w="12700">
          <a:solidFill>
            <a:srgbClr val="FFCC99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Spazi bambini pubblici e privati : bambini iscritti per fascia d'età - a.s. 2007/2008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75"/>
          <c:y val="0.233"/>
          <c:w val="0.63675"/>
          <c:h val="0.61775"/>
        </c:manualLayout>
      </c:layout>
      <c:pie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01_06'!$B$20:$G$20</c:f>
              <c:strCache/>
            </c:strRef>
          </c:cat>
          <c:val>
            <c:numRef>
              <c:f>'Tavola 01_06'!$B$21:$G$21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85"/>
          <c:y val="0.16275"/>
          <c:w val="0.21125"/>
          <c:h val="0.7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Spazi bambini a gestione pubblica: bambini iscritti per fascia d'età - a.s. 2007/2008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"/>
          <c:y val="0.1655"/>
          <c:w val="0.39075"/>
          <c:h val="0.74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01_07'!$B$20:$G$20</c:f>
              <c:strCache/>
            </c:strRef>
          </c:cat>
          <c:val>
            <c:numRef>
              <c:f>'Tavola 01_07'!$B$21:$G$21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75"/>
          <c:y val="0.15975"/>
          <c:w val="0.16625"/>
          <c:h val="0.79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Spazi bambini a gestione indiretta pubblica: bambini iscritti per fascia d'età - a.s. 2007/2008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31275"/>
          <c:w val="0.63225"/>
          <c:h val="0.53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01_08'!$B$23:$G$23</c:f>
              <c:strCache/>
            </c:strRef>
          </c:cat>
          <c:val>
            <c:numRef>
              <c:f>'Tavola 01_08'!$B$24:$G$24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75"/>
          <c:y val="0.165"/>
          <c:w val="0.1495"/>
          <c:h val="0.82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Spazi bambini privati in convenzione con i Comuni: bambini iscritti per fascia d'età - a.s. 2007/2008</a:t>
            </a:r>
          </a:p>
        </c:rich>
      </c:tx>
      <c:layout>
        <c:manualLayout>
          <c:xMode val="factor"/>
          <c:yMode val="factor"/>
          <c:x val="-0.0357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2005"/>
          <c:w val="0.74975"/>
          <c:h val="0.72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01_09'!$B$26:$G$26</c:f>
              <c:strCache/>
            </c:strRef>
          </c:cat>
          <c:val>
            <c:numRef>
              <c:f>'Tavola 01_09'!$B$27:$G$27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16225"/>
          <c:w val="0.189"/>
          <c:h val="0.798"/>
        </c:manualLayout>
      </c:layout>
      <c:overlay val="0"/>
    </c:legend>
    <c:plotVisOnly val="1"/>
    <c:dispBlanksAs val="gap"/>
    <c:showDLblsOverMax val="0"/>
  </c:chart>
  <c:spPr>
    <a:solidFill>
      <a:srgbClr val="CCFFCC"/>
    </a:solidFill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4</xdr:col>
      <xdr:colOff>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0" y="4314825"/>
        <a:ext cx="35909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0</xdr:rowOff>
    </xdr:from>
    <xdr:to>
      <xdr:col>8</xdr:col>
      <xdr:colOff>742950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28575" y="3933825"/>
        <a:ext cx="68675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3</xdr:col>
      <xdr:colOff>1228725</xdr:colOff>
      <xdr:row>40</xdr:row>
      <xdr:rowOff>104775</xdr:rowOff>
    </xdr:to>
    <xdr:graphicFrame>
      <xdr:nvGraphicFramePr>
        <xdr:cNvPr id="1" name="Chart 4"/>
        <xdr:cNvGraphicFramePr/>
      </xdr:nvGraphicFramePr>
      <xdr:xfrm>
        <a:off x="0" y="4219575"/>
        <a:ext cx="47148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133350</xdr:rowOff>
    </xdr:from>
    <xdr:to>
      <xdr:col>7</xdr:col>
      <xdr:colOff>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0" y="4333875"/>
        <a:ext cx="50863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3</xdr:col>
      <xdr:colOff>828675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0" y="4324350"/>
        <a:ext cx="41148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4</xdr:col>
      <xdr:colOff>800100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0" y="4505325"/>
        <a:ext cx="44577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142875</xdr:rowOff>
    </xdr:from>
    <xdr:to>
      <xdr:col>4</xdr:col>
      <xdr:colOff>723900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0" y="4352925"/>
        <a:ext cx="42957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142875</xdr:rowOff>
    </xdr:from>
    <xdr:to>
      <xdr:col>2</xdr:col>
      <xdr:colOff>828675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0" y="4105275"/>
        <a:ext cx="37528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66675</xdr:rowOff>
    </xdr:from>
    <xdr:to>
      <xdr:col>8</xdr:col>
      <xdr:colOff>704850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4476750"/>
        <a:ext cx="66294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8</xdr:col>
      <xdr:colOff>857250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0" y="3733800"/>
        <a:ext cx="67722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685800</xdr:colOff>
      <xdr:row>36</xdr:row>
      <xdr:rowOff>47625</xdr:rowOff>
    </xdr:to>
    <xdr:graphicFrame>
      <xdr:nvGraphicFramePr>
        <xdr:cNvPr id="1" name="Chart 2"/>
        <xdr:cNvGraphicFramePr/>
      </xdr:nvGraphicFramePr>
      <xdr:xfrm>
        <a:off x="0" y="3571875"/>
        <a:ext cx="67722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66675</xdr:rowOff>
    </xdr:from>
    <xdr:to>
      <xdr:col>8</xdr:col>
      <xdr:colOff>771525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4572000"/>
        <a:ext cx="66008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workbookViewId="0" topLeftCell="A1">
      <selection activeCell="A127" sqref="A1:B127"/>
    </sheetView>
  </sheetViews>
  <sheetFormatPr defaultColWidth="9.140625" defaultRowHeight="12.75"/>
  <cols>
    <col min="1" max="1" width="15.421875" style="128" customWidth="1"/>
    <col min="2" max="2" width="46.57421875" style="128" customWidth="1"/>
    <col min="3" max="16384" width="9.140625" style="128" customWidth="1"/>
  </cols>
  <sheetData>
    <row r="1" spans="1:2" s="181" customFormat="1" ht="18" customHeight="1">
      <c r="A1" s="183" t="s">
        <v>149</v>
      </c>
      <c r="B1" s="183"/>
    </row>
    <row r="2" spans="1:2" s="181" customFormat="1" ht="30.75" customHeight="1">
      <c r="A2" s="184" t="s">
        <v>118</v>
      </c>
      <c r="B2" s="184"/>
    </row>
    <row r="3" spans="1:2" s="182" customFormat="1" ht="24.75" customHeight="1">
      <c r="A3" s="185" t="s">
        <v>249</v>
      </c>
      <c r="B3" s="186"/>
    </row>
    <row r="4" spans="1:2" s="3" customFormat="1" ht="95.25" customHeight="1">
      <c r="A4" s="1" t="s">
        <v>150</v>
      </c>
      <c r="B4" s="2" t="s">
        <v>342</v>
      </c>
    </row>
    <row r="5" spans="1:2" s="4" customFormat="1" ht="37.5" customHeight="1">
      <c r="A5" s="4" t="s">
        <v>28</v>
      </c>
      <c r="B5" s="5" t="s">
        <v>250</v>
      </c>
    </row>
    <row r="6" spans="1:2" s="4" customFormat="1" ht="37.5" customHeight="1">
      <c r="A6" s="4" t="s">
        <v>29</v>
      </c>
      <c r="B6" s="5" t="s">
        <v>251</v>
      </c>
    </row>
    <row r="7" spans="1:2" s="4" customFormat="1" ht="37.5" customHeight="1">
      <c r="A7" s="4" t="s">
        <v>30</v>
      </c>
      <c r="B7" s="5" t="s">
        <v>252</v>
      </c>
    </row>
    <row r="8" spans="1:2" s="4" customFormat="1" ht="37.5" customHeight="1">
      <c r="A8" s="4" t="s">
        <v>31</v>
      </c>
      <c r="B8" s="5" t="s">
        <v>253</v>
      </c>
    </row>
    <row r="9" spans="1:2" s="4" customFormat="1" ht="37.5" customHeight="1">
      <c r="A9" s="4" t="s">
        <v>32</v>
      </c>
      <c r="B9" s="5" t="s">
        <v>254</v>
      </c>
    </row>
    <row r="10" spans="1:2" s="4" customFormat="1" ht="37.5" customHeight="1">
      <c r="A10" s="4" t="s">
        <v>33</v>
      </c>
      <c r="B10" s="5" t="s">
        <v>255</v>
      </c>
    </row>
    <row r="11" spans="1:2" s="4" customFormat="1" ht="37.5" customHeight="1">
      <c r="A11" s="4" t="s">
        <v>34</v>
      </c>
      <c r="B11" s="5" t="s">
        <v>256</v>
      </c>
    </row>
    <row r="12" spans="1:2" s="4" customFormat="1" ht="37.5" customHeight="1">
      <c r="A12" s="4" t="s">
        <v>35</v>
      </c>
      <c r="B12" s="5" t="s">
        <v>257</v>
      </c>
    </row>
    <row r="13" spans="1:2" s="4" customFormat="1" ht="37.5" customHeight="1">
      <c r="A13" s="4" t="s">
        <v>36</v>
      </c>
      <c r="B13" s="5" t="s">
        <v>258</v>
      </c>
    </row>
    <row r="14" ht="12.75">
      <c r="B14" s="129"/>
    </row>
    <row r="15" spans="1:2" s="3" customFormat="1" ht="95.25" customHeight="1">
      <c r="A15" s="1" t="s">
        <v>151</v>
      </c>
      <c r="B15" s="2" t="s">
        <v>259</v>
      </c>
    </row>
    <row r="16" spans="1:2" s="4" customFormat="1" ht="37.5" customHeight="1">
      <c r="A16" s="4" t="s">
        <v>37</v>
      </c>
      <c r="B16" s="5" t="s">
        <v>206</v>
      </c>
    </row>
    <row r="17" spans="1:2" s="4" customFormat="1" ht="37.5" customHeight="1">
      <c r="A17" s="4" t="s">
        <v>38</v>
      </c>
      <c r="B17" s="5" t="s">
        <v>260</v>
      </c>
    </row>
    <row r="18" spans="1:2" s="4" customFormat="1" ht="37.5" customHeight="1">
      <c r="A18" s="4" t="s">
        <v>39</v>
      </c>
      <c r="B18" s="5" t="s">
        <v>10</v>
      </c>
    </row>
    <row r="19" spans="1:2" s="4" customFormat="1" ht="37.5" customHeight="1">
      <c r="A19" s="4" t="s">
        <v>40</v>
      </c>
      <c r="B19" s="5" t="s">
        <v>262</v>
      </c>
    </row>
    <row r="20" spans="1:2" s="4" customFormat="1" ht="39" customHeight="1">
      <c r="A20" s="4" t="s">
        <v>41</v>
      </c>
      <c r="B20" s="5" t="s">
        <v>263</v>
      </c>
    </row>
    <row r="21" spans="1:2" s="4" customFormat="1" ht="37.5" customHeight="1">
      <c r="A21" s="4" t="s">
        <v>42</v>
      </c>
      <c r="B21" s="5" t="s">
        <v>264</v>
      </c>
    </row>
    <row r="22" spans="1:2" s="4" customFormat="1" ht="37.5" customHeight="1">
      <c r="A22" s="4" t="s">
        <v>43</v>
      </c>
      <c r="B22" s="5" t="s">
        <v>265</v>
      </c>
    </row>
    <row r="23" spans="1:2" ht="33.75" customHeight="1">
      <c r="A23" s="4" t="s">
        <v>44</v>
      </c>
      <c r="B23" s="5" t="s">
        <v>152</v>
      </c>
    </row>
    <row r="24" spans="1:2" s="4" customFormat="1" ht="37.5" customHeight="1">
      <c r="A24" s="4" t="s">
        <v>45</v>
      </c>
      <c r="B24" s="5" t="s">
        <v>339</v>
      </c>
    </row>
    <row r="26" spans="1:2" s="3" customFormat="1" ht="66.75" customHeight="1">
      <c r="A26" s="1" t="s">
        <v>153</v>
      </c>
      <c r="B26" s="2" t="s">
        <v>266</v>
      </c>
    </row>
    <row r="27" spans="1:2" s="4" customFormat="1" ht="37.5" customHeight="1">
      <c r="A27" s="4" t="s">
        <v>46</v>
      </c>
      <c r="B27" s="5" t="s">
        <v>267</v>
      </c>
    </row>
    <row r="28" spans="1:2" s="4" customFormat="1" ht="37.5" customHeight="1">
      <c r="A28" s="4" t="s">
        <v>47</v>
      </c>
      <c r="B28" s="5" t="s">
        <v>268</v>
      </c>
    </row>
    <row r="29" spans="1:2" s="4" customFormat="1" ht="37.5" customHeight="1">
      <c r="A29" s="4" t="s">
        <v>48</v>
      </c>
      <c r="B29" s="5" t="s">
        <v>11</v>
      </c>
    </row>
    <row r="30" spans="1:2" s="4" customFormat="1" ht="37.5" customHeight="1">
      <c r="A30" s="4" t="s">
        <v>49</v>
      </c>
      <c r="B30" s="5" t="s">
        <v>338</v>
      </c>
    </row>
    <row r="31" spans="1:2" s="4" customFormat="1" ht="37.5" customHeight="1">
      <c r="A31" s="4" t="s">
        <v>50</v>
      </c>
      <c r="B31" s="5" t="s">
        <v>270</v>
      </c>
    </row>
    <row r="32" spans="1:2" s="4" customFormat="1" ht="37.5" customHeight="1">
      <c r="A32" s="4" t="s">
        <v>51</v>
      </c>
      <c r="B32" s="5" t="s">
        <v>271</v>
      </c>
    </row>
    <row r="33" spans="1:2" s="4" customFormat="1" ht="37.5" customHeight="1">
      <c r="A33" s="4" t="s">
        <v>52</v>
      </c>
      <c r="B33" s="5" t="s">
        <v>272</v>
      </c>
    </row>
    <row r="34" spans="1:2" s="4" customFormat="1" ht="37.5" customHeight="1">
      <c r="A34" s="4" t="s">
        <v>53</v>
      </c>
      <c r="B34" s="5" t="s">
        <v>273</v>
      </c>
    </row>
    <row r="35" spans="1:2" ht="36" customHeight="1">
      <c r="A35" s="4" t="s">
        <v>54</v>
      </c>
      <c r="B35" s="5" t="s">
        <v>229</v>
      </c>
    </row>
    <row r="37" spans="1:2" s="3" customFormat="1" ht="59.25" customHeight="1">
      <c r="A37" s="1" t="s">
        <v>154</v>
      </c>
      <c r="B37" s="2" t="s">
        <v>275</v>
      </c>
    </row>
    <row r="38" spans="1:5" s="6" customFormat="1" ht="30" customHeight="1">
      <c r="A38" s="4" t="s">
        <v>210</v>
      </c>
      <c r="B38" s="5" t="s">
        <v>155</v>
      </c>
      <c r="C38" s="130"/>
      <c r="D38" s="130"/>
      <c r="E38" s="130"/>
    </row>
    <row r="39" spans="1:2" s="4" customFormat="1" ht="48" customHeight="1">
      <c r="A39" s="4" t="s">
        <v>55</v>
      </c>
      <c r="B39" s="5" t="s">
        <v>27</v>
      </c>
    </row>
    <row r="40" spans="1:5" s="6" customFormat="1" ht="30" customHeight="1">
      <c r="A40" s="4" t="s">
        <v>211</v>
      </c>
      <c r="B40" s="5" t="s">
        <v>156</v>
      </c>
      <c r="C40" s="130"/>
      <c r="D40" s="130"/>
      <c r="E40" s="130"/>
    </row>
    <row r="41" spans="1:2" s="4" customFormat="1" ht="37.5" customHeight="1">
      <c r="A41" s="4" t="s">
        <v>56</v>
      </c>
      <c r="B41" s="5" t="s">
        <v>276</v>
      </c>
    </row>
    <row r="42" spans="1:5" s="6" customFormat="1" ht="30" customHeight="1">
      <c r="A42" s="4" t="s">
        <v>213</v>
      </c>
      <c r="B42" s="5" t="s">
        <v>157</v>
      </c>
      <c r="C42" s="130"/>
      <c r="D42" s="130"/>
      <c r="E42" s="130"/>
    </row>
    <row r="43" spans="1:2" s="4" customFormat="1" ht="37.5" customHeight="1">
      <c r="A43" s="4" t="s">
        <v>57</v>
      </c>
      <c r="B43" s="5" t="s">
        <v>277</v>
      </c>
    </row>
    <row r="44" spans="1:2" s="4" customFormat="1" ht="37.5" customHeight="1">
      <c r="A44" s="4" t="s">
        <v>58</v>
      </c>
      <c r="B44" s="5" t="s">
        <v>278</v>
      </c>
    </row>
    <row r="45" spans="1:2" s="4" customFormat="1" ht="37.5" customHeight="1">
      <c r="A45" s="4" t="s">
        <v>59</v>
      </c>
      <c r="B45" s="5" t="s">
        <v>279</v>
      </c>
    </row>
    <row r="46" spans="1:2" s="4" customFormat="1" ht="37.5" customHeight="1">
      <c r="A46" s="4" t="s">
        <v>60</v>
      </c>
      <c r="B46" s="5" t="s">
        <v>212</v>
      </c>
    </row>
    <row r="48" spans="1:2" s="3" customFormat="1" ht="60.75" customHeight="1">
      <c r="A48" s="1" t="s">
        <v>158</v>
      </c>
      <c r="B48" s="2" t="s">
        <v>341</v>
      </c>
    </row>
    <row r="49" spans="1:2" s="4" customFormat="1" ht="37.5" customHeight="1">
      <c r="A49" s="4" t="s">
        <v>61</v>
      </c>
      <c r="B49" s="5" t="s">
        <v>281</v>
      </c>
    </row>
    <row r="50" spans="1:2" s="4" customFormat="1" ht="37.5" customHeight="1">
      <c r="A50" s="4" t="s">
        <v>62</v>
      </c>
      <c r="B50" s="5" t="s">
        <v>282</v>
      </c>
    </row>
    <row r="51" spans="1:2" s="4" customFormat="1" ht="37.5" customHeight="1">
      <c r="A51" s="4" t="s">
        <v>63</v>
      </c>
      <c r="B51" s="5" t="s">
        <v>283</v>
      </c>
    </row>
    <row r="52" spans="1:2" s="4" customFormat="1" ht="37.5" customHeight="1">
      <c r="A52" s="4" t="s">
        <v>64</v>
      </c>
      <c r="B52" s="5" t="s">
        <v>284</v>
      </c>
    </row>
    <row r="53" spans="1:2" s="4" customFormat="1" ht="37.5" customHeight="1">
      <c r="A53" s="4" t="s">
        <v>65</v>
      </c>
      <c r="B53" s="5" t="s">
        <v>285</v>
      </c>
    </row>
    <row r="54" spans="1:2" s="4" customFormat="1" ht="37.5" customHeight="1">
      <c r="A54" s="4" t="s">
        <v>66</v>
      </c>
      <c r="B54" s="5" t="s">
        <v>159</v>
      </c>
    </row>
    <row r="55" spans="1:2" s="4" customFormat="1" ht="37.5" customHeight="1">
      <c r="A55" s="4" t="s">
        <v>67</v>
      </c>
      <c r="B55" s="5" t="s">
        <v>333</v>
      </c>
    </row>
    <row r="56" spans="1:2" s="4" customFormat="1" ht="37.5" customHeight="1">
      <c r="A56" s="4" t="s">
        <v>68</v>
      </c>
      <c r="B56" s="5" t="s">
        <v>286</v>
      </c>
    </row>
    <row r="57" spans="1:2" s="4" customFormat="1" ht="37.5" customHeight="1">
      <c r="A57" s="4" t="s">
        <v>69</v>
      </c>
      <c r="B57" s="5" t="s">
        <v>287</v>
      </c>
    </row>
    <row r="59" spans="1:2" s="3" customFormat="1" ht="66" customHeight="1">
      <c r="A59" s="1" t="s">
        <v>160</v>
      </c>
      <c r="B59" s="2" t="s">
        <v>288</v>
      </c>
    </row>
    <row r="60" spans="1:2" s="4" customFormat="1" ht="37.5" customHeight="1">
      <c r="A60" s="4" t="s">
        <v>70</v>
      </c>
      <c r="B60" s="5" t="s">
        <v>289</v>
      </c>
    </row>
    <row r="61" spans="1:2" s="4" customFormat="1" ht="37.5" customHeight="1">
      <c r="A61" s="4" t="s">
        <v>71</v>
      </c>
      <c r="B61" s="5" t="s">
        <v>290</v>
      </c>
    </row>
    <row r="62" spans="1:2" s="4" customFormat="1" ht="37.5" customHeight="1">
      <c r="A62" s="4" t="s">
        <v>72</v>
      </c>
      <c r="B62" s="5" t="s">
        <v>291</v>
      </c>
    </row>
    <row r="63" spans="1:2" s="4" customFormat="1" ht="37.5" customHeight="1">
      <c r="A63" s="4" t="s">
        <v>73</v>
      </c>
      <c r="B63" s="5" t="s">
        <v>292</v>
      </c>
    </row>
    <row r="64" spans="1:2" s="4" customFormat="1" ht="37.5" customHeight="1">
      <c r="A64" s="4" t="s">
        <v>74</v>
      </c>
      <c r="B64" s="5" t="s">
        <v>293</v>
      </c>
    </row>
    <row r="65" spans="1:2" s="4" customFormat="1" ht="37.5" customHeight="1">
      <c r="A65" s="4" t="s">
        <v>75</v>
      </c>
      <c r="B65" s="5" t="s">
        <v>294</v>
      </c>
    </row>
    <row r="66" spans="1:2" s="4" customFormat="1" ht="37.5" customHeight="1">
      <c r="A66" s="4" t="s">
        <v>76</v>
      </c>
      <c r="B66" s="5" t="s">
        <v>295</v>
      </c>
    </row>
    <row r="67" spans="1:2" s="4" customFormat="1" ht="37.5" customHeight="1">
      <c r="A67" s="4" t="s">
        <v>77</v>
      </c>
      <c r="B67" s="5" t="s">
        <v>296</v>
      </c>
    </row>
    <row r="68" spans="1:2" s="4" customFormat="1" ht="37.5" customHeight="1">
      <c r="A68" s="4" t="s">
        <v>78</v>
      </c>
      <c r="B68" s="5" t="s">
        <v>297</v>
      </c>
    </row>
    <row r="70" spans="1:2" s="3" customFormat="1" ht="60.75" customHeight="1">
      <c r="A70" s="1" t="s">
        <v>161</v>
      </c>
      <c r="B70" s="2" t="s">
        <v>298</v>
      </c>
    </row>
    <row r="71" spans="1:2" s="4" customFormat="1" ht="58.5" customHeight="1">
      <c r="A71" s="4" t="s">
        <v>79</v>
      </c>
      <c r="B71" s="5" t="s">
        <v>206</v>
      </c>
    </row>
    <row r="72" spans="1:2" s="4" customFormat="1" ht="47.25" customHeight="1">
      <c r="A72" s="4" t="s">
        <v>80</v>
      </c>
      <c r="B72" s="5" t="s">
        <v>299</v>
      </c>
    </row>
    <row r="73" spans="1:2" s="4" customFormat="1" ht="50.25" customHeight="1">
      <c r="A73" s="4" t="s">
        <v>81</v>
      </c>
      <c r="B73" s="5" t="s">
        <v>300</v>
      </c>
    </row>
    <row r="74" spans="1:2" s="4" customFormat="1" ht="47.25" customHeight="1">
      <c r="A74" s="4" t="s">
        <v>82</v>
      </c>
      <c r="B74" s="5" t="s">
        <v>301</v>
      </c>
    </row>
    <row r="75" spans="1:2" s="4" customFormat="1" ht="47.25" customHeight="1">
      <c r="A75" s="4" t="s">
        <v>83</v>
      </c>
      <c r="B75" s="5" t="s">
        <v>302</v>
      </c>
    </row>
    <row r="76" spans="1:2" s="4" customFormat="1" ht="47.25" customHeight="1">
      <c r="A76" s="4" t="s">
        <v>84</v>
      </c>
      <c r="B76" s="5" t="s">
        <v>303</v>
      </c>
    </row>
    <row r="77" spans="1:2" s="4" customFormat="1" ht="47.25" customHeight="1">
      <c r="A77" s="4" t="s">
        <v>85</v>
      </c>
      <c r="B77" s="5" t="s">
        <v>304</v>
      </c>
    </row>
    <row r="78" spans="1:2" s="4" customFormat="1" ht="37.5" customHeight="1">
      <c r="A78" s="4" t="s">
        <v>226</v>
      </c>
      <c r="B78" s="5" t="s">
        <v>162</v>
      </c>
    </row>
    <row r="79" spans="1:2" s="4" customFormat="1" ht="37.5" customHeight="1">
      <c r="A79" s="4" t="s">
        <v>86</v>
      </c>
      <c r="B79" s="5" t="s">
        <v>208</v>
      </c>
    </row>
    <row r="81" spans="1:2" s="3" customFormat="1" ht="74.25" customHeight="1">
      <c r="A81" s="1" t="s">
        <v>163</v>
      </c>
      <c r="B81" s="2" t="s">
        <v>307</v>
      </c>
    </row>
    <row r="82" spans="1:2" s="4" customFormat="1" ht="51.75" customHeight="1">
      <c r="A82" s="4" t="s">
        <v>87</v>
      </c>
      <c r="B82" s="5" t="s">
        <v>308</v>
      </c>
    </row>
    <row r="83" spans="1:2" s="4" customFormat="1" ht="51.75" customHeight="1">
      <c r="A83" s="4" t="s">
        <v>88</v>
      </c>
      <c r="B83" s="5" t="s">
        <v>309</v>
      </c>
    </row>
    <row r="84" spans="1:2" s="4" customFormat="1" ht="51.75" customHeight="1">
      <c r="A84" s="4" t="s">
        <v>89</v>
      </c>
      <c r="B84" s="5" t="s">
        <v>310</v>
      </c>
    </row>
    <row r="85" spans="1:2" s="4" customFormat="1" ht="51.75" customHeight="1">
      <c r="A85" s="4" t="s">
        <v>90</v>
      </c>
      <c r="B85" s="5" t="s">
        <v>311</v>
      </c>
    </row>
    <row r="86" spans="1:2" s="4" customFormat="1" ht="51.75" customHeight="1">
      <c r="A86" s="4" t="s">
        <v>91</v>
      </c>
      <c r="B86" s="5" t="s">
        <v>312</v>
      </c>
    </row>
    <row r="87" spans="1:2" s="4" customFormat="1" ht="51.75" customHeight="1">
      <c r="A87" s="4" t="s">
        <v>92</v>
      </c>
      <c r="B87" s="5" t="s">
        <v>313</v>
      </c>
    </row>
    <row r="88" spans="1:2" s="4" customFormat="1" ht="51.75" customHeight="1">
      <c r="A88" s="4" t="s">
        <v>93</v>
      </c>
      <c r="B88" s="5" t="s">
        <v>314</v>
      </c>
    </row>
    <row r="89" spans="1:2" s="4" customFormat="1" ht="51.75" customHeight="1">
      <c r="A89" s="4" t="s">
        <v>94</v>
      </c>
      <c r="B89" s="5" t="s">
        <v>315</v>
      </c>
    </row>
    <row r="90" spans="1:2" s="4" customFormat="1" ht="51.75" customHeight="1">
      <c r="A90" s="4" t="s">
        <v>228</v>
      </c>
      <c r="B90" s="5" t="s">
        <v>230</v>
      </c>
    </row>
    <row r="92" spans="1:2" s="3" customFormat="1" ht="95.25" customHeight="1">
      <c r="A92" s="1" t="s">
        <v>164</v>
      </c>
      <c r="B92" s="2" t="s">
        <v>317</v>
      </c>
    </row>
    <row r="93" spans="1:2" s="4" customFormat="1" ht="37.5" customHeight="1">
      <c r="A93" s="4" t="s">
        <v>231</v>
      </c>
      <c r="B93" s="5" t="s">
        <v>165</v>
      </c>
    </row>
    <row r="94" spans="1:2" s="4" customFormat="1" ht="51.75" customHeight="1">
      <c r="A94" s="4" t="s">
        <v>95</v>
      </c>
      <c r="B94" s="5" t="s">
        <v>25</v>
      </c>
    </row>
    <row r="95" spans="1:2" s="4" customFormat="1" ht="37.5" customHeight="1">
      <c r="A95" s="4" t="s">
        <v>232</v>
      </c>
      <c r="B95" s="5" t="s">
        <v>166</v>
      </c>
    </row>
    <row r="96" spans="1:2" s="4" customFormat="1" ht="48" customHeight="1">
      <c r="A96" s="4" t="s">
        <v>96</v>
      </c>
      <c r="B96" s="5" t="s">
        <v>348</v>
      </c>
    </row>
    <row r="97" spans="1:2" s="4" customFormat="1" ht="48" customHeight="1">
      <c r="A97" s="4" t="s">
        <v>233</v>
      </c>
      <c r="B97" s="5" t="s">
        <v>167</v>
      </c>
    </row>
    <row r="98" spans="1:2" s="4" customFormat="1" ht="51.75" customHeight="1">
      <c r="A98" s="4" t="s">
        <v>97</v>
      </c>
      <c r="B98" s="5" t="s">
        <v>318</v>
      </c>
    </row>
    <row r="99" spans="1:2" s="4" customFormat="1" ht="51.75" customHeight="1">
      <c r="A99" s="4" t="s">
        <v>98</v>
      </c>
      <c r="B99" s="5" t="s">
        <v>319</v>
      </c>
    </row>
    <row r="100" spans="1:2" s="4" customFormat="1" ht="51.75" customHeight="1">
      <c r="A100" s="4" t="s">
        <v>99</v>
      </c>
      <c r="B100" s="5" t="s">
        <v>320</v>
      </c>
    </row>
    <row r="101" spans="1:2" s="4" customFormat="1" ht="48" customHeight="1">
      <c r="A101" s="4" t="s">
        <v>100</v>
      </c>
      <c r="B101" s="5" t="s">
        <v>234</v>
      </c>
    </row>
    <row r="102" ht="12.75">
      <c r="B102" s="129"/>
    </row>
    <row r="103" spans="1:2" s="3" customFormat="1" ht="69.75" customHeight="1">
      <c r="A103" s="1" t="s">
        <v>168</v>
      </c>
      <c r="B103" s="2" t="s">
        <v>0</v>
      </c>
    </row>
    <row r="104" spans="1:2" s="4" customFormat="1" ht="48" customHeight="1">
      <c r="A104" s="4" t="s">
        <v>101</v>
      </c>
      <c r="B104" s="5" t="s">
        <v>1</v>
      </c>
    </row>
    <row r="105" spans="1:2" s="4" customFormat="1" ht="51.75" customHeight="1">
      <c r="A105" s="4" t="s">
        <v>102</v>
      </c>
      <c r="B105" s="5" t="s">
        <v>2</v>
      </c>
    </row>
    <row r="106" spans="1:2" s="4" customFormat="1" ht="51.75" customHeight="1">
      <c r="A106" s="4" t="s">
        <v>103</v>
      </c>
      <c r="B106" s="5" t="s">
        <v>3</v>
      </c>
    </row>
    <row r="107" spans="1:2" s="4" customFormat="1" ht="51.75" customHeight="1">
      <c r="A107" s="4" t="s">
        <v>104</v>
      </c>
      <c r="B107" s="5" t="s">
        <v>4</v>
      </c>
    </row>
    <row r="108" spans="1:2" s="4" customFormat="1" ht="51.75" customHeight="1">
      <c r="A108" s="4" t="s">
        <v>105</v>
      </c>
      <c r="B108" s="5" t="s">
        <v>5</v>
      </c>
    </row>
    <row r="109" spans="1:2" s="4" customFormat="1" ht="48" customHeight="1">
      <c r="A109" s="4" t="s">
        <v>235</v>
      </c>
      <c r="B109" s="5" t="s">
        <v>349</v>
      </c>
    </row>
    <row r="110" spans="1:2" s="4" customFormat="1" ht="48" customHeight="1">
      <c r="A110" s="4" t="s">
        <v>106</v>
      </c>
      <c r="B110" s="5" t="s">
        <v>350</v>
      </c>
    </row>
    <row r="111" spans="1:2" s="4" customFormat="1" ht="51.75" customHeight="1">
      <c r="A111" s="4" t="s">
        <v>107</v>
      </c>
      <c r="B111" s="5" t="s">
        <v>6</v>
      </c>
    </row>
    <row r="112" spans="1:2" s="4" customFormat="1" ht="51.75" customHeight="1">
      <c r="A112" s="4" t="s">
        <v>108</v>
      </c>
      <c r="B112" s="5" t="s">
        <v>7</v>
      </c>
    </row>
    <row r="113" ht="12.75">
      <c r="B113" s="129"/>
    </row>
    <row r="114" spans="1:2" s="3" customFormat="1" ht="85.5" customHeight="1">
      <c r="A114" s="1" t="s">
        <v>169</v>
      </c>
      <c r="B114" s="2" t="s">
        <v>12</v>
      </c>
    </row>
    <row r="115" spans="1:2" s="4" customFormat="1" ht="48" customHeight="1">
      <c r="A115" s="4" t="s">
        <v>109</v>
      </c>
      <c r="B115" s="5" t="s">
        <v>13</v>
      </c>
    </row>
    <row r="116" spans="1:2" s="4" customFormat="1" ht="48" customHeight="1">
      <c r="A116" s="4" t="s">
        <v>110</v>
      </c>
      <c r="B116" s="5" t="s">
        <v>14</v>
      </c>
    </row>
    <row r="117" spans="1:2" s="4" customFormat="1" ht="48" customHeight="1">
      <c r="A117" s="4" t="s">
        <v>111</v>
      </c>
      <c r="B117" s="5" t="s">
        <v>15</v>
      </c>
    </row>
    <row r="118" spans="1:2" s="4" customFormat="1" ht="48" customHeight="1">
      <c r="A118" s="4" t="s">
        <v>112</v>
      </c>
      <c r="B118" s="5" t="s">
        <v>16</v>
      </c>
    </row>
    <row r="119" spans="1:2" s="4" customFormat="1" ht="48" customHeight="1">
      <c r="A119" s="4" t="s">
        <v>113</v>
      </c>
      <c r="B119" s="5" t="s">
        <v>17</v>
      </c>
    </row>
    <row r="120" spans="1:2" s="4" customFormat="1" ht="48" customHeight="1">
      <c r="A120" s="4" t="s">
        <v>114</v>
      </c>
      <c r="B120" s="5" t="s">
        <v>18</v>
      </c>
    </row>
    <row r="121" spans="1:2" s="4" customFormat="1" ht="48" customHeight="1">
      <c r="A121" s="4" t="s">
        <v>115</v>
      </c>
      <c r="B121" s="5" t="s">
        <v>19</v>
      </c>
    </row>
    <row r="122" spans="1:2" s="4" customFormat="1" ht="48" customHeight="1">
      <c r="A122" s="4" t="s">
        <v>116</v>
      </c>
      <c r="B122" s="5" t="s">
        <v>20</v>
      </c>
    </row>
    <row r="123" spans="1:2" s="4" customFormat="1" ht="48" customHeight="1">
      <c r="A123" s="4" t="s">
        <v>117</v>
      </c>
      <c r="B123" s="5" t="s">
        <v>21</v>
      </c>
    </row>
    <row r="124" ht="12.75">
      <c r="B124" s="129"/>
    </row>
    <row r="125" spans="1:2" s="3" customFormat="1" ht="66" customHeight="1">
      <c r="A125" s="1" t="s">
        <v>170</v>
      </c>
      <c r="B125" s="2" t="s">
        <v>22</v>
      </c>
    </row>
    <row r="126" ht="12.75">
      <c r="B126" s="129"/>
    </row>
    <row r="127" spans="1:2" s="3" customFormat="1" ht="66" customHeight="1">
      <c r="A127" s="1" t="s">
        <v>171</v>
      </c>
      <c r="B127" s="2" t="s">
        <v>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8"/>
  <sheetViews>
    <sheetView zoomScale="75" zoomScaleNormal="75" workbookViewId="0" topLeftCell="A1">
      <selection activeCell="A88" sqref="A1:I88"/>
    </sheetView>
  </sheetViews>
  <sheetFormatPr defaultColWidth="9.140625" defaultRowHeight="12.75"/>
  <cols>
    <col min="1" max="1" width="19.28125" style="22" customWidth="1"/>
    <col min="3" max="3" width="9.8515625" style="0" customWidth="1"/>
    <col min="5" max="5" width="10.28125" style="0" customWidth="1"/>
    <col min="6" max="6" width="8.421875" style="0" customWidth="1"/>
    <col min="7" max="7" width="9.57421875" style="0" customWidth="1"/>
    <col min="8" max="9" width="11.7109375" style="0" customWidth="1"/>
  </cols>
  <sheetData>
    <row r="1" spans="1:13" s="25" customFormat="1" ht="48.75" customHeight="1">
      <c r="A1" s="8" t="s">
        <v>164</v>
      </c>
      <c r="B1" s="187" t="s">
        <v>317</v>
      </c>
      <c r="C1" s="188"/>
      <c r="D1" s="188"/>
      <c r="E1" s="188"/>
      <c r="F1" s="188"/>
      <c r="G1" s="188"/>
      <c r="H1" s="188"/>
      <c r="I1" s="189"/>
      <c r="J1" s="2"/>
      <c r="K1" s="2"/>
      <c r="L1" s="2"/>
      <c r="M1" s="2"/>
    </row>
    <row r="3" spans="1:9" s="25" customFormat="1" ht="57" customHeight="1">
      <c r="A3" s="33" t="s">
        <v>119</v>
      </c>
      <c r="B3" s="9" t="s">
        <v>218</v>
      </c>
      <c r="C3" s="9" t="s">
        <v>219</v>
      </c>
      <c r="D3" s="9" t="s">
        <v>220</v>
      </c>
      <c r="E3" s="9" t="s">
        <v>221</v>
      </c>
      <c r="F3" s="9" t="s">
        <v>222</v>
      </c>
      <c r="G3" s="9" t="s">
        <v>223</v>
      </c>
      <c r="H3" s="9" t="s">
        <v>305</v>
      </c>
      <c r="I3" s="9" t="s">
        <v>224</v>
      </c>
    </row>
    <row r="4" spans="1:9" s="18" customFormat="1" ht="19.5" customHeight="1">
      <c r="A4" s="11" t="s">
        <v>124</v>
      </c>
      <c r="B4" s="97">
        <v>0</v>
      </c>
      <c r="C4" s="98">
        <v>0</v>
      </c>
      <c r="D4" s="97">
        <v>0</v>
      </c>
      <c r="E4" s="98">
        <v>0</v>
      </c>
      <c r="F4" s="97">
        <v>0</v>
      </c>
      <c r="G4" s="98">
        <v>0</v>
      </c>
      <c r="H4" s="82">
        <v>0</v>
      </c>
      <c r="I4" s="91">
        <v>0</v>
      </c>
    </row>
    <row r="5" spans="1:9" s="18" customFormat="1" ht="19.5" customHeight="1">
      <c r="A5" s="11" t="s">
        <v>125</v>
      </c>
      <c r="B5" s="97">
        <f>B52</f>
        <v>0</v>
      </c>
      <c r="C5" s="98">
        <f aca="true" t="shared" si="0" ref="C5:H5">C52</f>
        <v>0</v>
      </c>
      <c r="D5" s="97">
        <f t="shared" si="0"/>
        <v>5</v>
      </c>
      <c r="E5" s="98">
        <f t="shared" si="0"/>
        <v>4</v>
      </c>
      <c r="F5" s="97">
        <f t="shared" si="0"/>
        <v>5</v>
      </c>
      <c r="G5" s="98">
        <f t="shared" si="0"/>
        <v>7</v>
      </c>
      <c r="H5" s="82">
        <f t="shared" si="0"/>
        <v>21</v>
      </c>
      <c r="I5" s="91">
        <v>0</v>
      </c>
    </row>
    <row r="6" spans="1:9" s="18" customFormat="1" ht="19.5" customHeight="1">
      <c r="A6" s="11" t="s">
        <v>126</v>
      </c>
      <c r="B6" s="97">
        <v>0</v>
      </c>
      <c r="C6" s="98">
        <v>0</v>
      </c>
      <c r="D6" s="97">
        <v>0</v>
      </c>
      <c r="E6" s="98">
        <v>0</v>
      </c>
      <c r="F6" s="97">
        <v>0</v>
      </c>
      <c r="G6" s="98">
        <v>0</v>
      </c>
      <c r="H6" s="82">
        <v>0</v>
      </c>
      <c r="I6" s="91">
        <v>0</v>
      </c>
    </row>
    <row r="7" spans="1:9" s="18" customFormat="1" ht="19.5" customHeight="1">
      <c r="A7" s="11" t="s">
        <v>127</v>
      </c>
      <c r="B7" s="97">
        <v>0</v>
      </c>
      <c r="C7" s="98">
        <v>0</v>
      </c>
      <c r="D7" s="97">
        <v>0</v>
      </c>
      <c r="E7" s="98">
        <v>0</v>
      </c>
      <c r="F7" s="97">
        <v>0</v>
      </c>
      <c r="G7" s="98">
        <v>0</v>
      </c>
      <c r="H7" s="82">
        <v>0</v>
      </c>
      <c r="I7" s="91">
        <f>H7/$H$13*100</f>
        <v>0</v>
      </c>
    </row>
    <row r="8" spans="1:9" s="18" customFormat="1" ht="19.5" customHeight="1">
      <c r="A8" s="11" t="s">
        <v>128</v>
      </c>
      <c r="B8" s="97">
        <v>0</v>
      </c>
      <c r="C8" s="98">
        <v>0</v>
      </c>
      <c r="D8" s="97">
        <v>0</v>
      </c>
      <c r="E8" s="98">
        <v>0</v>
      </c>
      <c r="F8" s="97">
        <v>0</v>
      </c>
      <c r="G8" s="98">
        <v>0</v>
      </c>
      <c r="H8" s="82">
        <v>0</v>
      </c>
      <c r="I8" s="91">
        <f aca="true" t="shared" si="1" ref="I8:I13">H8/$H$13*100</f>
        <v>0</v>
      </c>
    </row>
    <row r="9" spans="1:9" s="18" customFormat="1" ht="19.5" customHeight="1">
      <c r="A9" s="11" t="s">
        <v>129</v>
      </c>
      <c r="B9" s="97">
        <f>B69</f>
        <v>6</v>
      </c>
      <c r="C9" s="98">
        <f aca="true" t="shared" si="2" ref="C9:H9">C69</f>
        <v>2</v>
      </c>
      <c r="D9" s="97">
        <f t="shared" si="2"/>
        <v>4</v>
      </c>
      <c r="E9" s="98">
        <f t="shared" si="2"/>
        <v>9</v>
      </c>
      <c r="F9" s="97">
        <f t="shared" si="2"/>
        <v>10</v>
      </c>
      <c r="G9" s="98">
        <f t="shared" si="2"/>
        <v>5</v>
      </c>
      <c r="H9" s="82">
        <f t="shared" si="2"/>
        <v>36</v>
      </c>
      <c r="I9" s="91">
        <f t="shared" si="1"/>
        <v>19.148936170212767</v>
      </c>
    </row>
    <row r="10" spans="1:9" s="18" customFormat="1" ht="19.5" customHeight="1">
      <c r="A10" s="11" t="s">
        <v>130</v>
      </c>
      <c r="B10" s="97">
        <f>B77</f>
        <v>11</v>
      </c>
      <c r="C10" s="98">
        <f aca="true" t="shared" si="3" ref="C10:H10">C77</f>
        <v>11</v>
      </c>
      <c r="D10" s="97">
        <f t="shared" si="3"/>
        <v>7</v>
      </c>
      <c r="E10" s="98">
        <f t="shared" si="3"/>
        <v>13</v>
      </c>
      <c r="F10" s="97">
        <f t="shared" si="3"/>
        <v>36</v>
      </c>
      <c r="G10" s="98">
        <f t="shared" si="3"/>
        <v>23</v>
      </c>
      <c r="H10" s="82">
        <f t="shared" si="3"/>
        <v>101</v>
      </c>
      <c r="I10" s="91">
        <f t="shared" si="1"/>
        <v>53.72340425531915</v>
      </c>
    </row>
    <row r="11" spans="1:9" s="18" customFormat="1" ht="19.5" customHeight="1">
      <c r="A11" s="11" t="s">
        <v>131</v>
      </c>
      <c r="B11" s="97">
        <f>B85</f>
        <v>3</v>
      </c>
      <c r="C11" s="98">
        <f aca="true" t="shared" si="4" ref="C11:H11">C85</f>
        <v>0</v>
      </c>
      <c r="D11" s="97">
        <f t="shared" si="4"/>
        <v>4</v>
      </c>
      <c r="E11" s="98">
        <f t="shared" si="4"/>
        <v>1</v>
      </c>
      <c r="F11" s="97">
        <f t="shared" si="4"/>
        <v>7</v>
      </c>
      <c r="G11" s="98">
        <f t="shared" si="4"/>
        <v>15</v>
      </c>
      <c r="H11" s="82">
        <f t="shared" si="4"/>
        <v>30</v>
      </c>
      <c r="I11" s="91">
        <f t="shared" si="1"/>
        <v>15.957446808510639</v>
      </c>
    </row>
    <row r="12" spans="1:9" s="18" customFormat="1" ht="19.5" customHeight="1">
      <c r="A12" s="11" t="s">
        <v>132</v>
      </c>
      <c r="B12" s="97">
        <v>0</v>
      </c>
      <c r="C12" s="98">
        <v>0</v>
      </c>
      <c r="D12" s="97">
        <v>0</v>
      </c>
      <c r="E12" s="98">
        <v>0</v>
      </c>
      <c r="F12" s="97">
        <v>0</v>
      </c>
      <c r="G12" s="98">
        <v>0</v>
      </c>
      <c r="H12" s="82">
        <v>0</v>
      </c>
      <c r="I12" s="91">
        <f t="shared" si="1"/>
        <v>0</v>
      </c>
    </row>
    <row r="13" spans="1:9" s="18" customFormat="1" ht="22.5" customHeight="1">
      <c r="A13" s="26" t="s">
        <v>133</v>
      </c>
      <c r="B13" s="88">
        <f>SUM(B4:B12)</f>
        <v>20</v>
      </c>
      <c r="C13" s="88">
        <f aca="true" t="shared" si="5" ref="C13:H13">SUM(C4:C12)</f>
        <v>13</v>
      </c>
      <c r="D13" s="88">
        <f t="shared" si="5"/>
        <v>20</v>
      </c>
      <c r="E13" s="88">
        <f t="shared" si="5"/>
        <v>27</v>
      </c>
      <c r="F13" s="88">
        <f t="shared" si="5"/>
        <v>58</v>
      </c>
      <c r="G13" s="88">
        <f t="shared" si="5"/>
        <v>50</v>
      </c>
      <c r="H13" s="88">
        <f t="shared" si="5"/>
        <v>188</v>
      </c>
      <c r="I13" s="93">
        <f t="shared" si="1"/>
        <v>100</v>
      </c>
    </row>
    <row r="15" spans="1:8" ht="12.75">
      <c r="A15" s="138" t="s">
        <v>347</v>
      </c>
      <c r="B15" s="99"/>
      <c r="C15" s="99"/>
      <c r="D15" s="99"/>
      <c r="E15" s="99"/>
      <c r="F15" s="99"/>
      <c r="G15" s="99"/>
      <c r="H15" s="99"/>
    </row>
    <row r="16" spans="1:11" ht="12.75">
      <c r="A16" s="95"/>
      <c r="K16" s="25"/>
    </row>
    <row r="17" spans="1:11" ht="12.75">
      <c r="A17" s="96"/>
      <c r="K17" s="25"/>
    </row>
    <row r="26" spans="2:7" ht="45">
      <c r="B26" s="9" t="s">
        <v>218</v>
      </c>
      <c r="C26" s="9" t="s">
        <v>219</v>
      </c>
      <c r="D26" s="9" t="s">
        <v>220</v>
      </c>
      <c r="E26" s="9" t="s">
        <v>221</v>
      </c>
      <c r="F26" s="9" t="s">
        <v>222</v>
      </c>
      <c r="G26" s="9" t="s">
        <v>223</v>
      </c>
    </row>
    <row r="27" spans="2:7" ht="12.75">
      <c r="B27" s="20">
        <f aca="true" t="shared" si="6" ref="B27:G27">B13</f>
        <v>20</v>
      </c>
      <c r="C27" s="20">
        <f t="shared" si="6"/>
        <v>13</v>
      </c>
      <c r="D27" s="20">
        <f t="shared" si="6"/>
        <v>20</v>
      </c>
      <c r="E27" s="20">
        <f t="shared" si="6"/>
        <v>27</v>
      </c>
      <c r="F27" s="20">
        <f t="shared" si="6"/>
        <v>58</v>
      </c>
      <c r="G27" s="20">
        <f t="shared" si="6"/>
        <v>50</v>
      </c>
    </row>
    <row r="43" spans="1:9" ht="30" customHeight="1">
      <c r="A43" s="210" t="s">
        <v>134</v>
      </c>
      <c r="B43" s="210"/>
      <c r="C43" s="210"/>
      <c r="D43" s="210"/>
      <c r="E43" s="210"/>
      <c r="F43" s="210"/>
      <c r="G43" s="210"/>
      <c r="H43" s="210"/>
      <c r="I43" s="210"/>
    </row>
    <row r="45" spans="1:17" s="4" customFormat="1" ht="41.25" customHeight="1">
      <c r="A45" s="15" t="s">
        <v>231</v>
      </c>
      <c r="B45" s="163" t="s">
        <v>165</v>
      </c>
      <c r="C45" s="164"/>
      <c r="D45" s="164"/>
      <c r="E45" s="164"/>
      <c r="F45" s="164"/>
      <c r="G45" s="164"/>
      <c r="H45" s="165"/>
      <c r="I45"/>
      <c r="J45"/>
      <c r="K45"/>
      <c r="L45"/>
      <c r="M45"/>
      <c r="N45"/>
      <c r="O45"/>
      <c r="P45"/>
      <c r="Q45"/>
    </row>
    <row r="48" spans="1:17" s="4" customFormat="1" ht="41.25" customHeight="1">
      <c r="A48" s="15" t="s">
        <v>95</v>
      </c>
      <c r="B48" s="163" t="s">
        <v>25</v>
      </c>
      <c r="C48" s="164"/>
      <c r="D48" s="164"/>
      <c r="E48" s="164"/>
      <c r="F48" s="164"/>
      <c r="G48" s="164"/>
      <c r="H48" s="165"/>
      <c r="I48"/>
      <c r="J48"/>
      <c r="K48"/>
      <c r="L48"/>
      <c r="M48"/>
      <c r="N48"/>
      <c r="O48"/>
      <c r="P48"/>
      <c r="Q48"/>
    </row>
    <row r="49" spans="1:17" s="4" customFormat="1" ht="25.5" customHeight="1">
      <c r="A49" s="206" t="s">
        <v>146</v>
      </c>
      <c r="B49" s="200" t="s">
        <v>225</v>
      </c>
      <c r="C49" s="201"/>
      <c r="D49" s="201"/>
      <c r="E49" s="201"/>
      <c r="F49" s="201"/>
      <c r="G49" s="201"/>
      <c r="H49" s="202"/>
      <c r="I49"/>
      <c r="J49"/>
      <c r="K49"/>
      <c r="L49"/>
      <c r="M49"/>
      <c r="N49"/>
      <c r="O49"/>
      <c r="P49"/>
      <c r="Q49"/>
    </row>
    <row r="50" spans="1:17" s="62" customFormat="1" ht="36" customHeight="1">
      <c r="A50" s="207"/>
      <c r="B50" s="65" t="s">
        <v>218</v>
      </c>
      <c r="C50" s="65" t="s">
        <v>219</v>
      </c>
      <c r="D50" s="65" t="s">
        <v>220</v>
      </c>
      <c r="E50" s="65" t="s">
        <v>221</v>
      </c>
      <c r="F50" s="65" t="s">
        <v>222</v>
      </c>
      <c r="G50" s="65" t="s">
        <v>223</v>
      </c>
      <c r="H50" s="65" t="s">
        <v>306</v>
      </c>
      <c r="I50"/>
      <c r="J50"/>
      <c r="K50"/>
      <c r="L50"/>
      <c r="M50"/>
      <c r="N50"/>
      <c r="O50"/>
      <c r="P50"/>
      <c r="Q50"/>
    </row>
    <row r="51" spans="1:8" s="62" customFormat="1" ht="21" customHeight="1">
      <c r="A51" s="66" t="s">
        <v>125</v>
      </c>
      <c r="B51" s="67">
        <v>0</v>
      </c>
      <c r="C51" s="68">
        <v>0</v>
      </c>
      <c r="D51" s="67">
        <v>5</v>
      </c>
      <c r="E51" s="68">
        <v>4</v>
      </c>
      <c r="F51" s="67">
        <v>5</v>
      </c>
      <c r="G51" s="68">
        <v>7</v>
      </c>
      <c r="H51" s="69">
        <v>21</v>
      </c>
    </row>
    <row r="52" spans="1:12" s="62" customFormat="1" ht="21" customHeight="1">
      <c r="A52" s="16" t="s">
        <v>138</v>
      </c>
      <c r="B52" s="63">
        <v>0</v>
      </c>
      <c r="C52" s="63">
        <v>0</v>
      </c>
      <c r="D52" s="63">
        <v>5</v>
      </c>
      <c r="E52" s="63">
        <v>4</v>
      </c>
      <c r="F52" s="63">
        <v>5</v>
      </c>
      <c r="G52" s="63">
        <v>7</v>
      </c>
      <c r="H52" s="63">
        <v>21</v>
      </c>
      <c r="I52" s="64"/>
      <c r="J52" s="70"/>
      <c r="K52" s="70"/>
      <c r="L52" s="70"/>
    </row>
    <row r="55" spans="1:17" s="4" customFormat="1" ht="41.25" customHeight="1">
      <c r="A55" s="15" t="s">
        <v>232</v>
      </c>
      <c r="B55" s="163" t="s">
        <v>166</v>
      </c>
      <c r="C55" s="164"/>
      <c r="D55" s="164"/>
      <c r="E55" s="164"/>
      <c r="F55" s="164"/>
      <c r="G55" s="164"/>
      <c r="H55" s="165"/>
      <c r="I55"/>
      <c r="J55"/>
      <c r="K55"/>
      <c r="L55"/>
      <c r="M55"/>
      <c r="N55"/>
      <c r="O55"/>
      <c r="P55"/>
      <c r="Q55"/>
    </row>
    <row r="58" spans="1:17" s="4" customFormat="1" ht="41.25" customHeight="1">
      <c r="A58" s="15" t="s">
        <v>96</v>
      </c>
      <c r="B58" s="163" t="s">
        <v>343</v>
      </c>
      <c r="C58" s="164"/>
      <c r="D58" s="164"/>
      <c r="E58" s="164"/>
      <c r="F58" s="164"/>
      <c r="G58" s="164"/>
      <c r="H58" s="165"/>
      <c r="I58"/>
      <c r="J58"/>
      <c r="K58"/>
      <c r="L58"/>
      <c r="M58"/>
      <c r="N58"/>
      <c r="O58"/>
      <c r="P58"/>
      <c r="Q58"/>
    </row>
    <row r="61" spans="1:17" s="4" customFormat="1" ht="41.25" customHeight="1">
      <c r="A61" s="15" t="s">
        <v>233</v>
      </c>
      <c r="B61" s="163" t="s">
        <v>167</v>
      </c>
      <c r="C61" s="164"/>
      <c r="D61" s="164"/>
      <c r="E61" s="164"/>
      <c r="F61" s="164"/>
      <c r="G61" s="164"/>
      <c r="H61" s="165"/>
      <c r="I61"/>
      <c r="J61"/>
      <c r="K61"/>
      <c r="L61"/>
      <c r="M61"/>
      <c r="N61"/>
      <c r="O61"/>
      <c r="P61"/>
      <c r="Q61"/>
    </row>
    <row r="64" spans="1:17" s="4" customFormat="1" ht="41.25" customHeight="1">
      <c r="A64" s="15" t="s">
        <v>97</v>
      </c>
      <c r="B64" s="163" t="s">
        <v>318</v>
      </c>
      <c r="C64" s="164"/>
      <c r="D64" s="164"/>
      <c r="E64" s="164"/>
      <c r="F64" s="164"/>
      <c r="G64" s="164"/>
      <c r="H64" s="165"/>
      <c r="I64"/>
      <c r="J64"/>
      <c r="K64"/>
      <c r="L64"/>
      <c r="M64"/>
      <c r="N64"/>
      <c r="O64"/>
      <c r="P64"/>
      <c r="Q64"/>
    </row>
    <row r="65" spans="1:17" s="4" customFormat="1" ht="25.5" customHeight="1">
      <c r="A65" s="206" t="s">
        <v>146</v>
      </c>
      <c r="B65" s="200" t="s">
        <v>225</v>
      </c>
      <c r="C65" s="201"/>
      <c r="D65" s="201"/>
      <c r="E65" s="201"/>
      <c r="F65" s="201"/>
      <c r="G65" s="201"/>
      <c r="H65" s="202"/>
      <c r="I65"/>
      <c r="J65"/>
      <c r="K65"/>
      <c r="L65"/>
      <c r="M65"/>
      <c r="N65"/>
      <c r="O65"/>
      <c r="P65"/>
      <c r="Q65"/>
    </row>
    <row r="66" spans="1:17" s="62" customFormat="1" ht="36" customHeight="1">
      <c r="A66" s="207"/>
      <c r="B66" s="65" t="s">
        <v>218</v>
      </c>
      <c r="C66" s="65" t="s">
        <v>219</v>
      </c>
      <c r="D66" s="65" t="s">
        <v>220</v>
      </c>
      <c r="E66" s="65" t="s">
        <v>221</v>
      </c>
      <c r="F66" s="65" t="s">
        <v>222</v>
      </c>
      <c r="G66" s="65" t="s">
        <v>223</v>
      </c>
      <c r="H66" s="65" t="s">
        <v>306</v>
      </c>
      <c r="I66"/>
      <c r="J66"/>
      <c r="K66"/>
      <c r="L66"/>
      <c r="M66"/>
      <c r="N66"/>
      <c r="O66"/>
      <c r="P66"/>
      <c r="Q66"/>
    </row>
    <row r="67" spans="1:8" s="62" customFormat="1" ht="15.75" customHeight="1">
      <c r="A67" s="66" t="s">
        <v>196</v>
      </c>
      <c r="B67" s="67">
        <v>0</v>
      </c>
      <c r="C67" s="68">
        <v>0</v>
      </c>
      <c r="D67" s="67">
        <v>2</v>
      </c>
      <c r="E67" s="68">
        <v>3</v>
      </c>
      <c r="F67" s="67">
        <v>5</v>
      </c>
      <c r="G67" s="68">
        <v>2</v>
      </c>
      <c r="H67" s="69">
        <v>12</v>
      </c>
    </row>
    <row r="68" spans="1:8" s="62" customFormat="1" ht="15.75" customHeight="1">
      <c r="A68" s="66" t="s">
        <v>329</v>
      </c>
      <c r="B68" s="67">
        <v>6</v>
      </c>
      <c r="C68" s="68">
        <v>2</v>
      </c>
      <c r="D68" s="67">
        <v>2</v>
      </c>
      <c r="E68" s="68">
        <v>6</v>
      </c>
      <c r="F68" s="67">
        <v>5</v>
      </c>
      <c r="G68" s="68">
        <v>3</v>
      </c>
      <c r="H68" s="69">
        <v>24</v>
      </c>
    </row>
    <row r="69" spans="1:12" s="62" customFormat="1" ht="29.25" customHeight="1">
      <c r="A69" s="16" t="s">
        <v>142</v>
      </c>
      <c r="B69" s="63">
        <f>SUM(B67:B68)</f>
        <v>6</v>
      </c>
      <c r="C69" s="63">
        <f aca="true" t="shared" si="7" ref="C69:H69">SUM(C67:C68)</f>
        <v>2</v>
      </c>
      <c r="D69" s="63">
        <f t="shared" si="7"/>
        <v>4</v>
      </c>
      <c r="E69" s="63">
        <f t="shared" si="7"/>
        <v>9</v>
      </c>
      <c r="F69" s="63">
        <f t="shared" si="7"/>
        <v>10</v>
      </c>
      <c r="G69" s="63">
        <f t="shared" si="7"/>
        <v>5</v>
      </c>
      <c r="H69" s="63">
        <f t="shared" si="7"/>
        <v>36</v>
      </c>
      <c r="I69" s="64"/>
      <c r="J69" s="70"/>
      <c r="K69" s="70"/>
      <c r="L69" s="70"/>
    </row>
    <row r="72" spans="1:17" s="4" customFormat="1" ht="41.25" customHeight="1">
      <c r="A72" s="15" t="s">
        <v>98</v>
      </c>
      <c r="B72" s="163" t="s">
        <v>319</v>
      </c>
      <c r="C72" s="164"/>
      <c r="D72" s="164"/>
      <c r="E72" s="164"/>
      <c r="F72" s="164"/>
      <c r="G72" s="164"/>
      <c r="H72" s="165"/>
      <c r="I72"/>
      <c r="J72"/>
      <c r="K72"/>
      <c r="L72"/>
      <c r="M72"/>
      <c r="N72"/>
      <c r="O72"/>
      <c r="P72"/>
      <c r="Q72"/>
    </row>
    <row r="73" spans="1:17" s="4" customFormat="1" ht="25.5" customHeight="1">
      <c r="A73" s="206" t="s">
        <v>146</v>
      </c>
      <c r="B73" s="200" t="s">
        <v>225</v>
      </c>
      <c r="C73" s="201"/>
      <c r="D73" s="201"/>
      <c r="E73" s="201"/>
      <c r="F73" s="201"/>
      <c r="G73" s="201"/>
      <c r="H73" s="202"/>
      <c r="I73"/>
      <c r="J73"/>
      <c r="K73"/>
      <c r="L73"/>
      <c r="M73"/>
      <c r="N73"/>
      <c r="O73"/>
      <c r="P73"/>
      <c r="Q73"/>
    </row>
    <row r="74" spans="1:17" s="62" customFormat="1" ht="36" customHeight="1">
      <c r="A74" s="207"/>
      <c r="B74" s="65" t="s">
        <v>218</v>
      </c>
      <c r="C74" s="65" t="s">
        <v>219</v>
      </c>
      <c r="D74" s="65" t="s">
        <v>220</v>
      </c>
      <c r="E74" s="65" t="s">
        <v>221</v>
      </c>
      <c r="F74" s="65" t="s">
        <v>222</v>
      </c>
      <c r="G74" s="65" t="s">
        <v>223</v>
      </c>
      <c r="H74" s="65" t="s">
        <v>306</v>
      </c>
      <c r="I74"/>
      <c r="J74"/>
      <c r="K74"/>
      <c r="L74"/>
      <c r="M74"/>
      <c r="N74"/>
      <c r="O74"/>
      <c r="P74"/>
      <c r="Q74"/>
    </row>
    <row r="75" spans="1:8" s="62" customFormat="1" ht="15.75" customHeight="1">
      <c r="A75" s="66" t="s">
        <v>202</v>
      </c>
      <c r="B75" s="67">
        <v>7</v>
      </c>
      <c r="C75" s="68">
        <v>7</v>
      </c>
      <c r="D75" s="67">
        <v>3</v>
      </c>
      <c r="E75" s="68">
        <v>8</v>
      </c>
      <c r="F75" s="67">
        <v>32</v>
      </c>
      <c r="G75" s="68">
        <v>20</v>
      </c>
      <c r="H75" s="69">
        <v>77</v>
      </c>
    </row>
    <row r="76" spans="1:8" s="62" customFormat="1" ht="15.75" customHeight="1">
      <c r="A76" s="66" t="s">
        <v>198</v>
      </c>
      <c r="B76" s="67">
        <v>4</v>
      </c>
      <c r="C76" s="68">
        <v>4</v>
      </c>
      <c r="D76" s="67">
        <v>4</v>
      </c>
      <c r="E76" s="68">
        <v>5</v>
      </c>
      <c r="F76" s="67">
        <v>4</v>
      </c>
      <c r="G76" s="68">
        <v>3</v>
      </c>
      <c r="H76" s="69">
        <v>24</v>
      </c>
    </row>
    <row r="77" spans="1:12" s="62" customFormat="1" ht="29.25" customHeight="1">
      <c r="A77" s="16" t="s">
        <v>143</v>
      </c>
      <c r="B77" s="63">
        <f aca="true" t="shared" si="8" ref="B77:H77">SUM(B75:B76)</f>
        <v>11</v>
      </c>
      <c r="C77" s="63">
        <f t="shared" si="8"/>
        <v>11</v>
      </c>
      <c r="D77" s="63">
        <f t="shared" si="8"/>
        <v>7</v>
      </c>
      <c r="E77" s="63">
        <f t="shared" si="8"/>
        <v>13</v>
      </c>
      <c r="F77" s="63">
        <f t="shared" si="8"/>
        <v>36</v>
      </c>
      <c r="G77" s="63">
        <f t="shared" si="8"/>
        <v>23</v>
      </c>
      <c r="H77" s="63">
        <f t="shared" si="8"/>
        <v>101</v>
      </c>
      <c r="I77" s="64"/>
      <c r="J77" s="70"/>
      <c r="K77" s="70"/>
      <c r="L77" s="70"/>
    </row>
    <row r="80" spans="1:17" s="4" customFormat="1" ht="41.25" customHeight="1">
      <c r="A80" s="15" t="s">
        <v>99</v>
      </c>
      <c r="B80" s="163" t="s">
        <v>320</v>
      </c>
      <c r="C80" s="164"/>
      <c r="D80" s="164"/>
      <c r="E80" s="164"/>
      <c r="F80" s="164"/>
      <c r="G80" s="164"/>
      <c r="H80" s="165"/>
      <c r="I80"/>
      <c r="J80"/>
      <c r="K80"/>
      <c r="L80"/>
      <c r="M80"/>
      <c r="N80"/>
      <c r="O80"/>
      <c r="P80"/>
      <c r="Q80"/>
    </row>
    <row r="81" spans="1:17" s="4" customFormat="1" ht="25.5" customHeight="1">
      <c r="A81" s="206" t="s">
        <v>146</v>
      </c>
      <c r="B81" s="200" t="s">
        <v>225</v>
      </c>
      <c r="C81" s="201"/>
      <c r="D81" s="201"/>
      <c r="E81" s="201"/>
      <c r="F81" s="201"/>
      <c r="G81" s="201"/>
      <c r="H81" s="202"/>
      <c r="I81"/>
      <c r="J81"/>
      <c r="K81"/>
      <c r="L81"/>
      <c r="M81"/>
      <c r="N81"/>
      <c r="O81"/>
      <c r="P81"/>
      <c r="Q81"/>
    </row>
    <row r="82" spans="1:17" s="62" customFormat="1" ht="36" customHeight="1">
      <c r="A82" s="207"/>
      <c r="B82" s="65" t="s">
        <v>218</v>
      </c>
      <c r="C82" s="65" t="s">
        <v>219</v>
      </c>
      <c r="D82" s="65" t="s">
        <v>220</v>
      </c>
      <c r="E82" s="65" t="s">
        <v>221</v>
      </c>
      <c r="F82" s="65" t="s">
        <v>222</v>
      </c>
      <c r="G82" s="65" t="s">
        <v>223</v>
      </c>
      <c r="H82" s="65" t="s">
        <v>306</v>
      </c>
      <c r="I82"/>
      <c r="J82"/>
      <c r="K82"/>
      <c r="L82"/>
      <c r="M82"/>
      <c r="N82"/>
      <c r="O82"/>
      <c r="P82"/>
      <c r="Q82"/>
    </row>
    <row r="83" spans="1:8" s="62" customFormat="1" ht="15.75" customHeight="1">
      <c r="A83" s="66" t="s">
        <v>334</v>
      </c>
      <c r="B83" s="67">
        <v>0</v>
      </c>
      <c r="C83" s="68">
        <v>0</v>
      </c>
      <c r="D83" s="67">
        <v>0</v>
      </c>
      <c r="E83" s="68">
        <v>1</v>
      </c>
      <c r="F83" s="67">
        <v>5</v>
      </c>
      <c r="G83" s="68">
        <v>8</v>
      </c>
      <c r="H83" s="69">
        <v>14</v>
      </c>
    </row>
    <row r="84" spans="1:8" s="62" customFormat="1" ht="15.75" customHeight="1">
      <c r="A84" s="66" t="s">
        <v>335</v>
      </c>
      <c r="B84" s="67">
        <v>3</v>
      </c>
      <c r="C84" s="68">
        <v>0</v>
      </c>
      <c r="D84" s="67">
        <v>4</v>
      </c>
      <c r="E84" s="68">
        <v>0</v>
      </c>
      <c r="F84" s="67">
        <v>2</v>
      </c>
      <c r="G84" s="68">
        <v>7</v>
      </c>
      <c r="H84" s="69">
        <v>16</v>
      </c>
    </row>
    <row r="85" spans="1:12" s="62" customFormat="1" ht="29.25" customHeight="1">
      <c r="A85" s="16" t="s">
        <v>144</v>
      </c>
      <c r="B85" s="63">
        <f aca="true" t="shared" si="9" ref="B85:H85">SUM(B83:B84)</f>
        <v>3</v>
      </c>
      <c r="C85" s="63">
        <f t="shared" si="9"/>
        <v>0</v>
      </c>
      <c r="D85" s="63">
        <f t="shared" si="9"/>
        <v>4</v>
      </c>
      <c r="E85" s="63">
        <f t="shared" si="9"/>
        <v>1</v>
      </c>
      <c r="F85" s="63">
        <f t="shared" si="9"/>
        <v>7</v>
      </c>
      <c r="G85" s="63">
        <f t="shared" si="9"/>
        <v>15</v>
      </c>
      <c r="H85" s="63">
        <f t="shared" si="9"/>
        <v>30</v>
      </c>
      <c r="I85" s="64"/>
      <c r="J85" s="70"/>
      <c r="K85" s="70"/>
      <c r="L85" s="70"/>
    </row>
    <row r="88" spans="1:17" s="4" customFormat="1" ht="41.25" customHeight="1">
      <c r="A88" s="15" t="s">
        <v>100</v>
      </c>
      <c r="B88" s="163" t="s">
        <v>346</v>
      </c>
      <c r="C88" s="164"/>
      <c r="D88" s="164"/>
      <c r="E88" s="164"/>
      <c r="F88" s="164"/>
      <c r="G88" s="164"/>
      <c r="H88" s="165"/>
      <c r="I88"/>
      <c r="J88"/>
      <c r="K88"/>
      <c r="L88"/>
      <c r="M88"/>
      <c r="N88"/>
      <c r="O88"/>
      <c r="P88"/>
      <c r="Q88"/>
    </row>
  </sheetData>
  <mergeCells count="19">
    <mergeCell ref="B88:H88"/>
    <mergeCell ref="B45:H45"/>
    <mergeCell ref="B55:H55"/>
    <mergeCell ref="B58:H58"/>
    <mergeCell ref="B61:H61"/>
    <mergeCell ref="B64:H64"/>
    <mergeCell ref="A81:A82"/>
    <mergeCell ref="B81:H81"/>
    <mergeCell ref="B72:H72"/>
    <mergeCell ref="B80:H80"/>
    <mergeCell ref="A65:A66"/>
    <mergeCell ref="B65:H65"/>
    <mergeCell ref="A73:A74"/>
    <mergeCell ref="B73:H73"/>
    <mergeCell ref="B1:I1"/>
    <mergeCell ref="A43:I43"/>
    <mergeCell ref="B48:H48"/>
    <mergeCell ref="A49:A50"/>
    <mergeCell ref="B49:H49"/>
  </mergeCells>
  <printOptions horizontalCentered="1"/>
  <pageMargins left="0" right="0" top="0.5905511811023623" bottom="0.5905511811023623" header="0" footer="0"/>
  <pageSetup horizontalDpi="600" verticalDpi="600" orientation="portrait" paperSize="9" r:id="rId2"/>
  <rowBreaks count="1" manualBreakCount="1">
    <brk id="71" max="8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6"/>
  <sheetViews>
    <sheetView zoomScale="75" zoomScaleNormal="75" workbookViewId="0" topLeftCell="A1">
      <selection activeCell="A1" sqref="A1:I114"/>
    </sheetView>
  </sheetViews>
  <sheetFormatPr defaultColWidth="9.140625" defaultRowHeight="12.75"/>
  <cols>
    <col min="1" max="1" width="22.7109375" style="101" customWidth="1"/>
    <col min="2" max="2" width="10.00390625" style="17" customWidth="1"/>
    <col min="3" max="5" width="9.421875" style="17" customWidth="1"/>
    <col min="6" max="6" width="9.57421875" style="23" customWidth="1"/>
    <col min="7" max="7" width="9.57421875" style="7" customWidth="1"/>
    <col min="8" max="8" width="12.140625" style="7" customWidth="1"/>
    <col min="9" max="9" width="11.57421875" style="0" customWidth="1"/>
  </cols>
  <sheetData>
    <row r="1" spans="1:13" s="25" customFormat="1" ht="48.75" customHeight="1">
      <c r="A1" s="8" t="s">
        <v>168</v>
      </c>
      <c r="B1" s="187" t="s">
        <v>0</v>
      </c>
      <c r="C1" s="188"/>
      <c r="D1" s="188"/>
      <c r="E1" s="188"/>
      <c r="F1" s="188"/>
      <c r="G1" s="188"/>
      <c r="H1" s="188"/>
      <c r="I1" s="189"/>
      <c r="J1" s="2"/>
      <c r="K1" s="2"/>
      <c r="L1" s="2"/>
      <c r="M1" s="2"/>
    </row>
    <row r="2" spans="1:13" s="25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9" s="25" customFormat="1" ht="57" customHeight="1">
      <c r="A3" s="33" t="s">
        <v>119</v>
      </c>
      <c r="B3" s="9" t="s">
        <v>218</v>
      </c>
      <c r="C3" s="9" t="s">
        <v>219</v>
      </c>
      <c r="D3" s="9" t="s">
        <v>220</v>
      </c>
      <c r="E3" s="9" t="s">
        <v>221</v>
      </c>
      <c r="F3" s="9" t="s">
        <v>222</v>
      </c>
      <c r="G3" s="9" t="s">
        <v>223</v>
      </c>
      <c r="H3" s="9" t="s">
        <v>305</v>
      </c>
      <c r="I3" s="9" t="s">
        <v>224</v>
      </c>
    </row>
    <row r="4" spans="1:9" s="18" customFormat="1" ht="12.75">
      <c r="A4" s="11" t="s">
        <v>124</v>
      </c>
      <c r="B4" s="97">
        <f>B58</f>
        <v>2</v>
      </c>
      <c r="C4" s="97">
        <f aca="true" t="shared" si="0" ref="C4:H4">C58</f>
        <v>4</v>
      </c>
      <c r="D4" s="97">
        <f t="shared" si="0"/>
        <v>1</v>
      </c>
      <c r="E4" s="97">
        <f t="shared" si="0"/>
        <v>3</v>
      </c>
      <c r="F4" s="97">
        <f t="shared" si="0"/>
        <v>6</v>
      </c>
      <c r="G4" s="97">
        <f t="shared" si="0"/>
        <v>4</v>
      </c>
      <c r="H4" s="97">
        <f t="shared" si="0"/>
        <v>20</v>
      </c>
      <c r="I4" s="91">
        <f>H4/$H$13*100</f>
        <v>7.722007722007722</v>
      </c>
    </row>
    <row r="5" spans="1:9" s="18" customFormat="1" ht="12.75">
      <c r="A5" s="11" t="s">
        <v>125</v>
      </c>
      <c r="B5" s="97">
        <f>B66</f>
        <v>2</v>
      </c>
      <c r="C5" s="97">
        <f aca="true" t="shared" si="1" ref="C5:H5">C66</f>
        <v>1</v>
      </c>
      <c r="D5" s="97">
        <f t="shared" si="1"/>
        <v>9</v>
      </c>
      <c r="E5" s="97">
        <f t="shared" si="1"/>
        <v>7</v>
      </c>
      <c r="F5" s="97">
        <f t="shared" si="1"/>
        <v>6</v>
      </c>
      <c r="G5" s="97">
        <f t="shared" si="1"/>
        <v>4</v>
      </c>
      <c r="H5" s="97">
        <f t="shared" si="1"/>
        <v>29</v>
      </c>
      <c r="I5" s="91">
        <f aca="true" t="shared" si="2" ref="I5:I13">H5/$H$13*100</f>
        <v>11.196911196911197</v>
      </c>
    </row>
    <row r="6" spans="1:9" s="18" customFormat="1" ht="12.75">
      <c r="A6" s="11" t="s">
        <v>126</v>
      </c>
      <c r="B6" s="97">
        <f>B73</f>
        <v>1</v>
      </c>
      <c r="C6" s="97">
        <f aca="true" t="shared" si="3" ref="C6:H6">C73</f>
        <v>2</v>
      </c>
      <c r="D6" s="97">
        <f t="shared" si="3"/>
        <v>4</v>
      </c>
      <c r="E6" s="97">
        <f t="shared" si="3"/>
        <v>4</v>
      </c>
      <c r="F6" s="97">
        <f t="shared" si="3"/>
        <v>0</v>
      </c>
      <c r="G6" s="97">
        <f t="shared" si="3"/>
        <v>1</v>
      </c>
      <c r="H6" s="97">
        <f t="shared" si="3"/>
        <v>12</v>
      </c>
      <c r="I6" s="91">
        <f t="shared" si="2"/>
        <v>4.633204633204633</v>
      </c>
    </row>
    <row r="7" spans="1:9" s="18" customFormat="1" ht="12.75">
      <c r="A7" s="11" t="s">
        <v>127</v>
      </c>
      <c r="B7" s="97">
        <f>B82</f>
        <v>12</v>
      </c>
      <c r="C7" s="97">
        <f aca="true" t="shared" si="4" ref="C7:H7">C82</f>
        <v>2</v>
      </c>
      <c r="D7" s="97">
        <f t="shared" si="4"/>
        <v>2</v>
      </c>
      <c r="E7" s="97">
        <f t="shared" si="4"/>
        <v>3</v>
      </c>
      <c r="F7" s="97">
        <f t="shared" si="4"/>
        <v>5</v>
      </c>
      <c r="G7" s="97">
        <f t="shared" si="4"/>
        <v>6</v>
      </c>
      <c r="H7" s="97">
        <f t="shared" si="4"/>
        <v>30</v>
      </c>
      <c r="I7" s="91">
        <f t="shared" si="2"/>
        <v>11.583011583011583</v>
      </c>
    </row>
    <row r="8" spans="1:9" s="18" customFormat="1" ht="12.75">
      <c r="A8" s="11" t="s">
        <v>128</v>
      </c>
      <c r="B8" s="97">
        <f>B89</f>
        <v>7</v>
      </c>
      <c r="C8" s="97">
        <f aca="true" t="shared" si="5" ref="C8:H8">C89</f>
        <v>6</v>
      </c>
      <c r="D8" s="97">
        <f t="shared" si="5"/>
        <v>10</v>
      </c>
      <c r="E8" s="97">
        <f t="shared" si="5"/>
        <v>7</v>
      </c>
      <c r="F8" s="97">
        <f t="shared" si="5"/>
        <v>12</v>
      </c>
      <c r="G8" s="97">
        <f t="shared" si="5"/>
        <v>10</v>
      </c>
      <c r="H8" s="97">
        <f t="shared" si="5"/>
        <v>52</v>
      </c>
      <c r="I8" s="91">
        <f t="shared" si="2"/>
        <v>20.077220077220076</v>
      </c>
    </row>
    <row r="9" spans="1:9" s="18" customFormat="1" ht="12.75">
      <c r="A9" s="11" t="s">
        <v>129</v>
      </c>
      <c r="B9" s="97">
        <v>0</v>
      </c>
      <c r="C9" s="97">
        <v>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1">
        <f t="shared" si="2"/>
        <v>0</v>
      </c>
    </row>
    <row r="10" spans="1:9" s="18" customFormat="1" ht="12.75">
      <c r="A10" s="11" t="s">
        <v>130</v>
      </c>
      <c r="B10" s="97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1">
        <f t="shared" si="2"/>
        <v>0</v>
      </c>
    </row>
    <row r="11" spans="1:9" s="18" customFormat="1" ht="12.75">
      <c r="A11" s="11" t="s">
        <v>131</v>
      </c>
      <c r="B11" s="97">
        <f>B104</f>
        <v>12</v>
      </c>
      <c r="C11" s="97">
        <f aca="true" t="shared" si="6" ref="C11:H11">C104</f>
        <v>8</v>
      </c>
      <c r="D11" s="97">
        <f t="shared" si="6"/>
        <v>16</v>
      </c>
      <c r="E11" s="97">
        <f t="shared" si="6"/>
        <v>11</v>
      </c>
      <c r="F11" s="97">
        <f t="shared" si="6"/>
        <v>12</v>
      </c>
      <c r="G11" s="97">
        <f t="shared" si="6"/>
        <v>9</v>
      </c>
      <c r="H11" s="97">
        <f t="shared" si="6"/>
        <v>68</v>
      </c>
      <c r="I11" s="91">
        <f t="shared" si="2"/>
        <v>26.254826254826252</v>
      </c>
    </row>
    <row r="12" spans="1:9" s="18" customFormat="1" ht="12.75">
      <c r="A12" s="11" t="s">
        <v>132</v>
      </c>
      <c r="B12" s="97">
        <f>B114</f>
        <v>0</v>
      </c>
      <c r="C12" s="97">
        <f aca="true" t="shared" si="7" ref="C12:H12">C114</f>
        <v>0</v>
      </c>
      <c r="D12" s="97">
        <f t="shared" si="7"/>
        <v>4</v>
      </c>
      <c r="E12" s="97">
        <f t="shared" si="7"/>
        <v>1</v>
      </c>
      <c r="F12" s="97">
        <f t="shared" si="7"/>
        <v>26</v>
      </c>
      <c r="G12" s="97">
        <f t="shared" si="7"/>
        <v>17</v>
      </c>
      <c r="H12" s="97">
        <f t="shared" si="7"/>
        <v>48</v>
      </c>
      <c r="I12" s="91">
        <f t="shared" si="2"/>
        <v>18.53281853281853</v>
      </c>
    </row>
    <row r="13" spans="1:9" s="18" customFormat="1" ht="22.5" customHeight="1">
      <c r="A13" s="26" t="s">
        <v>133</v>
      </c>
      <c r="B13" s="88">
        <f>SUM(B4:B12)</f>
        <v>36</v>
      </c>
      <c r="C13" s="88">
        <f aca="true" t="shared" si="8" ref="C13:H13">SUM(C4:C12)</f>
        <v>23</v>
      </c>
      <c r="D13" s="88">
        <f t="shared" si="8"/>
        <v>46</v>
      </c>
      <c r="E13" s="88">
        <f t="shared" si="8"/>
        <v>36</v>
      </c>
      <c r="F13" s="88">
        <f t="shared" si="8"/>
        <v>67</v>
      </c>
      <c r="G13" s="88">
        <f t="shared" si="8"/>
        <v>51</v>
      </c>
      <c r="H13" s="88">
        <f t="shared" si="8"/>
        <v>259</v>
      </c>
      <c r="I13" s="93">
        <f t="shared" si="2"/>
        <v>100</v>
      </c>
    </row>
    <row r="14" spans="1:13" s="25" customFormat="1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s="25" customFormat="1" ht="29.25" customHeight="1">
      <c r="A15" s="138" t="s">
        <v>351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s="25" customFormat="1" ht="11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25" customFormat="1" ht="11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25" customFormat="1" ht="11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s="25" customFormat="1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25" customFormat="1" ht="11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s="25" customFormat="1" ht="11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s="25" customFormat="1" ht="11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s="25" customFormat="1" ht="11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s="25" customFormat="1" ht="11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s="25" customFormat="1" ht="11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s="25" customFormat="1" ht="11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s="25" customFormat="1" ht="11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s="25" customFormat="1" ht="11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s="25" customFormat="1" ht="45">
      <c r="B29" s="9" t="s">
        <v>218</v>
      </c>
      <c r="C29" s="9" t="s">
        <v>219</v>
      </c>
      <c r="D29" s="9" t="s">
        <v>220</v>
      </c>
      <c r="E29" s="9" t="s">
        <v>221</v>
      </c>
      <c r="F29" s="9" t="s">
        <v>222</v>
      </c>
      <c r="G29" s="9" t="s">
        <v>223</v>
      </c>
      <c r="H29" s="2"/>
      <c r="I29" s="2"/>
      <c r="J29" s="2"/>
      <c r="K29" s="2"/>
      <c r="L29" s="2"/>
      <c r="M29" s="2"/>
    </row>
    <row r="30" spans="2:13" s="25" customFormat="1" ht="11.25">
      <c r="B30" s="139">
        <f aca="true" t="shared" si="9" ref="B30:G30">B13</f>
        <v>36</v>
      </c>
      <c r="C30" s="139">
        <f t="shared" si="9"/>
        <v>23</v>
      </c>
      <c r="D30" s="139">
        <f t="shared" si="9"/>
        <v>46</v>
      </c>
      <c r="E30" s="139">
        <f t="shared" si="9"/>
        <v>36</v>
      </c>
      <c r="F30" s="139">
        <f t="shared" si="9"/>
        <v>67</v>
      </c>
      <c r="G30" s="139">
        <f t="shared" si="9"/>
        <v>51</v>
      </c>
      <c r="H30" s="2"/>
      <c r="I30" s="2"/>
      <c r="J30" s="2"/>
      <c r="K30" s="2"/>
      <c r="L30" s="2"/>
      <c r="M30" s="2"/>
    </row>
    <row r="31" spans="1:13" s="25" customFormat="1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s="25" customFormat="1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25" customFormat="1" ht="11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s="25" customFormat="1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s="25" customFormat="1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25" customFormat="1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s="25" customFormat="1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25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25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s="25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s="25" customFormat="1" ht="11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25" customFormat="1" ht="11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25" customFormat="1" ht="11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25" customFormat="1" ht="11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s="25" customFormat="1" ht="11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s="25" customFormat="1" ht="11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s="25" customFormat="1" ht="11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s="25" customFormat="1" ht="11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s="25" customFormat="1" ht="11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s="25" customFormat="1" ht="11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s="25" customFormat="1" ht="11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25" customFormat="1" ht="24.75" customHeight="1">
      <c r="A52" s="210" t="s">
        <v>134</v>
      </c>
      <c r="B52" s="210"/>
      <c r="C52" s="210"/>
      <c r="D52" s="210"/>
      <c r="E52" s="210"/>
      <c r="F52" s="210"/>
      <c r="G52" s="210"/>
      <c r="H52" s="210"/>
      <c r="I52" s="210"/>
      <c r="J52" s="2"/>
      <c r="K52" s="2"/>
      <c r="L52" s="2"/>
      <c r="M52" s="2"/>
    </row>
    <row r="53" spans="1:13" s="25" customFormat="1" ht="11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7" s="4" customFormat="1" ht="41.25" customHeight="1">
      <c r="A54" s="15" t="s">
        <v>101</v>
      </c>
      <c r="B54" s="163" t="s">
        <v>1</v>
      </c>
      <c r="C54" s="164"/>
      <c r="D54" s="164"/>
      <c r="E54" s="164"/>
      <c r="F54" s="164"/>
      <c r="G54" s="164"/>
      <c r="H54" s="165"/>
      <c r="I54"/>
      <c r="J54"/>
      <c r="K54"/>
      <c r="L54"/>
      <c r="M54"/>
      <c r="N54"/>
      <c r="O54"/>
      <c r="P54"/>
      <c r="Q54"/>
    </row>
    <row r="55" spans="1:17" s="4" customFormat="1" ht="25.5" customHeight="1">
      <c r="A55" s="206" t="s">
        <v>146</v>
      </c>
      <c r="B55" s="200" t="s">
        <v>225</v>
      </c>
      <c r="C55" s="201"/>
      <c r="D55" s="201"/>
      <c r="E55" s="201"/>
      <c r="F55" s="201"/>
      <c r="G55" s="201"/>
      <c r="H55" s="202"/>
      <c r="I55"/>
      <c r="J55"/>
      <c r="K55"/>
      <c r="L55"/>
      <c r="M55"/>
      <c r="N55"/>
      <c r="O55"/>
      <c r="P55"/>
      <c r="Q55"/>
    </row>
    <row r="56" spans="1:17" s="62" customFormat="1" ht="36" customHeight="1">
      <c r="A56" s="207"/>
      <c r="B56" s="65" t="s">
        <v>218</v>
      </c>
      <c r="C56" s="65" t="s">
        <v>219</v>
      </c>
      <c r="D56" s="65" t="s">
        <v>220</v>
      </c>
      <c r="E56" s="65" t="s">
        <v>221</v>
      </c>
      <c r="F56" s="65" t="s">
        <v>222</v>
      </c>
      <c r="G56" s="65" t="s">
        <v>223</v>
      </c>
      <c r="H56" s="65" t="s">
        <v>306</v>
      </c>
      <c r="I56"/>
      <c r="J56"/>
      <c r="K56"/>
      <c r="L56"/>
      <c r="M56"/>
      <c r="N56"/>
      <c r="O56"/>
      <c r="P56"/>
      <c r="Q56"/>
    </row>
    <row r="57" spans="1:8" s="62" customFormat="1" ht="21" customHeight="1">
      <c r="A57" s="66" t="s">
        <v>124</v>
      </c>
      <c r="B57" s="67">
        <v>2</v>
      </c>
      <c r="C57" s="68">
        <v>4</v>
      </c>
      <c r="D57" s="67">
        <v>1</v>
      </c>
      <c r="E57" s="68">
        <v>3</v>
      </c>
      <c r="F57" s="67">
        <v>6</v>
      </c>
      <c r="G57" s="68">
        <v>4</v>
      </c>
      <c r="H57" s="69">
        <f>SUM(B57:G57)</f>
        <v>20</v>
      </c>
    </row>
    <row r="58" spans="1:12" s="62" customFormat="1" ht="21" customHeight="1">
      <c r="A58" s="16" t="s">
        <v>137</v>
      </c>
      <c r="B58" s="63">
        <v>2</v>
      </c>
      <c r="C58" s="63">
        <v>4</v>
      </c>
      <c r="D58" s="63">
        <v>1</v>
      </c>
      <c r="E58" s="63">
        <v>3</v>
      </c>
      <c r="F58" s="63">
        <v>6</v>
      </c>
      <c r="G58" s="63">
        <v>4</v>
      </c>
      <c r="H58" s="63">
        <v>20</v>
      </c>
      <c r="I58" s="64"/>
      <c r="J58" s="70"/>
      <c r="K58" s="70"/>
      <c r="L58" s="70"/>
    </row>
    <row r="59" spans="6:8" ht="12.75">
      <c r="F59" s="17"/>
      <c r="G59" s="17"/>
      <c r="H59" s="17"/>
    </row>
    <row r="60" spans="1:8" ht="12.75">
      <c r="A60" s="22"/>
      <c r="B60"/>
      <c r="C60"/>
      <c r="D60"/>
      <c r="E60"/>
      <c r="F60"/>
      <c r="G60"/>
      <c r="H60"/>
    </row>
    <row r="61" spans="1:17" s="4" customFormat="1" ht="41.25" customHeight="1">
      <c r="A61" s="15" t="s">
        <v>102</v>
      </c>
      <c r="B61" s="163" t="s">
        <v>2</v>
      </c>
      <c r="C61" s="164"/>
      <c r="D61" s="164"/>
      <c r="E61" s="164"/>
      <c r="F61" s="164"/>
      <c r="G61" s="164"/>
      <c r="H61" s="165"/>
      <c r="I61"/>
      <c r="J61"/>
      <c r="K61"/>
      <c r="L61"/>
      <c r="M61"/>
      <c r="N61"/>
      <c r="O61"/>
      <c r="P61"/>
      <c r="Q61"/>
    </row>
    <row r="62" spans="1:17" s="4" customFormat="1" ht="25.5" customHeight="1">
      <c r="A62" s="206" t="s">
        <v>146</v>
      </c>
      <c r="B62" s="200" t="s">
        <v>225</v>
      </c>
      <c r="C62" s="201"/>
      <c r="D62" s="201"/>
      <c r="E62" s="201"/>
      <c r="F62" s="201"/>
      <c r="G62" s="201"/>
      <c r="H62" s="202"/>
      <c r="I62"/>
      <c r="J62"/>
      <c r="K62"/>
      <c r="L62"/>
      <c r="M62"/>
      <c r="N62"/>
      <c r="O62"/>
      <c r="P62"/>
      <c r="Q62"/>
    </row>
    <row r="63" spans="1:17" s="62" customFormat="1" ht="36" customHeight="1">
      <c r="A63" s="207"/>
      <c r="B63" s="65" t="s">
        <v>218</v>
      </c>
      <c r="C63" s="65" t="s">
        <v>219</v>
      </c>
      <c r="D63" s="65" t="s">
        <v>220</v>
      </c>
      <c r="E63" s="65" t="s">
        <v>221</v>
      </c>
      <c r="F63" s="65" t="s">
        <v>222</v>
      </c>
      <c r="G63" s="65" t="s">
        <v>223</v>
      </c>
      <c r="H63" s="65" t="s">
        <v>306</v>
      </c>
      <c r="I63"/>
      <c r="J63"/>
      <c r="K63"/>
      <c r="L63"/>
      <c r="M63"/>
      <c r="N63"/>
      <c r="O63"/>
      <c r="P63"/>
      <c r="Q63"/>
    </row>
    <row r="64" spans="1:8" s="62" customFormat="1" ht="21" customHeight="1">
      <c r="A64" s="66" t="s">
        <v>323</v>
      </c>
      <c r="B64" s="67">
        <v>2</v>
      </c>
      <c r="C64" s="68">
        <v>1</v>
      </c>
      <c r="D64" s="67">
        <v>4</v>
      </c>
      <c r="E64" s="68">
        <v>0</v>
      </c>
      <c r="F64" s="67">
        <v>0</v>
      </c>
      <c r="G64" s="68">
        <v>1</v>
      </c>
      <c r="H64" s="69">
        <v>8</v>
      </c>
    </row>
    <row r="65" spans="1:8" s="62" customFormat="1" ht="21" customHeight="1">
      <c r="A65" s="66" t="s">
        <v>322</v>
      </c>
      <c r="B65" s="67">
        <v>0</v>
      </c>
      <c r="C65" s="68">
        <v>0</v>
      </c>
      <c r="D65" s="67">
        <v>5</v>
      </c>
      <c r="E65" s="68">
        <v>7</v>
      </c>
      <c r="F65" s="67">
        <v>6</v>
      </c>
      <c r="G65" s="68">
        <v>3</v>
      </c>
      <c r="H65" s="69">
        <v>21</v>
      </c>
    </row>
    <row r="66" spans="1:12" s="62" customFormat="1" ht="21" customHeight="1">
      <c r="A66" s="16" t="s">
        <v>138</v>
      </c>
      <c r="B66" s="63">
        <f>SUM(B64:B65)</f>
        <v>2</v>
      </c>
      <c r="C66" s="63">
        <f aca="true" t="shared" si="10" ref="C66:H66">SUM(C64:C65)</f>
        <v>1</v>
      </c>
      <c r="D66" s="63">
        <f t="shared" si="10"/>
        <v>9</v>
      </c>
      <c r="E66" s="63">
        <f t="shared" si="10"/>
        <v>7</v>
      </c>
      <c r="F66" s="63">
        <f t="shared" si="10"/>
        <v>6</v>
      </c>
      <c r="G66" s="63">
        <f t="shared" si="10"/>
        <v>4</v>
      </c>
      <c r="H66" s="63">
        <f t="shared" si="10"/>
        <v>29</v>
      </c>
      <c r="I66" s="64"/>
      <c r="J66" s="70"/>
      <c r="K66" s="70"/>
      <c r="L66" s="70"/>
    </row>
    <row r="67" spans="2:8" ht="12.75">
      <c r="B67" s="7"/>
      <c r="C67" s="7"/>
      <c r="D67" s="7"/>
      <c r="E67" s="7"/>
      <c r="F67" s="7"/>
      <c r="G67" s="17"/>
      <c r="H67" s="17"/>
    </row>
    <row r="68" spans="1:8" ht="12.75">
      <c r="A68" s="22"/>
      <c r="B68"/>
      <c r="C68"/>
      <c r="D68"/>
      <c r="E68"/>
      <c r="F68"/>
      <c r="G68"/>
      <c r="H68"/>
    </row>
    <row r="69" spans="1:17" s="4" customFormat="1" ht="41.25" customHeight="1">
      <c r="A69" s="15" t="s">
        <v>103</v>
      </c>
      <c r="B69" s="163" t="s">
        <v>3</v>
      </c>
      <c r="C69" s="164"/>
      <c r="D69" s="164"/>
      <c r="E69" s="164"/>
      <c r="F69" s="164"/>
      <c r="G69" s="164"/>
      <c r="H69" s="165"/>
      <c r="I69"/>
      <c r="J69"/>
      <c r="K69"/>
      <c r="L69"/>
      <c r="M69"/>
      <c r="N69"/>
      <c r="O69"/>
      <c r="P69"/>
      <c r="Q69"/>
    </row>
    <row r="70" spans="1:17" s="4" customFormat="1" ht="25.5" customHeight="1">
      <c r="A70" s="206" t="s">
        <v>146</v>
      </c>
      <c r="B70" s="200" t="s">
        <v>225</v>
      </c>
      <c r="C70" s="201"/>
      <c r="D70" s="201"/>
      <c r="E70" s="201"/>
      <c r="F70" s="201"/>
      <c r="G70" s="201"/>
      <c r="H70" s="202"/>
      <c r="I70"/>
      <c r="J70"/>
      <c r="K70"/>
      <c r="L70"/>
      <c r="M70"/>
      <c r="N70"/>
      <c r="O70"/>
      <c r="P70"/>
      <c r="Q70"/>
    </row>
    <row r="71" spans="1:17" s="62" customFormat="1" ht="36" customHeight="1">
      <c r="A71" s="207"/>
      <c r="B71" s="65" t="s">
        <v>218</v>
      </c>
      <c r="C71" s="65" t="s">
        <v>219</v>
      </c>
      <c r="D71" s="65" t="s">
        <v>220</v>
      </c>
      <c r="E71" s="65" t="s">
        <v>221</v>
      </c>
      <c r="F71" s="65" t="s">
        <v>222</v>
      </c>
      <c r="G71" s="65" t="s">
        <v>223</v>
      </c>
      <c r="H71" s="65" t="s">
        <v>306</v>
      </c>
      <c r="I71"/>
      <c r="J71"/>
      <c r="K71"/>
      <c r="L71"/>
      <c r="M71"/>
      <c r="N71"/>
      <c r="O71"/>
      <c r="P71"/>
      <c r="Q71"/>
    </row>
    <row r="72" spans="1:8" s="62" customFormat="1" ht="21" customHeight="1">
      <c r="A72" s="66" t="s">
        <v>184</v>
      </c>
      <c r="B72" s="67">
        <v>1</v>
      </c>
      <c r="C72" s="68">
        <v>2</v>
      </c>
      <c r="D72" s="67">
        <v>4</v>
      </c>
      <c r="E72" s="68">
        <v>4</v>
      </c>
      <c r="F72" s="67">
        <v>0</v>
      </c>
      <c r="G72" s="68">
        <v>1</v>
      </c>
      <c r="H72" s="69">
        <v>12</v>
      </c>
    </row>
    <row r="73" spans="1:12" s="62" customFormat="1" ht="27.75" customHeight="1">
      <c r="A73" s="16" t="s">
        <v>139</v>
      </c>
      <c r="B73" s="63">
        <v>1</v>
      </c>
      <c r="C73" s="63">
        <v>2</v>
      </c>
      <c r="D73" s="63">
        <v>4</v>
      </c>
      <c r="E73" s="63">
        <v>4</v>
      </c>
      <c r="F73" s="63">
        <v>0</v>
      </c>
      <c r="G73" s="63">
        <v>1</v>
      </c>
      <c r="H73" s="63">
        <v>12</v>
      </c>
      <c r="I73" s="64"/>
      <c r="J73" s="70"/>
      <c r="K73" s="70"/>
      <c r="L73" s="70"/>
    </row>
    <row r="74" spans="1:8" ht="12.75">
      <c r="A74" s="22"/>
      <c r="B74"/>
      <c r="C74"/>
      <c r="D74"/>
      <c r="E74"/>
      <c r="F74"/>
      <c r="G74"/>
      <c r="H74"/>
    </row>
    <row r="75" spans="1:8" ht="12.75">
      <c r="A75" s="22"/>
      <c r="B75"/>
      <c r="C75"/>
      <c r="D75"/>
      <c r="E75"/>
      <c r="F75"/>
      <c r="G75"/>
      <c r="H75"/>
    </row>
    <row r="76" spans="1:8" ht="12.75">
      <c r="A76" s="22"/>
      <c r="B76"/>
      <c r="C76"/>
      <c r="D76"/>
      <c r="E76"/>
      <c r="F76"/>
      <c r="G76"/>
      <c r="H76"/>
    </row>
    <row r="77" spans="1:17" s="4" customFormat="1" ht="41.25" customHeight="1">
      <c r="A77" s="15" t="s">
        <v>104</v>
      </c>
      <c r="B77" s="163" t="s">
        <v>4</v>
      </c>
      <c r="C77" s="164"/>
      <c r="D77" s="164"/>
      <c r="E77" s="164"/>
      <c r="F77" s="164"/>
      <c r="G77" s="164"/>
      <c r="H77" s="165"/>
      <c r="I77"/>
      <c r="J77"/>
      <c r="K77"/>
      <c r="L77"/>
      <c r="M77"/>
      <c r="N77"/>
      <c r="O77"/>
      <c r="P77"/>
      <c r="Q77"/>
    </row>
    <row r="78" spans="1:17" s="4" customFormat="1" ht="25.5" customHeight="1">
      <c r="A78" s="206" t="s">
        <v>146</v>
      </c>
      <c r="B78" s="200" t="s">
        <v>225</v>
      </c>
      <c r="C78" s="201"/>
      <c r="D78" s="201"/>
      <c r="E78" s="201"/>
      <c r="F78" s="201"/>
      <c r="G78" s="201"/>
      <c r="H78" s="202"/>
      <c r="I78"/>
      <c r="J78"/>
      <c r="K78"/>
      <c r="L78"/>
      <c r="M78"/>
      <c r="N78"/>
      <c r="O78"/>
      <c r="P78"/>
      <c r="Q78"/>
    </row>
    <row r="79" spans="1:17" s="62" customFormat="1" ht="36" customHeight="1">
      <c r="A79" s="207"/>
      <c r="B79" s="65" t="s">
        <v>218</v>
      </c>
      <c r="C79" s="65" t="s">
        <v>219</v>
      </c>
      <c r="D79" s="65" t="s">
        <v>220</v>
      </c>
      <c r="E79" s="65" t="s">
        <v>221</v>
      </c>
      <c r="F79" s="65" t="s">
        <v>222</v>
      </c>
      <c r="G79" s="65" t="s">
        <v>223</v>
      </c>
      <c r="H79" s="65" t="s">
        <v>306</v>
      </c>
      <c r="I79"/>
      <c r="J79"/>
      <c r="K79"/>
      <c r="L79"/>
      <c r="M79"/>
      <c r="N79"/>
      <c r="O79"/>
      <c r="P79"/>
      <c r="Q79"/>
    </row>
    <row r="80" spans="1:8" s="62" customFormat="1" ht="21" customHeight="1">
      <c r="A80" s="66" t="s">
        <v>127</v>
      </c>
      <c r="B80" s="67">
        <v>12</v>
      </c>
      <c r="C80" s="68">
        <v>2</v>
      </c>
      <c r="D80" s="67">
        <v>1</v>
      </c>
      <c r="E80" s="68">
        <v>1</v>
      </c>
      <c r="F80" s="67">
        <v>1</v>
      </c>
      <c r="G80" s="68">
        <v>2</v>
      </c>
      <c r="H80" s="69">
        <v>19</v>
      </c>
    </row>
    <row r="81" spans="1:8" s="62" customFormat="1" ht="21" customHeight="1">
      <c r="A81" s="66" t="s">
        <v>326</v>
      </c>
      <c r="B81" s="67">
        <v>0</v>
      </c>
      <c r="C81" s="68">
        <v>0</v>
      </c>
      <c r="D81" s="67">
        <v>1</v>
      </c>
      <c r="E81" s="68">
        <v>2</v>
      </c>
      <c r="F81" s="67">
        <v>4</v>
      </c>
      <c r="G81" s="68">
        <v>4</v>
      </c>
      <c r="H81" s="69">
        <v>11</v>
      </c>
    </row>
    <row r="82" spans="1:12" s="62" customFormat="1" ht="27.75" customHeight="1">
      <c r="A82" s="16" t="s">
        <v>140</v>
      </c>
      <c r="B82" s="63">
        <f>SUM(B80:B81)</f>
        <v>12</v>
      </c>
      <c r="C82" s="63">
        <f aca="true" t="shared" si="11" ref="C82:H82">SUM(C80:C81)</f>
        <v>2</v>
      </c>
      <c r="D82" s="63">
        <f t="shared" si="11"/>
        <v>2</v>
      </c>
      <c r="E82" s="63">
        <f t="shared" si="11"/>
        <v>3</v>
      </c>
      <c r="F82" s="63">
        <f t="shared" si="11"/>
        <v>5</v>
      </c>
      <c r="G82" s="63">
        <f t="shared" si="11"/>
        <v>6</v>
      </c>
      <c r="H82" s="63">
        <f t="shared" si="11"/>
        <v>30</v>
      </c>
      <c r="I82" s="64"/>
      <c r="J82" s="70"/>
      <c r="K82" s="70"/>
      <c r="L82" s="70"/>
    </row>
    <row r="83" spans="1:8" ht="12.75">
      <c r="A83" s="22"/>
      <c r="B83"/>
      <c r="C83"/>
      <c r="D83"/>
      <c r="E83"/>
      <c r="F83"/>
      <c r="G83"/>
      <c r="H83"/>
    </row>
    <row r="84" spans="1:8" ht="12.75">
      <c r="A84" s="22"/>
      <c r="B84"/>
      <c r="C84"/>
      <c r="D84"/>
      <c r="E84"/>
      <c r="F84"/>
      <c r="G84"/>
      <c r="H84" s="20"/>
    </row>
    <row r="85" spans="1:17" s="4" customFormat="1" ht="41.25" customHeight="1">
      <c r="A85" s="15" t="s">
        <v>105</v>
      </c>
      <c r="B85" s="163" t="s">
        <v>5</v>
      </c>
      <c r="C85" s="164"/>
      <c r="D85" s="164"/>
      <c r="E85" s="164"/>
      <c r="F85" s="164"/>
      <c r="G85" s="164"/>
      <c r="H85" s="165"/>
      <c r="I85"/>
      <c r="J85"/>
      <c r="K85"/>
      <c r="L85"/>
      <c r="M85"/>
      <c r="N85"/>
      <c r="O85"/>
      <c r="P85"/>
      <c r="Q85"/>
    </row>
    <row r="86" spans="1:17" s="4" customFormat="1" ht="25.5" customHeight="1">
      <c r="A86" s="206" t="s">
        <v>146</v>
      </c>
      <c r="B86" s="200" t="s">
        <v>225</v>
      </c>
      <c r="C86" s="201"/>
      <c r="D86" s="201"/>
      <c r="E86" s="201"/>
      <c r="F86" s="201"/>
      <c r="G86" s="201"/>
      <c r="H86" s="202"/>
      <c r="I86"/>
      <c r="J86"/>
      <c r="K86"/>
      <c r="L86"/>
      <c r="M86"/>
      <c r="N86"/>
      <c r="O86"/>
      <c r="P86"/>
      <c r="Q86"/>
    </row>
    <row r="87" spans="1:17" s="62" customFormat="1" ht="36" customHeight="1">
      <c r="A87" s="207"/>
      <c r="B87" s="65" t="s">
        <v>218</v>
      </c>
      <c r="C87" s="65" t="s">
        <v>219</v>
      </c>
      <c r="D87" s="65" t="s">
        <v>220</v>
      </c>
      <c r="E87" s="65" t="s">
        <v>221</v>
      </c>
      <c r="F87" s="65" t="s">
        <v>222</v>
      </c>
      <c r="G87" s="65" t="s">
        <v>223</v>
      </c>
      <c r="H87" s="65" t="s">
        <v>306</v>
      </c>
      <c r="I87"/>
      <c r="J87"/>
      <c r="K87"/>
      <c r="L87"/>
      <c r="M87"/>
      <c r="N87"/>
      <c r="O87"/>
      <c r="P87"/>
      <c r="Q87"/>
    </row>
    <row r="88" spans="1:8" s="62" customFormat="1" ht="21" customHeight="1">
      <c r="A88" s="66" t="s">
        <v>128</v>
      </c>
      <c r="B88" s="67">
        <v>7</v>
      </c>
      <c r="C88" s="68">
        <v>6</v>
      </c>
      <c r="D88" s="67">
        <v>10</v>
      </c>
      <c r="E88" s="68">
        <v>7</v>
      </c>
      <c r="F88" s="67">
        <v>12</v>
      </c>
      <c r="G88" s="68">
        <v>10</v>
      </c>
      <c r="H88" s="69">
        <v>52</v>
      </c>
    </row>
    <row r="89" spans="1:12" s="62" customFormat="1" ht="27.75" customHeight="1">
      <c r="A89" s="16" t="s">
        <v>141</v>
      </c>
      <c r="B89" s="63">
        <v>7</v>
      </c>
      <c r="C89" s="63">
        <v>6</v>
      </c>
      <c r="D89" s="63">
        <v>10</v>
      </c>
      <c r="E89" s="63">
        <v>7</v>
      </c>
      <c r="F89" s="63">
        <v>12</v>
      </c>
      <c r="G89" s="63">
        <v>10</v>
      </c>
      <c r="H89" s="63">
        <v>52</v>
      </c>
      <c r="I89" s="64"/>
      <c r="J89" s="70"/>
      <c r="K89" s="70"/>
      <c r="L89" s="70"/>
    </row>
    <row r="90" spans="6:7" ht="13.5" customHeight="1">
      <c r="F90" s="17"/>
      <c r="G90" s="17"/>
    </row>
    <row r="91" spans="1:17" s="4" customFormat="1" ht="41.25" customHeight="1">
      <c r="A91" s="15" t="s">
        <v>235</v>
      </c>
      <c r="B91" s="163" t="s">
        <v>344</v>
      </c>
      <c r="C91" s="164"/>
      <c r="D91" s="164"/>
      <c r="E91" s="164"/>
      <c r="F91" s="164"/>
      <c r="G91" s="164"/>
      <c r="H91" s="165"/>
      <c r="I91"/>
      <c r="J91"/>
      <c r="K91"/>
      <c r="L91"/>
      <c r="M91"/>
      <c r="N91"/>
      <c r="O91"/>
      <c r="P91"/>
      <c r="Q91"/>
    </row>
    <row r="92" spans="6:7" ht="12.75">
      <c r="F92" s="17"/>
      <c r="G92" s="17"/>
    </row>
    <row r="93" spans="2:8" ht="12.75">
      <c r="B93"/>
      <c r="C93"/>
      <c r="D93"/>
      <c r="E93"/>
      <c r="F93"/>
      <c r="G93"/>
      <c r="H93"/>
    </row>
    <row r="94" spans="1:17" s="4" customFormat="1" ht="41.25" customHeight="1">
      <c r="A94" s="15" t="s">
        <v>106</v>
      </c>
      <c r="B94" s="163" t="s">
        <v>345</v>
      </c>
      <c r="C94" s="164"/>
      <c r="D94" s="164"/>
      <c r="E94" s="164"/>
      <c r="F94" s="164"/>
      <c r="G94" s="164"/>
      <c r="H94" s="165"/>
      <c r="I94"/>
      <c r="J94"/>
      <c r="K94"/>
      <c r="L94"/>
      <c r="M94"/>
      <c r="N94"/>
      <c r="O94"/>
      <c r="P94"/>
      <c r="Q94"/>
    </row>
    <row r="95" spans="6:8" ht="12.75">
      <c r="F95" s="17"/>
      <c r="G95" s="17"/>
      <c r="H95" s="17"/>
    </row>
    <row r="96" spans="2:8" ht="12.75">
      <c r="B96" s="7"/>
      <c r="C96" s="7"/>
      <c r="D96" s="7"/>
      <c r="E96" s="7"/>
      <c r="F96" s="7"/>
      <c r="G96" s="17"/>
      <c r="H96" s="17"/>
    </row>
    <row r="97" spans="2:8" ht="12.75">
      <c r="B97" s="7"/>
      <c r="C97" s="7"/>
      <c r="D97" s="7"/>
      <c r="E97" s="7"/>
      <c r="F97" s="7"/>
      <c r="G97" s="17"/>
      <c r="H97" s="17"/>
    </row>
    <row r="98" spans="1:17" s="4" customFormat="1" ht="41.25" customHeight="1">
      <c r="A98" s="15" t="s">
        <v>107</v>
      </c>
      <c r="B98" s="163" t="s">
        <v>6</v>
      </c>
      <c r="C98" s="164"/>
      <c r="D98" s="164"/>
      <c r="E98" s="164"/>
      <c r="F98" s="164"/>
      <c r="G98" s="164"/>
      <c r="H98" s="165"/>
      <c r="I98"/>
      <c r="J98"/>
      <c r="K98"/>
      <c r="L98"/>
      <c r="M98"/>
      <c r="N98"/>
      <c r="O98"/>
      <c r="P98"/>
      <c r="Q98"/>
    </row>
    <row r="99" spans="1:17" s="4" customFormat="1" ht="25.5" customHeight="1">
      <c r="A99" s="206" t="s">
        <v>146</v>
      </c>
      <c r="B99" s="200" t="s">
        <v>225</v>
      </c>
      <c r="C99" s="201"/>
      <c r="D99" s="201"/>
      <c r="E99" s="201"/>
      <c r="F99" s="201"/>
      <c r="G99" s="201"/>
      <c r="H99" s="202"/>
      <c r="I99"/>
      <c r="J99"/>
      <c r="K99"/>
      <c r="L99"/>
      <c r="M99"/>
      <c r="N99"/>
      <c r="O99"/>
      <c r="P99"/>
      <c r="Q99"/>
    </row>
    <row r="100" spans="1:17" s="62" customFormat="1" ht="36" customHeight="1">
      <c r="A100" s="207"/>
      <c r="B100" s="65" t="s">
        <v>218</v>
      </c>
      <c r="C100" s="65" t="s">
        <v>219</v>
      </c>
      <c r="D100" s="65" t="s">
        <v>220</v>
      </c>
      <c r="E100" s="65" t="s">
        <v>221</v>
      </c>
      <c r="F100" s="65" t="s">
        <v>222</v>
      </c>
      <c r="G100" s="65" t="s">
        <v>223</v>
      </c>
      <c r="H100" s="65" t="s">
        <v>306</v>
      </c>
      <c r="I100"/>
      <c r="J100"/>
      <c r="K100"/>
      <c r="L100"/>
      <c r="M100"/>
      <c r="N100"/>
      <c r="O100"/>
      <c r="P100"/>
      <c r="Q100"/>
    </row>
    <row r="101" spans="1:8" s="62" customFormat="1" ht="21" customHeight="1">
      <c r="A101" s="66" t="s">
        <v>203</v>
      </c>
      <c r="B101" s="67">
        <v>9</v>
      </c>
      <c r="C101" s="68">
        <v>5</v>
      </c>
      <c r="D101" s="67">
        <v>14</v>
      </c>
      <c r="E101" s="68">
        <v>8</v>
      </c>
      <c r="F101" s="67">
        <v>7</v>
      </c>
      <c r="G101" s="68">
        <v>7</v>
      </c>
      <c r="H101" s="69">
        <v>50</v>
      </c>
    </row>
    <row r="102" spans="1:8" s="62" customFormat="1" ht="21" customHeight="1">
      <c r="A102" s="66" t="s">
        <v>204</v>
      </c>
      <c r="B102" s="67">
        <v>2</v>
      </c>
      <c r="C102" s="68">
        <v>1</v>
      </c>
      <c r="D102" s="67">
        <v>1</v>
      </c>
      <c r="E102" s="68">
        <v>3</v>
      </c>
      <c r="F102" s="67">
        <v>3</v>
      </c>
      <c r="G102" s="68">
        <v>1</v>
      </c>
      <c r="H102" s="69">
        <v>11</v>
      </c>
    </row>
    <row r="103" spans="1:8" s="62" customFormat="1" ht="21" customHeight="1">
      <c r="A103" s="66" t="s">
        <v>336</v>
      </c>
      <c r="B103" s="67">
        <v>1</v>
      </c>
      <c r="C103" s="68">
        <v>2</v>
      </c>
      <c r="D103" s="67">
        <v>1</v>
      </c>
      <c r="E103" s="68">
        <v>0</v>
      </c>
      <c r="F103" s="67">
        <v>2</v>
      </c>
      <c r="G103" s="68">
        <v>1</v>
      </c>
      <c r="H103" s="69">
        <v>7</v>
      </c>
    </row>
    <row r="104" spans="1:12" s="62" customFormat="1" ht="27.75" customHeight="1">
      <c r="A104" s="16" t="s">
        <v>144</v>
      </c>
      <c r="B104" s="63">
        <f aca="true" t="shared" si="12" ref="B104:H104">SUM(B101:B103)</f>
        <v>12</v>
      </c>
      <c r="C104" s="63">
        <f t="shared" si="12"/>
        <v>8</v>
      </c>
      <c r="D104" s="63">
        <f t="shared" si="12"/>
        <v>16</v>
      </c>
      <c r="E104" s="63">
        <f t="shared" si="12"/>
        <v>11</v>
      </c>
      <c r="F104" s="63">
        <f t="shared" si="12"/>
        <v>12</v>
      </c>
      <c r="G104" s="63">
        <f t="shared" si="12"/>
        <v>9</v>
      </c>
      <c r="H104" s="63">
        <f t="shared" si="12"/>
        <v>68</v>
      </c>
      <c r="I104" s="64"/>
      <c r="J104" s="70"/>
      <c r="K104" s="70"/>
      <c r="L104" s="70"/>
    </row>
    <row r="105" spans="1:8" ht="12.75">
      <c r="A105" s="22"/>
      <c r="B105"/>
      <c r="C105"/>
      <c r="D105"/>
      <c r="E105"/>
      <c r="F105"/>
      <c r="G105"/>
      <c r="H105"/>
    </row>
    <row r="106" spans="1:8" ht="12.75">
      <c r="A106" s="22"/>
      <c r="B106"/>
      <c r="C106"/>
      <c r="D106"/>
      <c r="E106"/>
      <c r="F106" s="24"/>
      <c r="G106"/>
      <c r="H106"/>
    </row>
    <row r="107" spans="1:8" ht="12.75">
      <c r="A107" s="22"/>
      <c r="B107"/>
      <c r="C107"/>
      <c r="D107"/>
      <c r="E107"/>
      <c r="F107"/>
      <c r="G107"/>
      <c r="H107"/>
    </row>
    <row r="108" spans="1:17" s="4" customFormat="1" ht="41.25" customHeight="1">
      <c r="A108" s="15" t="s">
        <v>108</v>
      </c>
      <c r="B108" s="163" t="s">
        <v>7</v>
      </c>
      <c r="C108" s="164"/>
      <c r="D108" s="164"/>
      <c r="E108" s="164"/>
      <c r="F108" s="164"/>
      <c r="G108" s="164"/>
      <c r="H108" s="165"/>
      <c r="I108"/>
      <c r="J108"/>
      <c r="K108"/>
      <c r="L108"/>
      <c r="M108"/>
      <c r="N108"/>
      <c r="O108"/>
      <c r="P108"/>
      <c r="Q108"/>
    </row>
    <row r="109" spans="1:17" s="4" customFormat="1" ht="25.5" customHeight="1">
      <c r="A109" s="206" t="s">
        <v>146</v>
      </c>
      <c r="B109" s="200" t="s">
        <v>225</v>
      </c>
      <c r="C109" s="201"/>
      <c r="D109" s="201"/>
      <c r="E109" s="201"/>
      <c r="F109" s="201"/>
      <c r="G109" s="201"/>
      <c r="H109" s="202"/>
      <c r="I109"/>
      <c r="J109"/>
      <c r="K109"/>
      <c r="L109"/>
      <c r="M109"/>
      <c r="N109"/>
      <c r="O109"/>
      <c r="P109"/>
      <c r="Q109"/>
    </row>
    <row r="110" spans="1:17" s="62" customFormat="1" ht="36" customHeight="1">
      <c r="A110" s="207"/>
      <c r="B110" s="65" t="s">
        <v>218</v>
      </c>
      <c r="C110" s="65" t="s">
        <v>219</v>
      </c>
      <c r="D110" s="65" t="s">
        <v>220</v>
      </c>
      <c r="E110" s="65" t="s">
        <v>221</v>
      </c>
      <c r="F110" s="65" t="s">
        <v>222</v>
      </c>
      <c r="G110" s="65" t="s">
        <v>223</v>
      </c>
      <c r="H110" s="65" t="s">
        <v>306</v>
      </c>
      <c r="I110"/>
      <c r="J110"/>
      <c r="K110"/>
      <c r="L110"/>
      <c r="M110"/>
      <c r="N110"/>
      <c r="O110"/>
      <c r="P110"/>
      <c r="Q110"/>
    </row>
    <row r="111" spans="1:8" s="62" customFormat="1" ht="21" customHeight="1">
      <c r="A111" s="66" t="s">
        <v>205</v>
      </c>
      <c r="B111" s="67">
        <v>0</v>
      </c>
      <c r="C111" s="68">
        <v>0</v>
      </c>
      <c r="D111" s="67">
        <v>0</v>
      </c>
      <c r="E111" s="68">
        <v>0</v>
      </c>
      <c r="F111" s="67">
        <v>7</v>
      </c>
      <c r="G111" s="68">
        <v>12</v>
      </c>
      <c r="H111" s="69">
        <v>19</v>
      </c>
    </row>
    <row r="112" spans="1:8" s="62" customFormat="1" ht="21" customHeight="1">
      <c r="A112" s="66" t="s">
        <v>337</v>
      </c>
      <c r="B112" s="67">
        <v>0</v>
      </c>
      <c r="C112" s="68">
        <v>0</v>
      </c>
      <c r="D112" s="67">
        <v>0</v>
      </c>
      <c r="E112" s="68">
        <v>0</v>
      </c>
      <c r="F112" s="67">
        <v>10</v>
      </c>
      <c r="G112" s="68">
        <v>5</v>
      </c>
      <c r="H112" s="69">
        <v>15</v>
      </c>
    </row>
    <row r="113" spans="1:8" s="62" customFormat="1" ht="21" customHeight="1">
      <c r="A113" s="66" t="s">
        <v>132</v>
      </c>
      <c r="B113" s="67">
        <v>0</v>
      </c>
      <c r="C113" s="68">
        <v>0</v>
      </c>
      <c r="D113" s="67">
        <v>4</v>
      </c>
      <c r="E113" s="68">
        <v>1</v>
      </c>
      <c r="F113" s="67">
        <v>9</v>
      </c>
      <c r="G113" s="68">
        <v>0</v>
      </c>
      <c r="H113" s="69">
        <v>14</v>
      </c>
    </row>
    <row r="114" spans="1:12" s="62" customFormat="1" ht="27.75" customHeight="1">
      <c r="A114" s="16" t="s">
        <v>145</v>
      </c>
      <c r="B114" s="63">
        <f aca="true" t="shared" si="13" ref="B114:H114">SUM(B111:B113)</f>
        <v>0</v>
      </c>
      <c r="C114" s="63">
        <f t="shared" si="13"/>
        <v>0</v>
      </c>
      <c r="D114" s="63">
        <f t="shared" si="13"/>
        <v>4</v>
      </c>
      <c r="E114" s="63">
        <f t="shared" si="13"/>
        <v>1</v>
      </c>
      <c r="F114" s="63">
        <f t="shared" si="13"/>
        <v>26</v>
      </c>
      <c r="G114" s="63">
        <f t="shared" si="13"/>
        <v>17</v>
      </c>
      <c r="H114" s="63">
        <f t="shared" si="13"/>
        <v>48</v>
      </c>
      <c r="I114" s="64"/>
      <c r="J114" s="70"/>
      <c r="K114" s="70"/>
      <c r="L114" s="70"/>
    </row>
    <row r="115" spans="6:8" ht="12.75">
      <c r="F115" s="17"/>
      <c r="G115" s="17"/>
      <c r="H115" s="17"/>
    </row>
    <row r="116" spans="6:8" ht="12.75">
      <c r="F116" s="17"/>
      <c r="G116" s="17"/>
      <c r="H116" s="17"/>
    </row>
  </sheetData>
  <mergeCells count="25">
    <mergeCell ref="B77:H77"/>
    <mergeCell ref="A70:A71"/>
    <mergeCell ref="B70:H70"/>
    <mergeCell ref="B54:H54"/>
    <mergeCell ref="B69:H69"/>
    <mergeCell ref="A62:A63"/>
    <mergeCell ref="B62:H62"/>
    <mergeCell ref="A55:A56"/>
    <mergeCell ref="B55:H55"/>
    <mergeCell ref="B61:H61"/>
    <mergeCell ref="A86:A87"/>
    <mergeCell ref="B86:H86"/>
    <mergeCell ref="B85:H85"/>
    <mergeCell ref="A78:A79"/>
    <mergeCell ref="B78:H78"/>
    <mergeCell ref="A52:I52"/>
    <mergeCell ref="B1:I1"/>
    <mergeCell ref="B108:H108"/>
    <mergeCell ref="A109:A110"/>
    <mergeCell ref="B109:H109"/>
    <mergeCell ref="A99:A100"/>
    <mergeCell ref="B99:H99"/>
    <mergeCell ref="B98:H98"/>
    <mergeCell ref="B94:H94"/>
    <mergeCell ref="B91:H91"/>
  </mergeCells>
  <printOptions horizontalCentered="1"/>
  <pageMargins left="0" right="0" top="0.5905511811023623" bottom="0.3937007874015748" header="0" footer="0"/>
  <pageSetup horizontalDpi="600" verticalDpi="600" orientation="portrait" paperSize="9" r:id="rId2"/>
  <rowBreaks count="2" manualBreakCount="2">
    <brk id="84" max="255" man="1"/>
    <brk id="107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68"/>
  <sheetViews>
    <sheetView zoomScale="75" zoomScaleNormal="75" workbookViewId="0" topLeftCell="A1">
      <selection activeCell="A143" sqref="A1:D143"/>
    </sheetView>
  </sheetViews>
  <sheetFormatPr defaultColWidth="9.140625" defaultRowHeight="12.75"/>
  <cols>
    <col min="1" max="1" width="27.00390625" style="102" customWidth="1"/>
    <col min="2" max="2" width="13.7109375" style="102" customWidth="1"/>
    <col min="3" max="3" width="11.57421875" style="102" customWidth="1"/>
    <col min="4" max="4" width="18.8515625" style="102" customWidth="1"/>
    <col min="5" max="16384" width="8.8515625" style="102" customWidth="1"/>
  </cols>
  <sheetData>
    <row r="1" spans="1:4" ht="67.5" customHeight="1">
      <c r="A1" s="33" t="s">
        <v>169</v>
      </c>
      <c r="B1" s="163" t="s">
        <v>12</v>
      </c>
      <c r="C1" s="164"/>
      <c r="D1" s="165"/>
    </row>
    <row r="2" spans="1:4" ht="32.25" customHeight="1">
      <c r="A2" s="211" t="s">
        <v>119</v>
      </c>
      <c r="B2" s="202" t="s">
        <v>120</v>
      </c>
      <c r="C2" s="167"/>
      <c r="D2" s="167"/>
    </row>
    <row r="3" spans="1:4" ht="48" customHeight="1">
      <c r="A3" s="211"/>
      <c r="B3" s="9" t="s">
        <v>236</v>
      </c>
      <c r="C3" s="9" t="s">
        <v>237</v>
      </c>
      <c r="D3" s="140" t="s">
        <v>238</v>
      </c>
    </row>
    <row r="4" spans="1:4" ht="15" customHeight="1">
      <c r="A4" s="11" t="s">
        <v>124</v>
      </c>
      <c r="B4" s="97">
        <f>B56</f>
        <v>58</v>
      </c>
      <c r="C4" s="97">
        <f>C56</f>
        <v>24</v>
      </c>
      <c r="D4" s="91">
        <f>D56</f>
        <v>41.37931034482759</v>
      </c>
    </row>
    <row r="5" spans="1:4" ht="15" customHeight="1">
      <c r="A5" s="11" t="s">
        <v>125</v>
      </c>
      <c r="B5" s="97">
        <f>B67</f>
        <v>396</v>
      </c>
      <c r="C5" s="97">
        <f>C67</f>
        <v>101</v>
      </c>
      <c r="D5" s="91">
        <f>D67</f>
        <v>25.5050505050505</v>
      </c>
    </row>
    <row r="6" spans="1:4" ht="15" customHeight="1">
      <c r="A6" s="11" t="s">
        <v>126</v>
      </c>
      <c r="B6" s="97">
        <f>B82</f>
        <v>247</v>
      </c>
      <c r="C6" s="97">
        <f>C82</f>
        <v>27</v>
      </c>
      <c r="D6" s="91">
        <f>D82</f>
        <v>10.931174089068826</v>
      </c>
    </row>
    <row r="7" spans="1:4" ht="15" customHeight="1">
      <c r="A7" s="11" t="s">
        <v>127</v>
      </c>
      <c r="B7" s="97">
        <f>B92</f>
        <v>73</v>
      </c>
      <c r="C7" s="97">
        <f>C92</f>
        <v>6</v>
      </c>
      <c r="D7" s="91">
        <f>D92</f>
        <v>8.21917808219178</v>
      </c>
    </row>
    <row r="8" spans="1:4" ht="15" customHeight="1">
      <c r="A8" s="11" t="s">
        <v>128</v>
      </c>
      <c r="B8" s="97">
        <f>B107</f>
        <v>168</v>
      </c>
      <c r="C8" s="97">
        <f>C107</f>
        <v>10</v>
      </c>
      <c r="D8" s="91">
        <f>D107</f>
        <v>5.952380952380952</v>
      </c>
    </row>
    <row r="9" spans="1:4" ht="15" customHeight="1">
      <c r="A9" s="11" t="s">
        <v>129</v>
      </c>
      <c r="B9" s="97">
        <f>B116</f>
        <v>125</v>
      </c>
      <c r="C9" s="97">
        <f>C116</f>
        <v>40</v>
      </c>
      <c r="D9" s="91">
        <f>D116</f>
        <v>32</v>
      </c>
    </row>
    <row r="10" spans="1:4" ht="15" customHeight="1">
      <c r="A10" s="11" t="s">
        <v>130</v>
      </c>
      <c r="B10" s="97">
        <f>B129</f>
        <v>169</v>
      </c>
      <c r="C10" s="97">
        <f>C129</f>
        <v>48</v>
      </c>
      <c r="D10" s="91">
        <f>D129</f>
        <v>28.402366863905325</v>
      </c>
    </row>
    <row r="11" spans="1:4" ht="15" customHeight="1">
      <c r="A11" s="11" t="s">
        <v>131</v>
      </c>
      <c r="B11" s="97">
        <f>B136</f>
        <v>9</v>
      </c>
      <c r="C11" s="97">
        <f>C136</f>
        <v>1</v>
      </c>
      <c r="D11" s="91">
        <f>D136</f>
        <v>11.11111111111111</v>
      </c>
    </row>
    <row r="12" spans="1:4" ht="15" customHeight="1">
      <c r="A12" s="11" t="s">
        <v>132</v>
      </c>
      <c r="B12" s="97">
        <f>B143</f>
        <v>24</v>
      </c>
      <c r="C12" s="97">
        <f>C143</f>
        <v>2</v>
      </c>
      <c r="D12" s="91">
        <f>D143</f>
        <v>8.333333333333332</v>
      </c>
    </row>
    <row r="13" spans="1:4" ht="27" customHeight="1">
      <c r="A13" s="26" t="s">
        <v>133</v>
      </c>
      <c r="B13" s="88">
        <f>SUM(B4:B12)</f>
        <v>1269</v>
      </c>
      <c r="C13" s="88">
        <f>SUM(C4:C12)</f>
        <v>259</v>
      </c>
      <c r="D13" s="93">
        <f>C13/B13*100</f>
        <v>20.40977147360126</v>
      </c>
    </row>
    <row r="14" spans="1:4" ht="11.25">
      <c r="A14" s="104"/>
      <c r="B14" s="104"/>
      <c r="C14" s="104"/>
      <c r="D14" s="104"/>
    </row>
    <row r="15" spans="1:4" ht="11.25">
      <c r="A15" s="104"/>
      <c r="B15" s="104"/>
      <c r="C15" s="104"/>
      <c r="D15" s="104"/>
    </row>
    <row r="16" spans="1:4" ht="11.25">
      <c r="A16" s="104"/>
      <c r="B16" s="104"/>
      <c r="C16" s="104"/>
      <c r="D16" s="104"/>
    </row>
    <row r="17" spans="2:3" ht="33.75">
      <c r="B17" s="9" t="s">
        <v>236</v>
      </c>
      <c r="C17" s="9" t="s">
        <v>237</v>
      </c>
    </row>
    <row r="18" spans="1:3" ht="11.25">
      <c r="A18" s="11" t="s">
        <v>124</v>
      </c>
      <c r="B18" s="97">
        <f aca="true" t="shared" si="0" ref="B18:C26">B4</f>
        <v>58</v>
      </c>
      <c r="C18" s="97">
        <f t="shared" si="0"/>
        <v>24</v>
      </c>
    </row>
    <row r="19" spans="1:3" ht="11.25">
      <c r="A19" s="11" t="s">
        <v>125</v>
      </c>
      <c r="B19" s="97">
        <f t="shared" si="0"/>
        <v>396</v>
      </c>
      <c r="C19" s="97">
        <f t="shared" si="0"/>
        <v>101</v>
      </c>
    </row>
    <row r="20" spans="1:3" ht="11.25">
      <c r="A20" s="11" t="s">
        <v>126</v>
      </c>
      <c r="B20" s="97">
        <f t="shared" si="0"/>
        <v>247</v>
      </c>
      <c r="C20" s="97">
        <f t="shared" si="0"/>
        <v>27</v>
      </c>
    </row>
    <row r="21" spans="1:3" ht="11.25">
      <c r="A21" s="11" t="s">
        <v>127</v>
      </c>
      <c r="B21" s="97">
        <f t="shared" si="0"/>
        <v>73</v>
      </c>
      <c r="C21" s="97">
        <f t="shared" si="0"/>
        <v>6</v>
      </c>
    </row>
    <row r="22" spans="1:3" ht="11.25">
      <c r="A22" s="11" t="s">
        <v>128</v>
      </c>
      <c r="B22" s="97">
        <f t="shared" si="0"/>
        <v>168</v>
      </c>
      <c r="C22" s="97">
        <f t="shared" si="0"/>
        <v>10</v>
      </c>
    </row>
    <row r="23" spans="1:3" ht="11.25">
      <c r="A23" s="11" t="s">
        <v>129</v>
      </c>
      <c r="B23" s="97">
        <f t="shared" si="0"/>
        <v>125</v>
      </c>
      <c r="C23" s="97">
        <f t="shared" si="0"/>
        <v>40</v>
      </c>
    </row>
    <row r="24" spans="1:3" ht="11.25">
      <c r="A24" s="11" t="s">
        <v>130</v>
      </c>
      <c r="B24" s="97">
        <f t="shared" si="0"/>
        <v>169</v>
      </c>
      <c r="C24" s="97">
        <f t="shared" si="0"/>
        <v>48</v>
      </c>
    </row>
    <row r="25" spans="1:3" ht="11.25">
      <c r="A25" s="11" t="s">
        <v>131</v>
      </c>
      <c r="B25" s="97">
        <f t="shared" si="0"/>
        <v>9</v>
      </c>
      <c r="C25" s="97">
        <f t="shared" si="0"/>
        <v>1</v>
      </c>
    </row>
    <row r="26" spans="1:3" ht="11.25">
      <c r="A26" s="11" t="s">
        <v>132</v>
      </c>
      <c r="B26" s="97">
        <f t="shared" si="0"/>
        <v>24</v>
      </c>
      <c r="C26" s="97">
        <f t="shared" si="0"/>
        <v>2</v>
      </c>
    </row>
    <row r="27" spans="1:4" ht="11.25">
      <c r="A27" s="104"/>
      <c r="B27" s="141"/>
      <c r="C27" s="141"/>
      <c r="D27" s="104"/>
    </row>
    <row r="28" spans="1:4" ht="11.25">
      <c r="A28" s="104"/>
      <c r="B28" s="104"/>
      <c r="C28" s="104"/>
      <c r="D28" s="104"/>
    </row>
    <row r="29" spans="1:4" ht="11.25">
      <c r="A29" s="104"/>
      <c r="B29" s="104"/>
      <c r="C29" s="104"/>
      <c r="D29" s="104"/>
    </row>
    <row r="30" spans="1:4" ht="11.25">
      <c r="A30" s="104"/>
      <c r="B30" s="104"/>
      <c r="C30" s="104"/>
      <c r="D30" s="104"/>
    </row>
    <row r="31" spans="1:4" ht="11.25">
      <c r="A31" s="104"/>
      <c r="B31" s="104"/>
      <c r="C31" s="104"/>
      <c r="D31" s="104"/>
    </row>
    <row r="32" spans="1:4" ht="11.25">
      <c r="A32" s="104"/>
      <c r="B32" s="104"/>
      <c r="C32" s="104"/>
      <c r="D32" s="104"/>
    </row>
    <row r="33" spans="1:4" ht="11.25">
      <c r="A33" s="104"/>
      <c r="B33" s="104"/>
      <c r="C33" s="104"/>
      <c r="D33" s="104"/>
    </row>
    <row r="34" spans="1:4" ht="11.25">
      <c r="A34" s="104"/>
      <c r="B34" s="104"/>
      <c r="C34" s="104"/>
      <c r="D34" s="104"/>
    </row>
    <row r="35" spans="1:4" ht="11.25">
      <c r="A35" s="104"/>
      <c r="B35" s="104"/>
      <c r="C35" s="104"/>
      <c r="D35" s="104"/>
    </row>
    <row r="36" spans="1:4" ht="11.25">
      <c r="A36" s="104"/>
      <c r="B36" s="104"/>
      <c r="C36" s="104"/>
      <c r="D36" s="104"/>
    </row>
    <row r="37" spans="1:4" ht="11.25">
      <c r="A37" s="104"/>
      <c r="B37" s="104"/>
      <c r="C37" s="104"/>
      <c r="D37" s="104"/>
    </row>
    <row r="38" spans="1:4" ht="11.25">
      <c r="A38" s="104"/>
      <c r="B38" s="104"/>
      <c r="C38" s="104"/>
      <c r="D38" s="104"/>
    </row>
    <row r="39" spans="1:4" ht="11.25">
      <c r="A39" s="104"/>
      <c r="B39" s="104"/>
      <c r="C39" s="104"/>
      <c r="D39" s="104"/>
    </row>
    <row r="40" spans="1:4" ht="11.25">
      <c r="A40" s="104"/>
      <c r="B40" s="104"/>
      <c r="C40" s="104"/>
      <c r="D40" s="104"/>
    </row>
    <row r="41" spans="1:4" ht="11.25">
      <c r="A41" s="104"/>
      <c r="B41" s="104"/>
      <c r="C41" s="104"/>
      <c r="D41" s="104"/>
    </row>
    <row r="42" spans="1:4" ht="11.25">
      <c r="A42" s="104"/>
      <c r="B42" s="104"/>
      <c r="C42" s="104"/>
      <c r="D42" s="104"/>
    </row>
    <row r="43" spans="1:4" ht="11.25">
      <c r="A43" s="104"/>
      <c r="B43" s="104"/>
      <c r="C43" s="104"/>
      <c r="D43" s="104"/>
    </row>
    <row r="44" spans="1:4" ht="11.25">
      <c r="A44" s="104"/>
      <c r="B44" s="104"/>
      <c r="C44" s="104"/>
      <c r="D44" s="104"/>
    </row>
    <row r="45" spans="1:4" ht="11.25">
      <c r="A45" s="104"/>
      <c r="B45" s="104"/>
      <c r="C45" s="104"/>
      <c r="D45" s="104"/>
    </row>
    <row r="46" spans="1:4" ht="11.25">
      <c r="A46" s="104"/>
      <c r="B46" s="104"/>
      <c r="C46" s="104"/>
      <c r="D46" s="104"/>
    </row>
    <row r="47" spans="1:4" ht="11.25">
      <c r="A47" s="104"/>
      <c r="B47" s="104"/>
      <c r="C47" s="104"/>
      <c r="D47" s="104"/>
    </row>
    <row r="48" spans="1:4" ht="11.25">
      <c r="A48" s="104"/>
      <c r="B48" s="104"/>
      <c r="C48" s="104"/>
      <c r="D48" s="104"/>
    </row>
    <row r="49" spans="1:4" ht="40.5" customHeight="1">
      <c r="A49" s="212" t="s">
        <v>134</v>
      </c>
      <c r="B49" s="212"/>
      <c r="C49" s="212"/>
      <c r="D49" s="212"/>
    </row>
    <row r="50" spans="1:4" ht="11.25">
      <c r="A50" s="104"/>
      <c r="B50" s="104"/>
      <c r="C50" s="104"/>
      <c r="D50" s="104"/>
    </row>
    <row r="51" spans="1:4" ht="57.75" customHeight="1">
      <c r="A51" s="12" t="s">
        <v>109</v>
      </c>
      <c r="B51" s="163" t="s">
        <v>13</v>
      </c>
      <c r="C51" s="164"/>
      <c r="D51" s="165"/>
    </row>
    <row r="52" spans="1:4" ht="21" customHeight="1">
      <c r="A52" s="166" t="s">
        <v>135</v>
      </c>
      <c r="B52" s="167" t="s">
        <v>120</v>
      </c>
      <c r="C52" s="167"/>
      <c r="D52" s="167"/>
    </row>
    <row r="53" spans="1:4" ht="51.75" customHeight="1">
      <c r="A53" s="166"/>
      <c r="B53" s="14" t="s">
        <v>236</v>
      </c>
      <c r="C53" s="14" t="s">
        <v>237</v>
      </c>
      <c r="D53" s="29" t="s">
        <v>238</v>
      </c>
    </row>
    <row r="54" spans="1:4" ht="18" customHeight="1">
      <c r="A54" s="48" t="s">
        <v>147</v>
      </c>
      <c r="B54" s="60">
        <v>27</v>
      </c>
      <c r="C54" s="60">
        <v>14</v>
      </c>
      <c r="D54" s="105">
        <f>C54/B54*100</f>
        <v>51.85185185185185</v>
      </c>
    </row>
    <row r="55" spans="1:4" ht="18" customHeight="1">
      <c r="A55" s="48" t="s">
        <v>148</v>
      </c>
      <c r="B55" s="60">
        <v>31</v>
      </c>
      <c r="C55" s="60">
        <v>10</v>
      </c>
      <c r="D55" s="105">
        <f>C55/B55*100</f>
        <v>32.25806451612903</v>
      </c>
    </row>
    <row r="56" spans="1:4" ht="21.75" customHeight="1">
      <c r="A56" s="19" t="s">
        <v>137</v>
      </c>
      <c r="B56" s="55">
        <f>SUM(B54:B55)</f>
        <v>58</v>
      </c>
      <c r="C56" s="55">
        <f>SUM(C54:C55)</f>
        <v>24</v>
      </c>
      <c r="D56" s="103">
        <f>C56/B56*100</f>
        <v>41.37931034482759</v>
      </c>
    </row>
    <row r="57" spans="1:4" ht="11.25">
      <c r="A57" s="104"/>
      <c r="B57" s="104"/>
      <c r="C57" s="104"/>
      <c r="D57" s="104"/>
    </row>
    <row r="58" spans="1:4" ht="11.25">
      <c r="A58" s="104"/>
      <c r="B58" s="104"/>
      <c r="C58" s="104"/>
      <c r="D58" s="104"/>
    </row>
    <row r="59" spans="1:4" ht="48" customHeight="1">
      <c r="A59" s="12" t="s">
        <v>110</v>
      </c>
      <c r="B59" s="163" t="s">
        <v>14</v>
      </c>
      <c r="C59" s="164"/>
      <c r="D59" s="165"/>
    </row>
    <row r="60" spans="1:4" ht="21" customHeight="1">
      <c r="A60" s="166" t="s">
        <v>135</v>
      </c>
      <c r="B60" s="167" t="s">
        <v>120</v>
      </c>
      <c r="C60" s="167"/>
      <c r="D60" s="167"/>
    </row>
    <row r="61" spans="1:4" ht="42.75" customHeight="1">
      <c r="A61" s="166"/>
      <c r="B61" s="14" t="s">
        <v>236</v>
      </c>
      <c r="C61" s="14" t="s">
        <v>237</v>
      </c>
      <c r="D61" s="29" t="s">
        <v>238</v>
      </c>
    </row>
    <row r="62" spans="1:4" ht="18" customHeight="1">
      <c r="A62" s="48" t="s">
        <v>174</v>
      </c>
      <c r="B62" s="60">
        <v>20</v>
      </c>
      <c r="C62" s="60">
        <v>10</v>
      </c>
      <c r="D62" s="105">
        <f aca="true" t="shared" si="1" ref="D62:D67">C62/B62*100</f>
        <v>50</v>
      </c>
    </row>
    <row r="63" spans="1:4" ht="18" customHeight="1">
      <c r="A63" s="48" t="s">
        <v>172</v>
      </c>
      <c r="B63" s="60">
        <v>10</v>
      </c>
      <c r="C63" s="60">
        <v>15</v>
      </c>
      <c r="D63" s="105">
        <f t="shared" si="1"/>
        <v>150</v>
      </c>
    </row>
    <row r="64" spans="1:4" ht="18" customHeight="1">
      <c r="A64" s="48" t="s">
        <v>352</v>
      </c>
      <c r="B64" s="60">
        <v>15</v>
      </c>
      <c r="C64" s="60">
        <v>8</v>
      </c>
      <c r="D64" s="105">
        <f t="shared" si="1"/>
        <v>53.333333333333336</v>
      </c>
    </row>
    <row r="65" spans="1:4" ht="18" customHeight="1">
      <c r="A65" s="48" t="s">
        <v>173</v>
      </c>
      <c r="B65" s="60">
        <v>69</v>
      </c>
      <c r="C65" s="60">
        <v>14</v>
      </c>
      <c r="D65" s="105">
        <f t="shared" si="1"/>
        <v>20.28985507246377</v>
      </c>
    </row>
    <row r="66" spans="1:4" ht="18" customHeight="1">
      <c r="A66" s="48" t="s">
        <v>125</v>
      </c>
      <c r="B66" s="60">
        <v>282</v>
      </c>
      <c r="C66" s="60">
        <v>54</v>
      </c>
      <c r="D66" s="105">
        <f t="shared" si="1"/>
        <v>19.148936170212767</v>
      </c>
    </row>
    <row r="67" spans="1:4" ht="21.75" customHeight="1">
      <c r="A67" s="19" t="s">
        <v>138</v>
      </c>
      <c r="B67" s="55">
        <f>SUM(B62:B66)</f>
        <v>396</v>
      </c>
      <c r="C67" s="55">
        <f>SUM(C62:C66)</f>
        <v>101</v>
      </c>
      <c r="D67" s="103">
        <f t="shared" si="1"/>
        <v>25.5050505050505</v>
      </c>
    </row>
    <row r="68" spans="1:4" ht="11.25">
      <c r="A68" s="104"/>
      <c r="B68" s="104"/>
      <c r="C68" s="104"/>
      <c r="D68" s="104"/>
    </row>
    <row r="69" spans="1:4" ht="57" customHeight="1">
      <c r="A69" s="12" t="s">
        <v>111</v>
      </c>
      <c r="B69" s="163" t="s">
        <v>15</v>
      </c>
      <c r="C69" s="164"/>
      <c r="D69" s="165"/>
    </row>
    <row r="70" spans="1:4" ht="21" customHeight="1">
      <c r="A70" s="166" t="s">
        <v>135</v>
      </c>
      <c r="B70" s="167" t="s">
        <v>120</v>
      </c>
      <c r="C70" s="167"/>
      <c r="D70" s="167"/>
    </row>
    <row r="71" spans="1:4" ht="54.75" customHeight="1">
      <c r="A71" s="166"/>
      <c r="B71" s="14" t="s">
        <v>236</v>
      </c>
      <c r="C71" s="14" t="s">
        <v>237</v>
      </c>
      <c r="D71" s="29" t="s">
        <v>238</v>
      </c>
    </row>
    <row r="72" spans="1:4" ht="18" customHeight="1">
      <c r="A72" s="48" t="s">
        <v>184</v>
      </c>
      <c r="B72" s="60">
        <v>8</v>
      </c>
      <c r="C72" s="60">
        <v>0</v>
      </c>
      <c r="D72" s="105">
        <v>0</v>
      </c>
    </row>
    <row r="73" spans="1:4" ht="18" customHeight="1">
      <c r="A73" s="48" t="s">
        <v>181</v>
      </c>
      <c r="B73" s="60">
        <v>18</v>
      </c>
      <c r="C73" s="60">
        <v>0</v>
      </c>
      <c r="D73" s="105">
        <v>0</v>
      </c>
    </row>
    <row r="74" spans="1:4" ht="18" customHeight="1">
      <c r="A74" s="48" t="s">
        <v>176</v>
      </c>
      <c r="B74" s="60">
        <v>11</v>
      </c>
      <c r="C74" s="60">
        <v>0</v>
      </c>
      <c r="D74" s="105">
        <f>C74/B74*100</f>
        <v>0</v>
      </c>
    </row>
    <row r="75" spans="1:4" ht="18" customHeight="1">
      <c r="A75" s="48" t="s">
        <v>177</v>
      </c>
      <c r="B75" s="60">
        <v>17</v>
      </c>
      <c r="C75" s="60">
        <v>0</v>
      </c>
      <c r="D75" s="105">
        <f aca="true" t="shared" si="2" ref="D75:D82">C75/B75*100</f>
        <v>0</v>
      </c>
    </row>
    <row r="76" spans="1:4" ht="18" customHeight="1">
      <c r="A76" s="48" t="s">
        <v>178</v>
      </c>
      <c r="B76" s="60">
        <v>9</v>
      </c>
      <c r="C76" s="60">
        <v>5</v>
      </c>
      <c r="D76" s="105">
        <f t="shared" si="2"/>
        <v>55.55555555555556</v>
      </c>
    </row>
    <row r="77" spans="1:4" ht="18" customHeight="1">
      <c r="A77" s="48" t="s">
        <v>353</v>
      </c>
      <c r="B77" s="60">
        <v>30</v>
      </c>
      <c r="C77" s="60">
        <v>10</v>
      </c>
      <c r="D77" s="105">
        <f t="shared" si="2"/>
        <v>33.33333333333333</v>
      </c>
    </row>
    <row r="78" spans="1:4" ht="18" customHeight="1">
      <c r="A78" s="48" t="s">
        <v>179</v>
      </c>
      <c r="B78" s="60">
        <v>17</v>
      </c>
      <c r="C78" s="60">
        <v>7</v>
      </c>
      <c r="D78" s="105">
        <f t="shared" si="2"/>
        <v>41.17647058823529</v>
      </c>
    </row>
    <row r="79" spans="1:4" ht="18" customHeight="1">
      <c r="A79" s="48" t="s">
        <v>354</v>
      </c>
      <c r="B79" s="60">
        <v>83</v>
      </c>
      <c r="C79" s="60">
        <v>0</v>
      </c>
      <c r="D79" s="105">
        <f t="shared" si="2"/>
        <v>0</v>
      </c>
    </row>
    <row r="80" spans="1:4" ht="18" customHeight="1">
      <c r="A80" s="48" t="s">
        <v>183</v>
      </c>
      <c r="B80" s="60">
        <v>4</v>
      </c>
      <c r="C80" s="60">
        <v>0</v>
      </c>
      <c r="D80" s="105">
        <f t="shared" si="2"/>
        <v>0</v>
      </c>
    </row>
    <row r="81" spans="1:4" ht="18" customHeight="1">
      <c r="A81" s="48" t="s">
        <v>180</v>
      </c>
      <c r="B81" s="60">
        <v>50</v>
      </c>
      <c r="C81" s="60">
        <v>5</v>
      </c>
      <c r="D81" s="105">
        <f t="shared" si="2"/>
        <v>10</v>
      </c>
    </row>
    <row r="82" spans="1:4" ht="21.75" customHeight="1">
      <c r="A82" s="19" t="s">
        <v>139</v>
      </c>
      <c r="B82" s="55">
        <f>SUM(B72:B81)</f>
        <v>247</v>
      </c>
      <c r="C82" s="55">
        <f>SUM(C72:C81)</f>
        <v>27</v>
      </c>
      <c r="D82" s="103">
        <f t="shared" si="2"/>
        <v>10.931174089068826</v>
      </c>
    </row>
    <row r="83" spans="1:4" ht="11.25">
      <c r="A83" s="104"/>
      <c r="B83" s="104"/>
      <c r="C83" s="104"/>
      <c r="D83" s="104"/>
    </row>
    <row r="84" spans="1:4" ht="11.25">
      <c r="A84" s="104"/>
      <c r="B84" s="104"/>
      <c r="C84" s="104"/>
      <c r="D84" s="104"/>
    </row>
    <row r="85" spans="1:4" ht="60.75" customHeight="1">
      <c r="A85" s="12" t="s">
        <v>112</v>
      </c>
      <c r="B85" s="163" t="s">
        <v>16</v>
      </c>
      <c r="C85" s="164"/>
      <c r="D85" s="165"/>
    </row>
    <row r="86" spans="1:4" ht="21" customHeight="1">
      <c r="A86" s="166" t="s">
        <v>135</v>
      </c>
      <c r="B86" s="167" t="s">
        <v>120</v>
      </c>
      <c r="C86" s="167"/>
      <c r="D86" s="167"/>
    </row>
    <row r="87" spans="1:4" ht="44.25" customHeight="1">
      <c r="A87" s="166"/>
      <c r="B87" s="14" t="s">
        <v>236</v>
      </c>
      <c r="C87" s="14" t="s">
        <v>237</v>
      </c>
      <c r="D87" s="29" t="s">
        <v>238</v>
      </c>
    </row>
    <row r="88" spans="1:4" ht="18" customHeight="1">
      <c r="A88" s="48" t="s">
        <v>185</v>
      </c>
      <c r="B88" s="60">
        <v>38</v>
      </c>
      <c r="C88" s="60">
        <v>1</v>
      </c>
      <c r="D88" s="105">
        <f>C88/B88*100</f>
        <v>2.631578947368421</v>
      </c>
    </row>
    <row r="89" spans="1:4" ht="18" customHeight="1">
      <c r="A89" s="48" t="s">
        <v>186</v>
      </c>
      <c r="B89" s="60">
        <v>31</v>
      </c>
      <c r="C89" s="60">
        <v>5</v>
      </c>
      <c r="D89" s="105">
        <f>C89/B89*100</f>
        <v>16.129032258064516</v>
      </c>
    </row>
    <row r="90" spans="1:4" ht="18" customHeight="1">
      <c r="A90" s="48" t="s">
        <v>355</v>
      </c>
      <c r="B90" s="60">
        <v>4</v>
      </c>
      <c r="C90" s="60">
        <v>0</v>
      </c>
      <c r="D90" s="105">
        <f>C90/B90*100</f>
        <v>0</v>
      </c>
    </row>
    <row r="91" spans="1:4" ht="18" customHeight="1">
      <c r="A91" s="48" t="s">
        <v>356</v>
      </c>
      <c r="B91" s="60">
        <v>36</v>
      </c>
      <c r="C91" s="60">
        <v>2</v>
      </c>
      <c r="D91" s="105">
        <f>C91/B91*100</f>
        <v>5.555555555555555</v>
      </c>
    </row>
    <row r="92" spans="1:4" ht="21.75" customHeight="1">
      <c r="A92" s="19" t="s">
        <v>140</v>
      </c>
      <c r="B92" s="55">
        <f>SUM(B88:B90)</f>
        <v>73</v>
      </c>
      <c r="C92" s="55">
        <f>SUM(C88:C90)</f>
        <v>6</v>
      </c>
      <c r="D92" s="103">
        <f>C92/B92*100</f>
        <v>8.21917808219178</v>
      </c>
    </row>
    <row r="93" spans="1:4" ht="11.25">
      <c r="A93" s="104"/>
      <c r="B93" s="104"/>
      <c r="C93" s="104"/>
      <c r="D93" s="104"/>
    </row>
    <row r="94" spans="1:4" ht="11.25">
      <c r="A94" s="104"/>
      <c r="B94" s="104"/>
      <c r="C94" s="104"/>
      <c r="D94" s="104"/>
    </row>
    <row r="95" spans="1:4" ht="11.25">
      <c r="A95" s="104"/>
      <c r="B95" s="104"/>
      <c r="C95" s="104"/>
      <c r="D95" s="104"/>
    </row>
    <row r="96" spans="1:4" ht="70.5" customHeight="1">
      <c r="A96" s="12" t="s">
        <v>113</v>
      </c>
      <c r="B96" s="163" t="s">
        <v>17</v>
      </c>
      <c r="C96" s="164"/>
      <c r="D96" s="165"/>
    </row>
    <row r="97" spans="1:4" ht="21" customHeight="1">
      <c r="A97" s="166" t="s">
        <v>135</v>
      </c>
      <c r="B97" s="167" t="s">
        <v>120</v>
      </c>
      <c r="C97" s="167"/>
      <c r="D97" s="167"/>
    </row>
    <row r="98" spans="1:4" ht="45" customHeight="1">
      <c r="A98" s="166"/>
      <c r="B98" s="14" t="s">
        <v>236</v>
      </c>
      <c r="C98" s="14" t="s">
        <v>237</v>
      </c>
      <c r="D98" s="29" t="s">
        <v>238</v>
      </c>
    </row>
    <row r="99" spans="1:4" ht="18" customHeight="1">
      <c r="A99" s="48" t="s">
        <v>128</v>
      </c>
      <c r="B99" s="60">
        <v>35</v>
      </c>
      <c r="C99" s="60">
        <v>0</v>
      </c>
      <c r="D99" s="105">
        <v>0</v>
      </c>
    </row>
    <row r="100" spans="1:4" ht="18" customHeight="1">
      <c r="A100" s="48" t="s">
        <v>192</v>
      </c>
      <c r="B100" s="60">
        <v>24</v>
      </c>
      <c r="C100" s="60">
        <v>0</v>
      </c>
      <c r="D100" s="105">
        <v>0</v>
      </c>
    </row>
    <row r="101" spans="1:4" ht="18" customHeight="1">
      <c r="A101" s="48" t="s">
        <v>357</v>
      </c>
      <c r="B101" s="60">
        <v>19</v>
      </c>
      <c r="C101" s="60">
        <v>7</v>
      </c>
      <c r="D101" s="105">
        <f>C101/B101*100</f>
        <v>36.84210526315789</v>
      </c>
    </row>
    <row r="102" spans="1:4" ht="18" customHeight="1">
      <c r="A102" s="48" t="s">
        <v>188</v>
      </c>
      <c r="B102" s="60">
        <v>13</v>
      </c>
      <c r="C102" s="60">
        <v>0</v>
      </c>
      <c r="D102" s="105">
        <f aca="true" t="shared" si="3" ref="D102:D107">C102/B102*100</f>
        <v>0</v>
      </c>
    </row>
    <row r="103" spans="1:4" ht="18" customHeight="1">
      <c r="A103" s="48" t="s">
        <v>189</v>
      </c>
      <c r="B103" s="60">
        <v>3</v>
      </c>
      <c r="C103" s="60">
        <v>0</v>
      </c>
      <c r="D103" s="105">
        <f t="shared" si="3"/>
        <v>0</v>
      </c>
    </row>
    <row r="104" spans="1:4" ht="18" customHeight="1">
      <c r="A104" s="48" t="s">
        <v>191</v>
      </c>
      <c r="B104" s="60">
        <v>13</v>
      </c>
      <c r="C104" s="60">
        <v>0</v>
      </c>
      <c r="D104" s="105">
        <f t="shared" si="3"/>
        <v>0</v>
      </c>
    </row>
    <row r="105" spans="1:4" ht="18" customHeight="1">
      <c r="A105" s="48" t="s">
        <v>194</v>
      </c>
      <c r="B105" s="60">
        <v>16</v>
      </c>
      <c r="C105" s="60">
        <v>3</v>
      </c>
      <c r="D105" s="105">
        <f t="shared" si="3"/>
        <v>18.75</v>
      </c>
    </row>
    <row r="106" spans="1:4" ht="18" customHeight="1">
      <c r="A106" s="48" t="s">
        <v>190</v>
      </c>
      <c r="B106" s="60">
        <v>45</v>
      </c>
      <c r="C106" s="60">
        <v>0</v>
      </c>
      <c r="D106" s="105">
        <f t="shared" si="3"/>
        <v>0</v>
      </c>
    </row>
    <row r="107" spans="1:4" ht="21.75" customHeight="1">
      <c r="A107" s="19" t="s">
        <v>141</v>
      </c>
      <c r="B107" s="55">
        <f>SUM(B99:B106)</f>
        <v>168</v>
      </c>
      <c r="C107" s="55">
        <f>SUM(C99:C106)</f>
        <v>10</v>
      </c>
      <c r="D107" s="103">
        <f t="shared" si="3"/>
        <v>5.952380952380952</v>
      </c>
    </row>
    <row r="108" spans="1:4" ht="11.25">
      <c r="A108" s="104"/>
      <c r="B108" s="104"/>
      <c r="C108" s="104"/>
      <c r="D108" s="104"/>
    </row>
    <row r="109" spans="1:4" ht="11.25">
      <c r="A109" s="104"/>
      <c r="B109" s="104"/>
      <c r="C109" s="104"/>
      <c r="D109" s="104"/>
    </row>
    <row r="110" spans="1:4" ht="62.25" customHeight="1">
      <c r="A110" s="12" t="s">
        <v>114</v>
      </c>
      <c r="B110" s="163" t="s">
        <v>18</v>
      </c>
      <c r="C110" s="164"/>
      <c r="D110" s="165"/>
    </row>
    <row r="111" spans="1:4" ht="21" customHeight="1">
      <c r="A111" s="166" t="s">
        <v>135</v>
      </c>
      <c r="B111" s="167" t="s">
        <v>120</v>
      </c>
      <c r="C111" s="167"/>
      <c r="D111" s="167"/>
    </row>
    <row r="112" spans="1:4" ht="48" customHeight="1">
      <c r="A112" s="166"/>
      <c r="B112" s="14" t="s">
        <v>236</v>
      </c>
      <c r="C112" s="14" t="s">
        <v>237</v>
      </c>
      <c r="D112" s="29" t="s">
        <v>238</v>
      </c>
    </row>
    <row r="113" spans="1:4" ht="18" customHeight="1">
      <c r="A113" s="48" t="s">
        <v>196</v>
      </c>
      <c r="B113" s="60">
        <v>19</v>
      </c>
      <c r="C113" s="60">
        <v>14</v>
      </c>
      <c r="D113" s="105">
        <f>C113/B113*100</f>
        <v>73.68421052631578</v>
      </c>
    </row>
    <row r="114" spans="1:4" ht="18" customHeight="1">
      <c r="A114" s="48" t="s">
        <v>129</v>
      </c>
      <c r="B114" s="60">
        <v>89</v>
      </c>
      <c r="C114" s="60">
        <v>26</v>
      </c>
      <c r="D114" s="105">
        <f>C114/B114*100</f>
        <v>29.213483146067414</v>
      </c>
    </row>
    <row r="115" spans="1:4" ht="18" customHeight="1">
      <c r="A115" s="48" t="s">
        <v>195</v>
      </c>
      <c r="B115" s="60">
        <v>17</v>
      </c>
      <c r="C115" s="60">
        <v>0</v>
      </c>
      <c r="D115" s="105">
        <f>C115/B115*100</f>
        <v>0</v>
      </c>
    </row>
    <row r="116" spans="1:4" ht="21.75" customHeight="1">
      <c r="A116" s="19" t="s">
        <v>142</v>
      </c>
      <c r="B116" s="55">
        <f>SUM(B113:B115)</f>
        <v>125</v>
      </c>
      <c r="C116" s="55">
        <f>SUM(C113:C115)</f>
        <v>40</v>
      </c>
      <c r="D116" s="103">
        <f>C116/B116*100</f>
        <v>32</v>
      </c>
    </row>
    <row r="117" spans="1:4" ht="11.25">
      <c r="A117" s="104"/>
      <c r="B117" s="104"/>
      <c r="C117" s="104"/>
      <c r="D117" s="104"/>
    </row>
    <row r="118" spans="1:4" ht="11.25">
      <c r="A118" s="104"/>
      <c r="B118" s="104"/>
      <c r="C118" s="104"/>
      <c r="D118" s="104"/>
    </row>
    <row r="119" spans="1:4" ht="48" customHeight="1">
      <c r="A119" s="12" t="s">
        <v>115</v>
      </c>
      <c r="B119" s="163" t="s">
        <v>19</v>
      </c>
      <c r="C119" s="164"/>
      <c r="D119" s="165"/>
    </row>
    <row r="120" spans="1:4" ht="35.25" customHeight="1">
      <c r="A120" s="166" t="s">
        <v>135</v>
      </c>
      <c r="B120" s="167" t="s">
        <v>120</v>
      </c>
      <c r="C120" s="167"/>
      <c r="D120" s="167"/>
    </row>
    <row r="121" spans="1:4" ht="46.5" customHeight="1">
      <c r="A121" s="166"/>
      <c r="B121" s="14" t="s">
        <v>236</v>
      </c>
      <c r="C121" s="14" t="s">
        <v>237</v>
      </c>
      <c r="D121" s="29" t="s">
        <v>238</v>
      </c>
    </row>
    <row r="122" spans="1:4" ht="18" customHeight="1">
      <c r="A122" s="48" t="s">
        <v>197</v>
      </c>
      <c r="B122" s="60">
        <v>20</v>
      </c>
      <c r="C122" s="60">
        <v>0</v>
      </c>
      <c r="D122" s="105">
        <f>C122/B122*100</f>
        <v>0</v>
      </c>
    </row>
    <row r="123" spans="1:4" ht="18" customHeight="1">
      <c r="A123" s="48" t="s">
        <v>198</v>
      </c>
      <c r="B123" s="60">
        <v>58</v>
      </c>
      <c r="C123" s="60">
        <v>34</v>
      </c>
      <c r="D123" s="105">
        <f aca="true" t="shared" si="4" ref="D123:D129">C123/B123*100</f>
        <v>58.620689655172406</v>
      </c>
    </row>
    <row r="124" spans="1:4" ht="18" customHeight="1">
      <c r="A124" s="48" t="s">
        <v>202</v>
      </c>
      <c r="B124" s="60">
        <v>29</v>
      </c>
      <c r="C124" s="60">
        <v>0</v>
      </c>
      <c r="D124" s="105">
        <f t="shared" si="4"/>
        <v>0</v>
      </c>
    </row>
    <row r="125" spans="1:4" ht="18" customHeight="1">
      <c r="A125" s="48" t="s">
        <v>199</v>
      </c>
      <c r="B125" s="60">
        <v>8</v>
      </c>
      <c r="C125" s="60">
        <v>0</v>
      </c>
      <c r="D125" s="105">
        <f t="shared" si="4"/>
        <v>0</v>
      </c>
    </row>
    <row r="126" spans="1:4" ht="18" customHeight="1">
      <c r="A126" s="48" t="s">
        <v>201</v>
      </c>
      <c r="B126" s="60">
        <v>10</v>
      </c>
      <c r="C126" s="60">
        <v>0</v>
      </c>
      <c r="D126" s="105">
        <f t="shared" si="4"/>
        <v>0</v>
      </c>
    </row>
    <row r="127" spans="1:4" ht="18" customHeight="1">
      <c r="A127" s="48" t="s">
        <v>200</v>
      </c>
      <c r="B127" s="60">
        <v>10</v>
      </c>
      <c r="C127" s="60">
        <v>0</v>
      </c>
      <c r="D127" s="105">
        <f t="shared" si="4"/>
        <v>0</v>
      </c>
    </row>
    <row r="128" spans="1:4" ht="18" customHeight="1">
      <c r="A128" s="48" t="s">
        <v>130</v>
      </c>
      <c r="B128" s="60">
        <v>34</v>
      </c>
      <c r="C128" s="60">
        <v>14</v>
      </c>
      <c r="D128" s="105">
        <f t="shared" si="4"/>
        <v>41.17647058823529</v>
      </c>
    </row>
    <row r="129" spans="1:4" ht="21.75" customHeight="1">
      <c r="A129" s="19" t="s">
        <v>143</v>
      </c>
      <c r="B129" s="55">
        <f>SUM(B122:B128)</f>
        <v>169</v>
      </c>
      <c r="C129" s="55">
        <f>SUM(C122:C128)</f>
        <v>48</v>
      </c>
      <c r="D129" s="103">
        <f t="shared" si="4"/>
        <v>28.402366863905325</v>
      </c>
    </row>
    <row r="130" spans="1:4" ht="11.25">
      <c r="A130" s="104"/>
      <c r="B130" s="104"/>
      <c r="C130" s="104"/>
      <c r="D130" s="104"/>
    </row>
    <row r="131" spans="1:4" ht="11.25">
      <c r="A131" s="104"/>
      <c r="B131" s="104"/>
      <c r="C131" s="104"/>
      <c r="D131" s="104"/>
    </row>
    <row r="132" spans="1:4" ht="60.75" customHeight="1">
      <c r="A132" s="12" t="s">
        <v>116</v>
      </c>
      <c r="B132" s="163" t="s">
        <v>20</v>
      </c>
      <c r="C132" s="164"/>
      <c r="D132" s="165"/>
    </row>
    <row r="133" spans="1:4" ht="21" customHeight="1">
      <c r="A133" s="166" t="s">
        <v>135</v>
      </c>
      <c r="B133" s="167" t="s">
        <v>120</v>
      </c>
      <c r="C133" s="167"/>
      <c r="D133" s="167"/>
    </row>
    <row r="134" spans="1:4" ht="54.75" customHeight="1">
      <c r="A134" s="166"/>
      <c r="B134" s="14" t="s">
        <v>236</v>
      </c>
      <c r="C134" s="14" t="s">
        <v>237</v>
      </c>
      <c r="D134" s="29" t="s">
        <v>238</v>
      </c>
    </row>
    <row r="135" spans="1:4" ht="18" customHeight="1">
      <c r="A135" s="131" t="s">
        <v>358</v>
      </c>
      <c r="B135" s="132">
        <v>9</v>
      </c>
      <c r="C135" s="132">
        <v>1</v>
      </c>
      <c r="D135" s="105">
        <f>C135/B135*100</f>
        <v>11.11111111111111</v>
      </c>
    </row>
    <row r="136" spans="1:4" ht="18" customHeight="1">
      <c r="A136" s="19" t="s">
        <v>144</v>
      </c>
      <c r="B136" s="55">
        <f>SUM(B135:B135)</f>
        <v>9</v>
      </c>
      <c r="C136" s="55">
        <f>SUM(C135:C135)</f>
        <v>1</v>
      </c>
      <c r="D136" s="103">
        <f>C136/B136*100</f>
        <v>11.11111111111111</v>
      </c>
    </row>
    <row r="137" spans="1:4" ht="11.25">
      <c r="A137" s="104"/>
      <c r="B137" s="104"/>
      <c r="C137" s="104"/>
      <c r="D137" s="104"/>
    </row>
    <row r="138" spans="1:4" ht="11.25">
      <c r="A138" s="104"/>
      <c r="B138" s="104"/>
      <c r="C138" s="104"/>
      <c r="D138" s="104"/>
    </row>
    <row r="139" spans="1:4" ht="48" customHeight="1">
      <c r="A139" s="12" t="s">
        <v>117</v>
      </c>
      <c r="B139" s="163" t="s">
        <v>21</v>
      </c>
      <c r="C139" s="164"/>
      <c r="D139" s="165"/>
    </row>
    <row r="140" spans="1:4" ht="21" customHeight="1">
      <c r="A140" s="166" t="s">
        <v>135</v>
      </c>
      <c r="B140" s="167" t="s">
        <v>120</v>
      </c>
      <c r="C140" s="167"/>
      <c r="D140" s="167"/>
    </row>
    <row r="141" spans="1:4" ht="51.75" customHeight="1">
      <c r="A141" s="166"/>
      <c r="B141" s="14" t="s">
        <v>236</v>
      </c>
      <c r="C141" s="14" t="s">
        <v>237</v>
      </c>
      <c r="D141" s="29" t="s">
        <v>238</v>
      </c>
    </row>
    <row r="142" spans="1:4" ht="18" customHeight="1">
      <c r="A142" s="131" t="s">
        <v>205</v>
      </c>
      <c r="B142" s="132">
        <v>24</v>
      </c>
      <c r="C142" s="132">
        <v>2</v>
      </c>
      <c r="D142" s="105">
        <f>C142/B142*100</f>
        <v>8.333333333333332</v>
      </c>
    </row>
    <row r="143" spans="1:4" ht="18" customHeight="1">
      <c r="A143" s="19" t="s">
        <v>145</v>
      </c>
      <c r="B143" s="55">
        <f>SUM(B142:B142)</f>
        <v>24</v>
      </c>
      <c r="C143" s="55">
        <f>SUM(C142:C142)</f>
        <v>2</v>
      </c>
      <c r="D143" s="103">
        <f>C143/B143*100</f>
        <v>8.333333333333332</v>
      </c>
    </row>
    <row r="144" spans="1:4" ht="11.25">
      <c r="A144" s="104"/>
      <c r="B144" s="104"/>
      <c r="C144" s="104"/>
      <c r="D144" s="104"/>
    </row>
    <row r="145" spans="1:4" ht="11.25">
      <c r="A145" s="104"/>
      <c r="B145" s="104"/>
      <c r="C145" s="104"/>
      <c r="D145" s="104"/>
    </row>
    <row r="146" spans="1:4" ht="11.25">
      <c r="A146" s="104"/>
      <c r="B146" s="104"/>
      <c r="C146" s="104"/>
      <c r="D146" s="104"/>
    </row>
    <row r="147" spans="1:4" ht="11.25">
      <c r="A147" s="104"/>
      <c r="B147" s="104"/>
      <c r="C147" s="104"/>
      <c r="D147" s="104"/>
    </row>
    <row r="148" spans="1:4" ht="11.25">
      <c r="A148" s="104"/>
      <c r="B148" s="104"/>
      <c r="C148" s="104"/>
      <c r="D148" s="104"/>
    </row>
    <row r="149" spans="1:4" ht="11.25">
      <c r="A149" s="104"/>
      <c r="B149" s="104"/>
      <c r="C149" s="104"/>
      <c r="D149" s="104"/>
    </row>
    <row r="150" spans="1:4" ht="11.25">
      <c r="A150" s="104"/>
      <c r="B150" s="104"/>
      <c r="C150" s="104"/>
      <c r="D150" s="104"/>
    </row>
    <row r="151" spans="1:4" ht="11.25">
      <c r="A151" s="104"/>
      <c r="B151" s="104"/>
      <c r="C151" s="104"/>
      <c r="D151" s="104"/>
    </row>
    <row r="152" spans="1:4" ht="11.25">
      <c r="A152" s="104"/>
      <c r="B152" s="104"/>
      <c r="C152" s="104"/>
      <c r="D152" s="104"/>
    </row>
    <row r="153" spans="1:4" ht="11.25">
      <c r="A153" s="104"/>
      <c r="B153" s="104"/>
      <c r="C153" s="104"/>
      <c r="D153" s="104"/>
    </row>
    <row r="154" spans="1:4" ht="11.25">
      <c r="A154" s="104"/>
      <c r="B154" s="104"/>
      <c r="C154" s="104"/>
      <c r="D154" s="104"/>
    </row>
    <row r="155" spans="1:4" ht="11.25">
      <c r="A155" s="104"/>
      <c r="B155" s="104"/>
      <c r="C155" s="104"/>
      <c r="D155" s="104"/>
    </row>
    <row r="156" spans="1:4" ht="11.25">
      <c r="A156" s="104"/>
      <c r="B156" s="104"/>
      <c r="C156" s="104"/>
      <c r="D156" s="104"/>
    </row>
    <row r="157" spans="1:4" ht="11.25">
      <c r="A157" s="104"/>
      <c r="B157" s="104"/>
      <c r="C157" s="104"/>
      <c r="D157" s="104"/>
    </row>
    <row r="158" spans="1:4" ht="11.25">
      <c r="A158" s="104"/>
      <c r="B158" s="104"/>
      <c r="C158" s="104"/>
      <c r="D158" s="104"/>
    </row>
    <row r="159" spans="1:4" ht="11.25">
      <c r="A159" s="104"/>
      <c r="B159" s="104"/>
      <c r="C159" s="104"/>
      <c r="D159" s="104"/>
    </row>
    <row r="160" spans="1:4" ht="11.25">
      <c r="A160" s="104"/>
      <c r="B160" s="104"/>
      <c r="C160" s="104"/>
      <c r="D160" s="104"/>
    </row>
    <row r="161" spans="1:4" ht="11.25">
      <c r="A161" s="104"/>
      <c r="B161" s="104"/>
      <c r="C161" s="104"/>
      <c r="D161" s="104"/>
    </row>
    <row r="162" spans="1:4" ht="11.25">
      <c r="A162" s="104"/>
      <c r="B162" s="104"/>
      <c r="C162" s="104"/>
      <c r="D162" s="104"/>
    </row>
    <row r="163" spans="1:4" ht="11.25">
      <c r="A163" s="104"/>
      <c r="B163" s="104"/>
      <c r="C163" s="104"/>
      <c r="D163" s="104"/>
    </row>
    <row r="164" spans="1:4" ht="11.25">
      <c r="A164" s="104"/>
      <c r="B164" s="104"/>
      <c r="C164" s="104"/>
      <c r="D164" s="104"/>
    </row>
    <row r="165" spans="1:4" ht="11.25">
      <c r="A165" s="104"/>
      <c r="B165" s="104"/>
      <c r="C165" s="104"/>
      <c r="D165" s="104"/>
    </row>
    <row r="166" spans="1:4" ht="11.25">
      <c r="A166" s="104"/>
      <c r="B166" s="104"/>
      <c r="C166" s="104"/>
      <c r="D166" s="104"/>
    </row>
    <row r="167" spans="1:4" ht="11.25">
      <c r="A167" s="104"/>
      <c r="B167" s="104"/>
      <c r="C167" s="104"/>
      <c r="D167" s="104"/>
    </row>
    <row r="168" spans="1:4" ht="11.25">
      <c r="A168" s="104"/>
      <c r="B168" s="104"/>
      <c r="C168" s="104"/>
      <c r="D168" s="104"/>
    </row>
  </sheetData>
  <mergeCells count="31">
    <mergeCell ref="A133:A134"/>
    <mergeCell ref="B133:D133"/>
    <mergeCell ref="B139:D139"/>
    <mergeCell ref="A140:A141"/>
    <mergeCell ref="B140:D140"/>
    <mergeCell ref="B119:D119"/>
    <mergeCell ref="A120:A121"/>
    <mergeCell ref="B120:D120"/>
    <mergeCell ref="B132:D132"/>
    <mergeCell ref="A97:A98"/>
    <mergeCell ref="B97:D97"/>
    <mergeCell ref="B110:D110"/>
    <mergeCell ref="A111:A112"/>
    <mergeCell ref="B111:D111"/>
    <mergeCell ref="B85:D85"/>
    <mergeCell ref="A86:A87"/>
    <mergeCell ref="B86:D86"/>
    <mergeCell ref="B96:D96"/>
    <mergeCell ref="A60:A61"/>
    <mergeCell ref="B60:D60"/>
    <mergeCell ref="B69:D69"/>
    <mergeCell ref="A70:A71"/>
    <mergeCell ref="B70:D70"/>
    <mergeCell ref="B51:D51"/>
    <mergeCell ref="A52:A53"/>
    <mergeCell ref="B52:D52"/>
    <mergeCell ref="B59:D59"/>
    <mergeCell ref="B1:D1"/>
    <mergeCell ref="A2:A3"/>
    <mergeCell ref="B2:D2"/>
    <mergeCell ref="A49:D49"/>
  </mergeCells>
  <printOptions horizontalCentered="1"/>
  <pageMargins left="0" right="0" top="0.5905511811023623" bottom="0.5905511811023623" header="0.31496062992125984" footer="0.31496062992125984"/>
  <pageSetup horizontalDpi="600" verticalDpi="600" orientation="portrait" paperSize="9" r:id="rId2"/>
  <rowBreaks count="4" manualBreakCount="4">
    <brk id="68" max="3" man="1"/>
    <brk id="84" max="255" man="1"/>
    <brk id="109" max="3" man="1"/>
    <brk id="129" max="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32" sqref="A1:D32"/>
    </sheetView>
  </sheetViews>
  <sheetFormatPr defaultColWidth="9.140625" defaultRowHeight="12.75"/>
  <cols>
    <col min="1" max="1" width="20.8515625" style="129" customWidth="1"/>
    <col min="2" max="2" width="12.57421875" style="129" customWidth="1"/>
    <col min="3" max="3" width="10.28125" style="129" customWidth="1"/>
    <col min="4" max="4" width="11.28125" style="129" customWidth="1"/>
    <col min="5" max="16384" width="9.140625" style="129" customWidth="1"/>
  </cols>
  <sheetData>
    <row r="1" spans="1:4" s="61" customFormat="1" ht="54" customHeight="1">
      <c r="A1" s="8" t="s">
        <v>170</v>
      </c>
      <c r="B1" s="187" t="s">
        <v>22</v>
      </c>
      <c r="C1" s="188"/>
      <c r="D1" s="189"/>
    </row>
    <row r="2" spans="1:4" s="143" customFormat="1" ht="58.5" customHeight="1">
      <c r="A2" s="142" t="s">
        <v>119</v>
      </c>
      <c r="B2" s="9" t="s">
        <v>121</v>
      </c>
      <c r="C2" s="9" t="s">
        <v>240</v>
      </c>
      <c r="D2" s="14" t="s">
        <v>359</v>
      </c>
    </row>
    <row r="3" spans="1:4" ht="18" customHeight="1">
      <c r="A3" s="144" t="s">
        <v>124</v>
      </c>
      <c r="B3" s="145">
        <v>59</v>
      </c>
      <c r="C3" s="145">
        <v>0</v>
      </c>
      <c r="D3" s="151">
        <v>0</v>
      </c>
    </row>
    <row r="4" spans="1:4" ht="18" customHeight="1">
      <c r="A4" s="146" t="s">
        <v>125</v>
      </c>
      <c r="B4" s="145">
        <v>306</v>
      </c>
      <c r="C4" s="145">
        <v>2</v>
      </c>
      <c r="D4" s="151">
        <f>C4/B4*100</f>
        <v>0.6535947712418301</v>
      </c>
    </row>
    <row r="5" spans="1:4" ht="18" customHeight="1">
      <c r="A5" s="146" t="s">
        <v>126</v>
      </c>
      <c r="B5" s="145">
        <v>187</v>
      </c>
      <c r="C5" s="145">
        <v>1</v>
      </c>
      <c r="D5" s="151">
        <f aca="true" t="shared" si="0" ref="D5:D12">C5/B5*100</f>
        <v>0.53475935828877</v>
      </c>
    </row>
    <row r="6" spans="1:4" ht="18" customHeight="1">
      <c r="A6" s="146" t="s">
        <v>127</v>
      </c>
      <c r="B6" s="145">
        <v>85</v>
      </c>
      <c r="C6" s="145">
        <v>0</v>
      </c>
      <c r="D6" s="151">
        <f t="shared" si="0"/>
        <v>0</v>
      </c>
    </row>
    <row r="7" spans="1:4" ht="18" customHeight="1">
      <c r="A7" s="146" t="s">
        <v>128</v>
      </c>
      <c r="B7" s="145">
        <v>200</v>
      </c>
      <c r="C7" s="145">
        <v>1</v>
      </c>
      <c r="D7" s="151">
        <f t="shared" si="0"/>
        <v>0.5</v>
      </c>
    </row>
    <row r="8" spans="1:4" ht="18" customHeight="1">
      <c r="A8" s="146" t="s">
        <v>129</v>
      </c>
      <c r="B8" s="145">
        <v>92</v>
      </c>
      <c r="C8" s="145">
        <v>0</v>
      </c>
      <c r="D8" s="151">
        <f t="shared" si="0"/>
        <v>0</v>
      </c>
    </row>
    <row r="9" spans="1:4" ht="18" customHeight="1">
      <c r="A9" s="146" t="s">
        <v>130</v>
      </c>
      <c r="B9" s="145">
        <v>230</v>
      </c>
      <c r="C9" s="145">
        <v>0</v>
      </c>
      <c r="D9" s="151">
        <f t="shared" si="0"/>
        <v>0</v>
      </c>
    </row>
    <row r="10" spans="1:4" ht="18" customHeight="1">
      <c r="A10" s="146" t="s">
        <v>131</v>
      </c>
      <c r="B10" s="145">
        <v>115</v>
      </c>
      <c r="C10" s="145">
        <v>0</v>
      </c>
      <c r="D10" s="151">
        <f t="shared" si="0"/>
        <v>0</v>
      </c>
    </row>
    <row r="11" spans="1:4" ht="18" customHeight="1">
      <c r="A11" s="147" t="s">
        <v>132</v>
      </c>
      <c r="B11" s="148">
        <v>75</v>
      </c>
      <c r="C11" s="145">
        <v>0</v>
      </c>
      <c r="D11" s="151">
        <f t="shared" si="0"/>
        <v>0</v>
      </c>
    </row>
    <row r="12" spans="1:4" ht="22.5" customHeight="1">
      <c r="A12" s="26" t="s">
        <v>133</v>
      </c>
      <c r="B12" s="149">
        <v>1349</v>
      </c>
      <c r="C12" s="149">
        <v>4</v>
      </c>
      <c r="D12" s="39">
        <f t="shared" si="0"/>
        <v>0.2965159377316531</v>
      </c>
    </row>
    <row r="31" ht="12.75">
      <c r="A31" s="150" t="s">
        <v>247</v>
      </c>
    </row>
    <row r="32" ht="12.75">
      <c r="A32" s="150" t="s">
        <v>248</v>
      </c>
    </row>
  </sheetData>
  <mergeCells count="1">
    <mergeCell ref="B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:G43"/>
    </sheetView>
  </sheetViews>
  <sheetFormatPr defaultColWidth="9.140625" defaultRowHeight="12.75"/>
  <cols>
    <col min="1" max="1" width="17.140625" style="107" customWidth="1"/>
    <col min="2" max="2" width="9.421875" style="107" customWidth="1"/>
    <col min="3" max="3" width="9.8515625" style="107" customWidth="1"/>
    <col min="4" max="4" width="10.140625" style="107" customWidth="1"/>
    <col min="5" max="6" width="8.8515625" style="107" customWidth="1"/>
    <col min="7" max="7" width="12.00390625" style="107" customWidth="1"/>
    <col min="8" max="16384" width="8.8515625" style="107" customWidth="1"/>
  </cols>
  <sheetData>
    <row r="1" spans="1:7" s="106" customFormat="1" ht="54.75" customHeight="1">
      <c r="A1" s="8" t="s">
        <v>171</v>
      </c>
      <c r="B1" s="187" t="s">
        <v>23</v>
      </c>
      <c r="C1" s="188"/>
      <c r="D1" s="188"/>
      <c r="E1" s="188"/>
      <c r="F1" s="188"/>
      <c r="G1" s="189"/>
    </row>
    <row r="2" spans="1:7" s="106" customFormat="1" ht="38.25" customHeight="1">
      <c r="A2" s="213" t="s">
        <v>119</v>
      </c>
      <c r="B2" s="215" t="s">
        <v>241</v>
      </c>
      <c r="C2" s="216"/>
      <c r="D2" s="216"/>
      <c r="E2" s="217"/>
      <c r="F2" s="218" t="s">
        <v>244</v>
      </c>
      <c r="G2" s="220" t="s">
        <v>359</v>
      </c>
    </row>
    <row r="3" spans="1:7" s="106" customFormat="1" ht="40.5" customHeight="1">
      <c r="A3" s="214"/>
      <c r="B3" s="134" t="s">
        <v>242</v>
      </c>
      <c r="C3" s="14" t="s">
        <v>245</v>
      </c>
      <c r="D3" s="134" t="s">
        <v>243</v>
      </c>
      <c r="E3" s="14" t="s">
        <v>245</v>
      </c>
      <c r="F3" s="219"/>
      <c r="G3" s="221"/>
    </row>
    <row r="4" spans="1:7" s="106" customFormat="1" ht="18" customHeight="1">
      <c r="A4" s="169" t="s">
        <v>124</v>
      </c>
      <c r="B4" s="170">
        <v>1</v>
      </c>
      <c r="C4" s="177">
        <f>B4/F4*100</f>
        <v>50</v>
      </c>
      <c r="D4" s="170">
        <v>1</v>
      </c>
      <c r="E4" s="178">
        <f>D4/F4*100</f>
        <v>50</v>
      </c>
      <c r="F4" s="180">
        <v>2</v>
      </c>
      <c r="G4" s="172">
        <f>F4/D20*100</f>
        <v>3.389830508474576</v>
      </c>
    </row>
    <row r="5" spans="1:7" s="106" customFormat="1" ht="18" customHeight="1">
      <c r="A5" s="173" t="s">
        <v>125</v>
      </c>
      <c r="B5" s="170">
        <v>10</v>
      </c>
      <c r="C5" s="177">
        <f aca="true" t="shared" si="0" ref="C5:C13">B5/F5*100</f>
        <v>55.55555555555556</v>
      </c>
      <c r="D5" s="170">
        <v>8</v>
      </c>
      <c r="E5" s="177">
        <f aca="true" t="shared" si="1" ref="E5:E13">D5/F5*100</f>
        <v>44.44444444444444</v>
      </c>
      <c r="F5" s="180">
        <v>18</v>
      </c>
      <c r="G5" s="171">
        <f aca="true" t="shared" si="2" ref="G5:G13">F5/D21*100</f>
        <v>5.88235294117647</v>
      </c>
    </row>
    <row r="6" spans="1:7" s="106" customFormat="1" ht="18" customHeight="1">
      <c r="A6" s="173" t="s">
        <v>126</v>
      </c>
      <c r="B6" s="170">
        <v>0</v>
      </c>
      <c r="C6" s="178">
        <f t="shared" si="0"/>
        <v>0</v>
      </c>
      <c r="D6" s="170">
        <v>2</v>
      </c>
      <c r="E6" s="177">
        <f t="shared" si="1"/>
        <v>100</v>
      </c>
      <c r="F6" s="180">
        <v>2</v>
      </c>
      <c r="G6" s="171">
        <f t="shared" si="2"/>
        <v>1.06951871657754</v>
      </c>
    </row>
    <row r="7" spans="1:7" s="106" customFormat="1" ht="18" customHeight="1">
      <c r="A7" s="173" t="s">
        <v>127</v>
      </c>
      <c r="B7" s="170">
        <v>2</v>
      </c>
      <c r="C7" s="177">
        <f t="shared" si="0"/>
        <v>66.66666666666666</v>
      </c>
      <c r="D7" s="170">
        <v>1</v>
      </c>
      <c r="E7" s="178">
        <f t="shared" si="1"/>
        <v>33.33333333333333</v>
      </c>
      <c r="F7" s="180">
        <v>3</v>
      </c>
      <c r="G7" s="172">
        <f t="shared" si="2"/>
        <v>3.5294117647058822</v>
      </c>
    </row>
    <row r="8" spans="1:7" s="106" customFormat="1" ht="18" customHeight="1">
      <c r="A8" s="173" t="s">
        <v>128</v>
      </c>
      <c r="B8" s="170">
        <v>1</v>
      </c>
      <c r="C8" s="177">
        <f t="shared" si="0"/>
        <v>100</v>
      </c>
      <c r="D8" s="170">
        <v>0</v>
      </c>
      <c r="E8" s="178">
        <f t="shared" si="1"/>
        <v>0</v>
      </c>
      <c r="F8" s="180">
        <v>1</v>
      </c>
      <c r="G8" s="172">
        <f t="shared" si="2"/>
        <v>0.5</v>
      </c>
    </row>
    <row r="9" spans="1:7" s="106" customFormat="1" ht="18" customHeight="1">
      <c r="A9" s="173" t="s">
        <v>129</v>
      </c>
      <c r="B9" s="170">
        <v>0</v>
      </c>
      <c r="C9" s="178">
        <f t="shared" si="0"/>
        <v>0</v>
      </c>
      <c r="D9" s="170">
        <v>1</v>
      </c>
      <c r="E9" s="178">
        <f t="shared" si="1"/>
        <v>100</v>
      </c>
      <c r="F9" s="180">
        <v>1</v>
      </c>
      <c r="G9" s="172">
        <f t="shared" si="2"/>
        <v>1.0869565217391304</v>
      </c>
    </row>
    <row r="10" spans="1:7" s="106" customFormat="1" ht="18" customHeight="1">
      <c r="A10" s="173" t="s">
        <v>130</v>
      </c>
      <c r="B10" s="170">
        <v>3</v>
      </c>
      <c r="C10" s="177">
        <f t="shared" si="0"/>
        <v>30</v>
      </c>
      <c r="D10" s="170">
        <v>7</v>
      </c>
      <c r="E10" s="177">
        <f t="shared" si="1"/>
        <v>70</v>
      </c>
      <c r="F10" s="180">
        <v>10</v>
      </c>
      <c r="G10" s="171">
        <f t="shared" si="2"/>
        <v>4.3478260869565215</v>
      </c>
    </row>
    <row r="11" spans="1:7" s="106" customFormat="1" ht="18" customHeight="1">
      <c r="A11" s="173" t="s">
        <v>131</v>
      </c>
      <c r="B11" s="170">
        <v>1</v>
      </c>
      <c r="C11" s="177">
        <f t="shared" si="0"/>
        <v>100</v>
      </c>
      <c r="D11" s="170">
        <v>0</v>
      </c>
      <c r="E11" s="178">
        <f t="shared" si="1"/>
        <v>0</v>
      </c>
      <c r="F11" s="180">
        <v>1</v>
      </c>
      <c r="G11" s="171">
        <f t="shared" si="2"/>
        <v>0.8695652173913043</v>
      </c>
    </row>
    <row r="12" spans="1:7" s="106" customFormat="1" ht="18" customHeight="1">
      <c r="A12" s="174" t="s">
        <v>132</v>
      </c>
      <c r="B12" s="170">
        <v>1</v>
      </c>
      <c r="C12" s="177">
        <f t="shared" si="0"/>
        <v>33.33333333333333</v>
      </c>
      <c r="D12" s="170">
        <v>2</v>
      </c>
      <c r="E12" s="177">
        <f t="shared" si="1"/>
        <v>66.66666666666666</v>
      </c>
      <c r="F12" s="180">
        <v>3</v>
      </c>
      <c r="G12" s="171">
        <f t="shared" si="2"/>
        <v>4</v>
      </c>
    </row>
    <row r="13" spans="1:7" s="106" customFormat="1" ht="22.5" customHeight="1">
      <c r="A13" s="175" t="s">
        <v>133</v>
      </c>
      <c r="B13" s="43">
        <v>19</v>
      </c>
      <c r="C13" s="179">
        <f t="shared" si="0"/>
        <v>46.34146341463415</v>
      </c>
      <c r="D13" s="43">
        <v>22</v>
      </c>
      <c r="E13" s="179">
        <f t="shared" si="1"/>
        <v>53.65853658536586</v>
      </c>
      <c r="F13" s="43">
        <v>41</v>
      </c>
      <c r="G13" s="176">
        <f t="shared" si="2"/>
        <v>3.039288361749444</v>
      </c>
    </row>
    <row r="19" spans="3:4" ht="12.75">
      <c r="C19" s="156" t="s">
        <v>246</v>
      </c>
      <c r="D19" s="156" t="s">
        <v>121</v>
      </c>
    </row>
    <row r="20" spans="2:4" ht="12.75">
      <c r="B20" s="157" t="s">
        <v>124</v>
      </c>
      <c r="C20" s="154">
        <v>2</v>
      </c>
      <c r="D20" s="145">
        <v>59</v>
      </c>
    </row>
    <row r="21" spans="2:4" ht="12.75">
      <c r="B21" s="158" t="s">
        <v>125</v>
      </c>
      <c r="C21" s="154">
        <v>18</v>
      </c>
      <c r="D21" s="145">
        <v>306</v>
      </c>
    </row>
    <row r="22" spans="2:4" ht="12.75">
      <c r="B22" s="158" t="s">
        <v>126</v>
      </c>
      <c r="C22" s="154">
        <v>2</v>
      </c>
      <c r="D22" s="145">
        <v>187</v>
      </c>
    </row>
    <row r="23" spans="2:4" ht="12.75">
      <c r="B23" s="158" t="s">
        <v>127</v>
      </c>
      <c r="C23" s="154">
        <v>3</v>
      </c>
      <c r="D23" s="145">
        <v>85</v>
      </c>
    </row>
    <row r="24" spans="2:4" ht="12.75">
      <c r="B24" s="158" t="s">
        <v>128</v>
      </c>
      <c r="C24" s="154">
        <v>1</v>
      </c>
      <c r="D24" s="145">
        <v>200</v>
      </c>
    </row>
    <row r="25" spans="2:4" ht="12.75">
      <c r="B25" s="158" t="s">
        <v>129</v>
      </c>
      <c r="C25" s="154">
        <v>1</v>
      </c>
      <c r="D25" s="145">
        <v>92</v>
      </c>
    </row>
    <row r="26" spans="2:4" ht="12.75">
      <c r="B26" s="158" t="s">
        <v>130</v>
      </c>
      <c r="C26" s="154">
        <v>10</v>
      </c>
      <c r="D26" s="145">
        <v>230</v>
      </c>
    </row>
    <row r="27" spans="2:4" ht="12.75">
      <c r="B27" s="158" t="s">
        <v>131</v>
      </c>
      <c r="C27" s="154">
        <v>1</v>
      </c>
      <c r="D27" s="145">
        <v>115</v>
      </c>
    </row>
    <row r="28" spans="2:4" ht="12.75">
      <c r="B28" s="159" t="s">
        <v>132</v>
      </c>
      <c r="C28" s="155">
        <v>3</v>
      </c>
      <c r="D28" s="148">
        <v>75</v>
      </c>
    </row>
    <row r="29" ht="12.75">
      <c r="D29" s="160">
        <f>SUM(D20:D28)</f>
        <v>1349</v>
      </c>
    </row>
    <row r="36" s="106" customFormat="1" ht="24.75" customHeight="1"/>
    <row r="42" ht="12.75">
      <c r="A42" s="108" t="s">
        <v>247</v>
      </c>
    </row>
    <row r="43" s="128" customFormat="1" ht="12.75">
      <c r="A43" s="108" t="s">
        <v>248</v>
      </c>
    </row>
  </sheetData>
  <mergeCells count="5">
    <mergeCell ref="B1:G1"/>
    <mergeCell ref="A2:A3"/>
    <mergeCell ref="B2:E2"/>
    <mergeCell ref="F2:F3"/>
    <mergeCell ref="G2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3"/>
  <sheetViews>
    <sheetView zoomScale="75" zoomScaleNormal="75" workbookViewId="0" topLeftCell="A1">
      <selection activeCell="A1" sqref="A1:D153"/>
    </sheetView>
  </sheetViews>
  <sheetFormatPr defaultColWidth="9.140625" defaultRowHeight="12.75"/>
  <cols>
    <col min="1" max="1" width="19.421875" style="0" customWidth="1"/>
    <col min="2" max="2" width="9.8515625" style="0" customWidth="1"/>
    <col min="3" max="3" width="11.57421875" style="0" customWidth="1"/>
    <col min="4" max="4" width="13.00390625" style="0" customWidth="1"/>
  </cols>
  <sheetData>
    <row r="1" spans="1:4" ht="114.75" customHeight="1">
      <c r="A1" s="8" t="s">
        <v>150</v>
      </c>
      <c r="B1" s="187" t="s">
        <v>342</v>
      </c>
      <c r="C1" s="188"/>
      <c r="D1" s="189"/>
    </row>
    <row r="2" spans="1:4" ht="36.75" customHeight="1">
      <c r="A2" s="190" t="s">
        <v>119</v>
      </c>
      <c r="B2" s="191" t="s">
        <v>120</v>
      </c>
      <c r="C2" s="161"/>
      <c r="D2" s="161"/>
    </row>
    <row r="3" spans="1:4" ht="36.75" customHeight="1">
      <c r="A3" s="190"/>
      <c r="B3" s="9" t="s">
        <v>121</v>
      </c>
      <c r="C3" s="10" t="s">
        <v>215</v>
      </c>
      <c r="D3" s="10" t="s">
        <v>123</v>
      </c>
    </row>
    <row r="4" spans="1:4" ht="12.75">
      <c r="A4" s="45" t="s">
        <v>124</v>
      </c>
      <c r="B4" s="34">
        <f>B54</f>
        <v>59</v>
      </c>
      <c r="C4" s="36">
        <f>B4/$B$13*100</f>
        <v>4.253785147801009</v>
      </c>
      <c r="D4" s="34">
        <f>D54</f>
        <v>0</v>
      </c>
    </row>
    <row r="5" spans="1:4" ht="12.75">
      <c r="A5" s="46" t="s">
        <v>125</v>
      </c>
      <c r="B5" s="35">
        <f>B67</f>
        <v>335</v>
      </c>
      <c r="C5" s="37">
        <f aca="true" t="shared" si="0" ref="C5:C13">B5/$B$13*100</f>
        <v>24.152847873107426</v>
      </c>
      <c r="D5" s="35">
        <f>D67</f>
        <v>0</v>
      </c>
    </row>
    <row r="6" spans="1:4" ht="12.75">
      <c r="A6" s="46" t="s">
        <v>126</v>
      </c>
      <c r="B6" s="35">
        <f>B81</f>
        <v>169</v>
      </c>
      <c r="C6" s="37">
        <f t="shared" si="0"/>
        <v>12.184571016582552</v>
      </c>
      <c r="D6" s="35">
        <f>D81</f>
        <v>0</v>
      </c>
    </row>
    <row r="7" spans="1:4" ht="12.75">
      <c r="A7" s="46" t="s">
        <v>127</v>
      </c>
      <c r="B7" s="41">
        <f>B93</f>
        <v>99</v>
      </c>
      <c r="C7" s="37">
        <f t="shared" si="0"/>
        <v>7.137707281903388</v>
      </c>
      <c r="D7" s="41">
        <f>D93</f>
        <v>0</v>
      </c>
    </row>
    <row r="8" spans="1:4" ht="12.75">
      <c r="A8" s="46" t="s">
        <v>128</v>
      </c>
      <c r="B8" s="35">
        <f>B108</f>
        <v>184</v>
      </c>
      <c r="C8" s="37">
        <f t="shared" si="0"/>
        <v>13.266041816870944</v>
      </c>
      <c r="D8" s="35">
        <f>D108</f>
        <v>0</v>
      </c>
    </row>
    <row r="9" spans="1:4" ht="12.75">
      <c r="A9" s="46" t="s">
        <v>129</v>
      </c>
      <c r="B9" s="41">
        <f>B119</f>
        <v>101</v>
      </c>
      <c r="C9" s="37">
        <f t="shared" si="0"/>
        <v>7.281903388608507</v>
      </c>
      <c r="D9" s="41">
        <f>D119</f>
        <v>0</v>
      </c>
    </row>
    <row r="10" spans="1:4" ht="12.75">
      <c r="A10" s="46" t="s">
        <v>130</v>
      </c>
      <c r="B10" s="41">
        <f>B133</f>
        <v>244</v>
      </c>
      <c r="C10" s="37">
        <f t="shared" si="0"/>
        <v>17.59192501802451</v>
      </c>
      <c r="D10" s="41">
        <f>D133</f>
        <v>0</v>
      </c>
    </row>
    <row r="11" spans="1:4" ht="12.75">
      <c r="A11" s="46" t="s">
        <v>131</v>
      </c>
      <c r="B11" s="41">
        <f>B144</f>
        <v>116</v>
      </c>
      <c r="C11" s="37">
        <f t="shared" si="0"/>
        <v>8.363374188896898</v>
      </c>
      <c r="D11" s="41">
        <f>D144</f>
        <v>2</v>
      </c>
    </row>
    <row r="12" spans="1:4" ht="12.75">
      <c r="A12" s="47" t="s">
        <v>132</v>
      </c>
      <c r="B12" s="42">
        <f>B153</f>
        <v>80</v>
      </c>
      <c r="C12" s="38">
        <f t="shared" si="0"/>
        <v>5.767844268204758</v>
      </c>
      <c r="D12" s="42">
        <f>D153</f>
        <v>0</v>
      </c>
    </row>
    <row r="13" spans="1:4" ht="23.25" customHeight="1">
      <c r="A13" s="26" t="s">
        <v>133</v>
      </c>
      <c r="B13" s="43">
        <f>SUM(B4:B12)</f>
        <v>1387</v>
      </c>
      <c r="C13" s="39">
        <f t="shared" si="0"/>
        <v>100</v>
      </c>
      <c r="D13" s="43">
        <f>SUM(D4:D12)</f>
        <v>2</v>
      </c>
    </row>
    <row r="14" s="22" customFormat="1" ht="12.75"/>
    <row r="15" s="22" customFormat="1" ht="12.75"/>
    <row r="16" s="22" customFormat="1" ht="12.75"/>
    <row r="17" s="22" customFormat="1" ht="12.75"/>
    <row r="18" s="22" customFormat="1" ht="12.75"/>
    <row r="19" spans="2:3" s="22" customFormat="1" ht="12.75">
      <c r="B19" s="114"/>
      <c r="C19" s="114" t="s">
        <v>121</v>
      </c>
    </row>
    <row r="20" spans="2:3" s="22" customFormat="1" ht="12.75">
      <c r="B20" s="110" t="s">
        <v>124</v>
      </c>
      <c r="C20" s="114">
        <v>59</v>
      </c>
    </row>
    <row r="21" spans="2:3" s="22" customFormat="1" ht="12.75">
      <c r="B21" s="111" t="s">
        <v>125</v>
      </c>
      <c r="C21" s="114">
        <v>335</v>
      </c>
    </row>
    <row r="22" spans="2:3" s="22" customFormat="1" ht="12.75">
      <c r="B22" s="111" t="s">
        <v>126</v>
      </c>
      <c r="C22" s="114">
        <v>169</v>
      </c>
    </row>
    <row r="23" spans="2:3" s="22" customFormat="1" ht="12.75">
      <c r="B23" s="111" t="s">
        <v>127</v>
      </c>
      <c r="C23" s="114">
        <v>99</v>
      </c>
    </row>
    <row r="24" spans="2:3" s="22" customFormat="1" ht="12.75">
      <c r="B24" s="111" t="s">
        <v>128</v>
      </c>
      <c r="C24" s="114">
        <v>184</v>
      </c>
    </row>
    <row r="25" spans="2:3" s="22" customFormat="1" ht="12.75">
      <c r="B25" s="111" t="s">
        <v>129</v>
      </c>
      <c r="C25" s="114">
        <v>101</v>
      </c>
    </row>
    <row r="26" spans="2:3" s="22" customFormat="1" ht="12.75">
      <c r="B26" s="111" t="s">
        <v>130</v>
      </c>
      <c r="C26" s="114">
        <v>244</v>
      </c>
    </row>
    <row r="27" spans="2:3" s="22" customFormat="1" ht="12.75">
      <c r="B27" s="111" t="s">
        <v>131</v>
      </c>
      <c r="C27" s="114">
        <v>116</v>
      </c>
    </row>
    <row r="28" spans="2:3" s="22" customFormat="1" ht="12.75">
      <c r="B28" s="112" t="s">
        <v>132</v>
      </c>
      <c r="C28" s="114">
        <v>80</v>
      </c>
    </row>
    <row r="29" s="22" customFormat="1" ht="12.75"/>
    <row r="30" s="22" customFormat="1" ht="12.75"/>
    <row r="31" s="22" customFormat="1" ht="12.75"/>
    <row r="32" s="22" customFormat="1" ht="12.75"/>
    <row r="33" s="22" customFormat="1" ht="12.75"/>
    <row r="34" s="22" customFormat="1" ht="12.75"/>
    <row r="35" s="22" customFormat="1" ht="12.75"/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pans="1:4" s="22" customFormat="1" ht="38.25" customHeight="1">
      <c r="A46" s="162" t="s">
        <v>134</v>
      </c>
      <c r="B46" s="162"/>
      <c r="C46" s="162"/>
      <c r="D46" s="162"/>
    </row>
    <row r="47" s="22" customFormat="1" ht="12.75"/>
    <row r="48" spans="1:5" s="4" customFormat="1" ht="57" customHeight="1">
      <c r="A48" s="12" t="s">
        <v>28</v>
      </c>
      <c r="B48" s="163" t="s">
        <v>250</v>
      </c>
      <c r="C48" s="164"/>
      <c r="D48" s="165"/>
      <c r="E48" s="13"/>
    </row>
    <row r="49" spans="1:4" s="4" customFormat="1" ht="24" customHeight="1">
      <c r="A49" s="166" t="s">
        <v>135</v>
      </c>
      <c r="B49" s="167" t="s">
        <v>120</v>
      </c>
      <c r="C49" s="167"/>
      <c r="D49" s="167"/>
    </row>
    <row r="50" spans="1:4" s="6" customFormat="1" ht="57.75" customHeight="1">
      <c r="A50" s="166"/>
      <c r="B50" s="14" t="s">
        <v>136</v>
      </c>
      <c r="C50" s="10" t="s">
        <v>239</v>
      </c>
      <c r="D50" s="10" t="s">
        <v>123</v>
      </c>
    </row>
    <row r="51" spans="1:4" ht="12.75">
      <c r="A51" s="48" t="s">
        <v>147</v>
      </c>
      <c r="B51" s="60">
        <v>14</v>
      </c>
      <c r="C51" s="105">
        <f>B51/$B$54*100</f>
        <v>23.728813559322035</v>
      </c>
      <c r="D51" s="60">
        <v>0</v>
      </c>
    </row>
    <row r="52" spans="1:4" ht="12.75">
      <c r="A52" s="48" t="s">
        <v>148</v>
      </c>
      <c r="B52" s="60">
        <v>25</v>
      </c>
      <c r="C52" s="105">
        <f>B52/$B$54*100</f>
        <v>42.3728813559322</v>
      </c>
      <c r="D52" s="60">
        <v>0</v>
      </c>
    </row>
    <row r="53" spans="1:4" ht="12.75">
      <c r="A53" s="48" t="s">
        <v>124</v>
      </c>
      <c r="B53" s="60">
        <v>20</v>
      </c>
      <c r="C53" s="105">
        <f>B53/$B$54*100</f>
        <v>33.89830508474576</v>
      </c>
      <c r="D53" s="60">
        <v>0</v>
      </c>
    </row>
    <row r="54" spans="1:4" s="61" customFormat="1" ht="21" customHeight="1">
      <c r="A54" s="19" t="s">
        <v>137</v>
      </c>
      <c r="B54" s="55">
        <f>SUM(B51:B53)</f>
        <v>59</v>
      </c>
      <c r="C54" s="103">
        <f>B54/$B$54*100</f>
        <v>100</v>
      </c>
      <c r="D54" s="55">
        <v>0</v>
      </c>
    </row>
    <row r="55" s="22" customFormat="1" ht="12.75"/>
    <row r="56" s="22" customFormat="1" ht="12.75"/>
    <row r="57" spans="1:5" s="4" customFormat="1" ht="57" customHeight="1">
      <c r="A57" s="12" t="s">
        <v>29</v>
      </c>
      <c r="B57" s="163" t="s">
        <v>251</v>
      </c>
      <c r="C57" s="164"/>
      <c r="D57" s="165"/>
      <c r="E57" s="13"/>
    </row>
    <row r="58" spans="1:4" s="4" customFormat="1" ht="24" customHeight="1">
      <c r="A58" s="166" t="s">
        <v>135</v>
      </c>
      <c r="B58" s="167" t="s">
        <v>120</v>
      </c>
      <c r="C58" s="167"/>
      <c r="D58" s="167"/>
    </row>
    <row r="59" spans="1:4" s="6" customFormat="1" ht="57.75" customHeight="1">
      <c r="A59" s="166"/>
      <c r="B59" s="14" t="s">
        <v>136</v>
      </c>
      <c r="C59" s="10" t="s">
        <v>239</v>
      </c>
      <c r="D59" s="10" t="s">
        <v>123</v>
      </c>
    </row>
    <row r="60" spans="1:4" s="22" customFormat="1" ht="12.75">
      <c r="A60" s="48" t="s">
        <v>174</v>
      </c>
      <c r="B60" s="60">
        <v>16</v>
      </c>
      <c r="C60" s="105">
        <f>B60/$B$67*100</f>
        <v>4.776119402985075</v>
      </c>
      <c r="D60" s="60">
        <v>0</v>
      </c>
    </row>
    <row r="61" spans="1:4" s="22" customFormat="1" ht="12.75">
      <c r="A61" s="48" t="s">
        <v>172</v>
      </c>
      <c r="B61" s="60">
        <v>9</v>
      </c>
      <c r="C61" s="105">
        <f aca="true" t="shared" si="1" ref="C61:C66">B61/$B$67*100</f>
        <v>2.6865671641791042</v>
      </c>
      <c r="D61" s="60">
        <v>0</v>
      </c>
    </row>
    <row r="62" spans="1:4" s="22" customFormat="1" ht="12.75">
      <c r="A62" s="48" t="s">
        <v>322</v>
      </c>
      <c r="B62" s="60">
        <v>21</v>
      </c>
      <c r="C62" s="105">
        <f t="shared" si="1"/>
        <v>6.26865671641791</v>
      </c>
      <c r="D62" s="60">
        <v>0</v>
      </c>
    </row>
    <row r="63" spans="1:4" s="22" customFormat="1" ht="12.75">
      <c r="A63" s="48" t="s">
        <v>175</v>
      </c>
      <c r="B63" s="60">
        <v>9</v>
      </c>
      <c r="C63" s="105">
        <f t="shared" si="1"/>
        <v>2.6865671641791042</v>
      </c>
      <c r="D63" s="60">
        <v>0</v>
      </c>
    </row>
    <row r="64" spans="1:4" s="22" customFormat="1" ht="12.75">
      <c r="A64" s="48" t="s">
        <v>173</v>
      </c>
      <c r="B64" s="60">
        <v>32</v>
      </c>
      <c r="C64" s="105">
        <f t="shared" si="1"/>
        <v>9.55223880597015</v>
      </c>
      <c r="D64" s="60"/>
    </row>
    <row r="65" spans="1:4" s="22" customFormat="1" ht="12.75">
      <c r="A65" s="48" t="s">
        <v>125</v>
      </c>
      <c r="B65" s="60">
        <v>240</v>
      </c>
      <c r="C65" s="105">
        <f t="shared" si="1"/>
        <v>71.64179104477611</v>
      </c>
      <c r="D65" s="60"/>
    </row>
    <row r="66" spans="1:4" s="22" customFormat="1" ht="12.75">
      <c r="A66" s="48" t="s">
        <v>323</v>
      </c>
      <c r="B66" s="60">
        <v>8</v>
      </c>
      <c r="C66" s="105">
        <f t="shared" si="1"/>
        <v>2.3880597014925375</v>
      </c>
      <c r="D66" s="60">
        <v>0</v>
      </c>
    </row>
    <row r="67" spans="1:4" s="61" customFormat="1" ht="21" customHeight="1">
      <c r="A67" s="19" t="s">
        <v>138</v>
      </c>
      <c r="B67" s="55">
        <f>SUM(B60:B66)</f>
        <v>335</v>
      </c>
      <c r="C67" s="103">
        <f>B67/$B$67*100</f>
        <v>100</v>
      </c>
      <c r="D67" s="55">
        <f>SUM(D60:D66)</f>
        <v>0</v>
      </c>
    </row>
    <row r="68" s="22" customFormat="1" ht="12.75"/>
    <row r="69" spans="1:5" s="4" customFormat="1" ht="57" customHeight="1">
      <c r="A69" s="12" t="s">
        <v>30</v>
      </c>
      <c r="B69" s="163" t="s">
        <v>252</v>
      </c>
      <c r="C69" s="164"/>
      <c r="D69" s="165"/>
      <c r="E69" s="13"/>
    </row>
    <row r="70" spans="1:4" s="4" customFormat="1" ht="24" customHeight="1">
      <c r="A70" s="166" t="s">
        <v>135</v>
      </c>
      <c r="B70" s="167" t="s">
        <v>120</v>
      </c>
      <c r="C70" s="167"/>
      <c r="D70" s="167"/>
    </row>
    <row r="71" spans="1:4" s="6" customFormat="1" ht="57.75" customHeight="1">
      <c r="A71" s="166"/>
      <c r="B71" s="14" t="s">
        <v>136</v>
      </c>
      <c r="C71" s="10" t="s">
        <v>122</v>
      </c>
      <c r="D71" s="10" t="s">
        <v>123</v>
      </c>
    </row>
    <row r="72" spans="1:4" s="22" customFormat="1" ht="12.75">
      <c r="A72" s="48" t="s">
        <v>184</v>
      </c>
      <c r="B72" s="60">
        <v>12</v>
      </c>
      <c r="C72" s="105">
        <f>B72/$B$81*100</f>
        <v>7.100591715976331</v>
      </c>
      <c r="D72" s="60">
        <v>0</v>
      </c>
    </row>
    <row r="73" spans="1:4" s="22" customFormat="1" ht="12.75">
      <c r="A73" s="48" t="s">
        <v>181</v>
      </c>
      <c r="B73" s="60">
        <v>16</v>
      </c>
      <c r="C73" s="105">
        <f aca="true" t="shared" si="2" ref="C73:C80">B73/$B$81*100</f>
        <v>9.467455621301776</v>
      </c>
      <c r="D73" s="60">
        <v>0</v>
      </c>
    </row>
    <row r="74" spans="1:4" s="22" customFormat="1" ht="12.75">
      <c r="A74" s="48" t="s">
        <v>176</v>
      </c>
      <c r="B74" s="60">
        <v>12</v>
      </c>
      <c r="C74" s="105">
        <f t="shared" si="2"/>
        <v>7.100591715976331</v>
      </c>
      <c r="D74" s="60">
        <v>0</v>
      </c>
    </row>
    <row r="75" spans="1:4" s="22" customFormat="1" ht="12.75">
      <c r="A75" s="48" t="s">
        <v>177</v>
      </c>
      <c r="B75" s="60">
        <v>29</v>
      </c>
      <c r="C75" s="105">
        <f t="shared" si="2"/>
        <v>17.159763313609467</v>
      </c>
      <c r="D75" s="60">
        <v>0</v>
      </c>
    </row>
    <row r="76" spans="1:4" s="22" customFormat="1" ht="12.75">
      <c r="A76" s="48" t="s">
        <v>178</v>
      </c>
      <c r="B76" s="60">
        <v>8</v>
      </c>
      <c r="C76" s="105">
        <f t="shared" si="2"/>
        <v>4.733727810650888</v>
      </c>
      <c r="D76" s="60">
        <v>0</v>
      </c>
    </row>
    <row r="77" spans="1:4" s="22" customFormat="1" ht="12.75">
      <c r="A77" s="48" t="s">
        <v>179</v>
      </c>
      <c r="B77" s="60">
        <v>16</v>
      </c>
      <c r="C77" s="105">
        <f t="shared" si="2"/>
        <v>9.467455621301776</v>
      </c>
      <c r="D77" s="60">
        <v>0</v>
      </c>
    </row>
    <row r="78" spans="1:4" s="22" customFormat="1" ht="12.75">
      <c r="A78" s="48" t="s">
        <v>182</v>
      </c>
      <c r="B78" s="60">
        <v>18</v>
      </c>
      <c r="C78" s="105">
        <f t="shared" si="2"/>
        <v>10.650887573964498</v>
      </c>
      <c r="D78" s="60">
        <v>0</v>
      </c>
    </row>
    <row r="79" spans="1:4" s="22" customFormat="1" ht="12.75">
      <c r="A79" s="48" t="s">
        <v>183</v>
      </c>
      <c r="B79" s="60">
        <v>10</v>
      </c>
      <c r="C79" s="105">
        <f t="shared" si="2"/>
        <v>5.9171597633136095</v>
      </c>
      <c r="D79" s="60">
        <v>0</v>
      </c>
    </row>
    <row r="80" spans="1:4" s="22" customFormat="1" ht="12.75">
      <c r="A80" s="48" t="s">
        <v>180</v>
      </c>
      <c r="B80" s="60">
        <v>48</v>
      </c>
      <c r="C80" s="105">
        <f t="shared" si="2"/>
        <v>28.402366863905325</v>
      </c>
      <c r="D80" s="60">
        <v>0</v>
      </c>
    </row>
    <row r="81" spans="1:4" s="61" customFormat="1" ht="35.25" customHeight="1">
      <c r="A81" s="12" t="s">
        <v>139</v>
      </c>
      <c r="B81" s="55">
        <f>SUM(B72:B80)</f>
        <v>169</v>
      </c>
      <c r="C81" s="103">
        <f>B81/$B$81*100</f>
        <v>100</v>
      </c>
      <c r="D81" s="55">
        <f>SUM(D72:D80)</f>
        <v>0</v>
      </c>
    </row>
    <row r="82" s="22" customFormat="1" ht="12.75"/>
    <row r="83" s="22" customFormat="1" ht="12.75"/>
    <row r="84" spans="1:5" s="4" customFormat="1" ht="57" customHeight="1">
      <c r="A84" s="12" t="s">
        <v>31</v>
      </c>
      <c r="B84" s="163" t="s">
        <v>253</v>
      </c>
      <c r="C84" s="164"/>
      <c r="D84" s="165"/>
      <c r="E84" s="13"/>
    </row>
    <row r="85" spans="1:4" s="4" customFormat="1" ht="21" customHeight="1">
      <c r="A85" s="166" t="s">
        <v>135</v>
      </c>
      <c r="B85" s="167" t="s">
        <v>120</v>
      </c>
      <c r="C85" s="167"/>
      <c r="D85" s="167"/>
    </row>
    <row r="86" spans="1:4" s="6" customFormat="1" ht="62.25" customHeight="1">
      <c r="A86" s="166"/>
      <c r="B86" s="14" t="s">
        <v>136</v>
      </c>
      <c r="C86" s="10" t="s">
        <v>122</v>
      </c>
      <c r="D86" s="10" t="s">
        <v>123</v>
      </c>
    </row>
    <row r="87" spans="1:4" s="22" customFormat="1" ht="12.75">
      <c r="A87" s="48" t="s">
        <v>185</v>
      </c>
      <c r="B87" s="60">
        <v>17</v>
      </c>
      <c r="C87" s="105">
        <f aca="true" t="shared" si="3" ref="C87:C93">B87/$B$93*100</f>
        <v>17.17171717171717</v>
      </c>
      <c r="D87" s="60">
        <v>0</v>
      </c>
    </row>
    <row r="88" spans="1:4" s="22" customFormat="1" ht="12.75">
      <c r="A88" s="48" t="s">
        <v>186</v>
      </c>
      <c r="B88" s="60">
        <v>18</v>
      </c>
      <c r="C88" s="105">
        <f t="shared" si="3"/>
        <v>18.181818181818183</v>
      </c>
      <c r="D88" s="60">
        <v>0</v>
      </c>
    </row>
    <row r="89" spans="1:4" s="22" customFormat="1" ht="12.75">
      <c r="A89" s="48" t="s">
        <v>127</v>
      </c>
      <c r="B89" s="60">
        <v>19</v>
      </c>
      <c r="C89" s="105">
        <f t="shared" si="3"/>
        <v>19.19191919191919</v>
      </c>
      <c r="D89" s="60">
        <v>0</v>
      </c>
    </row>
    <row r="90" spans="1:4" s="22" customFormat="1" ht="12.75">
      <c r="A90" s="48" t="s">
        <v>187</v>
      </c>
      <c r="B90" s="60">
        <v>26</v>
      </c>
      <c r="C90" s="105">
        <f t="shared" si="3"/>
        <v>26.262626262626267</v>
      </c>
      <c r="D90" s="60">
        <v>0</v>
      </c>
    </row>
    <row r="91" spans="1:4" s="22" customFormat="1" ht="12.75">
      <c r="A91" s="48" t="s">
        <v>326</v>
      </c>
      <c r="B91" s="60">
        <v>11</v>
      </c>
      <c r="C91" s="105">
        <f t="shared" si="3"/>
        <v>11.11111111111111</v>
      </c>
      <c r="D91" s="60">
        <v>0</v>
      </c>
    </row>
    <row r="92" spans="1:4" s="22" customFormat="1" ht="12.75">
      <c r="A92" s="48" t="s">
        <v>325</v>
      </c>
      <c r="B92" s="60">
        <v>8</v>
      </c>
      <c r="C92" s="105">
        <f t="shared" si="3"/>
        <v>8.080808080808081</v>
      </c>
      <c r="D92" s="60">
        <v>0</v>
      </c>
    </row>
    <row r="93" spans="1:4" s="61" customFormat="1" ht="35.25" customHeight="1">
      <c r="A93" s="12" t="s">
        <v>140</v>
      </c>
      <c r="B93" s="55">
        <f>SUM(B87:B92)</f>
        <v>99</v>
      </c>
      <c r="C93" s="103">
        <f t="shared" si="3"/>
        <v>100</v>
      </c>
      <c r="D93" s="55">
        <f>SUM(D87:D92)</f>
        <v>0</v>
      </c>
    </row>
    <row r="94" s="22" customFormat="1" ht="12.75"/>
    <row r="95" s="22" customFormat="1" ht="12.75"/>
    <row r="96" s="22" customFormat="1" ht="12.75"/>
    <row r="97" spans="1:5" s="4" customFormat="1" ht="57" customHeight="1">
      <c r="A97" s="12" t="s">
        <v>32</v>
      </c>
      <c r="B97" s="163" t="s">
        <v>254</v>
      </c>
      <c r="C97" s="164"/>
      <c r="D97" s="165"/>
      <c r="E97" s="13"/>
    </row>
    <row r="98" spans="1:4" s="4" customFormat="1" ht="24" customHeight="1">
      <c r="A98" s="166" t="s">
        <v>135</v>
      </c>
      <c r="B98" s="167" t="s">
        <v>120</v>
      </c>
      <c r="C98" s="167"/>
      <c r="D98" s="167"/>
    </row>
    <row r="99" spans="1:4" s="6" customFormat="1" ht="57.75" customHeight="1">
      <c r="A99" s="166"/>
      <c r="B99" s="14" t="s">
        <v>136</v>
      </c>
      <c r="C99" s="10" t="s">
        <v>122</v>
      </c>
      <c r="D99" s="10" t="s">
        <v>123</v>
      </c>
    </row>
    <row r="100" spans="1:4" s="22" customFormat="1" ht="12.75">
      <c r="A100" s="48" t="s">
        <v>128</v>
      </c>
      <c r="B100" s="60">
        <v>88</v>
      </c>
      <c r="C100" s="105">
        <f>B100/$B$108*100</f>
        <v>47.82608695652174</v>
      </c>
      <c r="D100" s="60">
        <v>0</v>
      </c>
    </row>
    <row r="101" spans="1:4" s="22" customFormat="1" ht="12.75">
      <c r="A101" s="48" t="s">
        <v>192</v>
      </c>
      <c r="B101" s="60">
        <v>18</v>
      </c>
      <c r="C101" s="105">
        <f aca="true" t="shared" si="4" ref="C101:C107">B101/$B$108*100</f>
        <v>9.782608695652174</v>
      </c>
      <c r="D101" s="60">
        <v>0</v>
      </c>
    </row>
    <row r="102" spans="1:4" s="22" customFormat="1" ht="12.75">
      <c r="A102" s="48" t="s">
        <v>193</v>
      </c>
      <c r="B102" s="60">
        <v>10</v>
      </c>
      <c r="C102" s="105">
        <f t="shared" si="4"/>
        <v>5.434782608695652</v>
      </c>
      <c r="D102" s="60">
        <v>0</v>
      </c>
    </row>
    <row r="103" spans="1:4" s="22" customFormat="1" ht="12.75">
      <c r="A103" s="48" t="s">
        <v>188</v>
      </c>
      <c r="B103" s="60">
        <v>21</v>
      </c>
      <c r="C103" s="105">
        <f t="shared" si="4"/>
        <v>11.41304347826087</v>
      </c>
      <c r="D103" s="60">
        <v>0</v>
      </c>
    </row>
    <row r="104" spans="1:4" s="22" customFormat="1" ht="12.75">
      <c r="A104" s="48" t="s">
        <v>189</v>
      </c>
      <c r="B104" s="60">
        <v>3</v>
      </c>
      <c r="C104" s="105">
        <f t="shared" si="4"/>
        <v>1.6304347826086956</v>
      </c>
      <c r="D104" s="60">
        <v>0</v>
      </c>
    </row>
    <row r="105" spans="1:4" s="22" customFormat="1" ht="12.75">
      <c r="A105" s="48" t="s">
        <v>191</v>
      </c>
      <c r="B105" s="60">
        <v>12</v>
      </c>
      <c r="C105" s="105">
        <f t="shared" si="4"/>
        <v>6.521739130434782</v>
      </c>
      <c r="D105" s="60">
        <v>0</v>
      </c>
    </row>
    <row r="106" spans="1:4" s="22" customFormat="1" ht="12.75">
      <c r="A106" s="48" t="s">
        <v>194</v>
      </c>
      <c r="B106" s="60">
        <v>16</v>
      </c>
      <c r="C106" s="105">
        <f t="shared" si="4"/>
        <v>8.695652173913043</v>
      </c>
      <c r="D106" s="60">
        <v>0</v>
      </c>
    </row>
    <row r="107" spans="1:4" s="22" customFormat="1" ht="12.75">
      <c r="A107" s="48" t="s">
        <v>190</v>
      </c>
      <c r="B107" s="60">
        <v>16</v>
      </c>
      <c r="C107" s="105">
        <f t="shared" si="4"/>
        <v>8.695652173913043</v>
      </c>
      <c r="D107" s="60">
        <v>0</v>
      </c>
    </row>
    <row r="108" spans="1:4" s="61" customFormat="1" ht="35.25" customHeight="1">
      <c r="A108" s="12" t="s">
        <v>141</v>
      </c>
      <c r="B108" s="55">
        <f>SUM(B100:B107)</f>
        <v>184</v>
      </c>
      <c r="C108" s="103">
        <f>B108/$B$108*100</f>
        <v>100</v>
      </c>
      <c r="D108" s="55">
        <f>SUM(D100:D107)</f>
        <v>0</v>
      </c>
    </row>
    <row r="109" s="22" customFormat="1" ht="12.75"/>
    <row r="110" s="22" customFormat="1" ht="12.75"/>
    <row r="111" spans="1:4" s="22" customFormat="1" ht="51" customHeight="1">
      <c r="A111" s="12" t="s">
        <v>33</v>
      </c>
      <c r="B111" s="163" t="s">
        <v>255</v>
      </c>
      <c r="C111" s="164"/>
      <c r="D111" s="165"/>
    </row>
    <row r="112" spans="1:4" s="4" customFormat="1" ht="24" customHeight="1">
      <c r="A112" s="166" t="s">
        <v>135</v>
      </c>
      <c r="B112" s="167" t="s">
        <v>120</v>
      </c>
      <c r="C112" s="167"/>
      <c r="D112" s="167"/>
    </row>
    <row r="113" spans="1:4" s="6" customFormat="1" ht="57.75" customHeight="1">
      <c r="A113" s="166"/>
      <c r="B113" s="14" t="s">
        <v>136</v>
      </c>
      <c r="C113" s="10" t="s">
        <v>122</v>
      </c>
      <c r="D113" s="10" t="s">
        <v>123</v>
      </c>
    </row>
    <row r="114" spans="1:4" s="22" customFormat="1" ht="12.75">
      <c r="A114" s="48" t="s">
        <v>196</v>
      </c>
      <c r="B114" s="60">
        <v>12</v>
      </c>
      <c r="C114" s="105">
        <f aca="true" t="shared" si="5" ref="C114:C119">B114/$B$119*100</f>
        <v>11.881188118811881</v>
      </c>
      <c r="D114" s="60">
        <v>0</v>
      </c>
    </row>
    <row r="115" spans="1:4" s="22" customFormat="1" ht="12.75">
      <c r="A115" s="48" t="s">
        <v>329</v>
      </c>
      <c r="B115" s="60">
        <v>24</v>
      </c>
      <c r="C115" s="105">
        <f t="shared" si="5"/>
        <v>23.762376237623762</v>
      </c>
      <c r="D115" s="60">
        <v>0</v>
      </c>
    </row>
    <row r="116" spans="1:4" s="22" customFormat="1" ht="12.75">
      <c r="A116" s="48" t="s">
        <v>328</v>
      </c>
      <c r="B116" s="60">
        <v>24</v>
      </c>
      <c r="C116" s="105">
        <f t="shared" si="5"/>
        <v>23.762376237623762</v>
      </c>
      <c r="D116" s="60">
        <v>0</v>
      </c>
    </row>
    <row r="117" spans="1:4" s="22" customFormat="1" ht="12.75">
      <c r="A117" s="48" t="s">
        <v>129</v>
      </c>
      <c r="B117" s="60">
        <v>30</v>
      </c>
      <c r="C117" s="105">
        <f t="shared" si="5"/>
        <v>29.7029702970297</v>
      </c>
      <c r="D117" s="60">
        <v>0</v>
      </c>
    </row>
    <row r="118" spans="1:4" s="22" customFormat="1" ht="12.75">
      <c r="A118" s="48" t="s">
        <v>195</v>
      </c>
      <c r="B118" s="60">
        <v>11</v>
      </c>
      <c r="C118" s="105">
        <f t="shared" si="5"/>
        <v>10.891089108910892</v>
      </c>
      <c r="D118" s="60">
        <v>0</v>
      </c>
    </row>
    <row r="119" spans="1:4" s="61" customFormat="1" ht="35.25" customHeight="1">
      <c r="A119" s="12" t="s">
        <v>142</v>
      </c>
      <c r="B119" s="55">
        <f>SUM(B114:B118)</f>
        <v>101</v>
      </c>
      <c r="C119" s="103">
        <f t="shared" si="5"/>
        <v>100</v>
      </c>
      <c r="D119" s="55">
        <f>SUM(D114:D118)</f>
        <v>0</v>
      </c>
    </row>
    <row r="120" s="22" customFormat="1" ht="12.75"/>
    <row r="121" s="22" customFormat="1" ht="12.75"/>
    <row r="122" spans="1:4" s="22" customFormat="1" ht="59.25" customHeight="1">
      <c r="A122" s="12" t="s">
        <v>34</v>
      </c>
      <c r="B122" s="163" t="s">
        <v>256</v>
      </c>
      <c r="C122" s="164"/>
      <c r="D122" s="165"/>
    </row>
    <row r="123" spans="1:4" s="4" customFormat="1" ht="24" customHeight="1">
      <c r="A123" s="166" t="s">
        <v>135</v>
      </c>
      <c r="B123" s="167" t="s">
        <v>120</v>
      </c>
      <c r="C123" s="167"/>
      <c r="D123" s="167"/>
    </row>
    <row r="124" spans="1:4" s="6" customFormat="1" ht="57.75" customHeight="1">
      <c r="A124" s="166"/>
      <c r="B124" s="14" t="s">
        <v>136</v>
      </c>
      <c r="C124" s="10" t="s">
        <v>122</v>
      </c>
      <c r="D124" s="10" t="s">
        <v>123</v>
      </c>
    </row>
    <row r="125" spans="1:4" s="22" customFormat="1" ht="12.75">
      <c r="A125" s="48" t="s">
        <v>197</v>
      </c>
      <c r="B125" s="60">
        <v>32</v>
      </c>
      <c r="C125" s="105">
        <f>B125/$B$133*100</f>
        <v>13.114754098360656</v>
      </c>
      <c r="D125" s="60">
        <v>0</v>
      </c>
    </row>
    <row r="126" spans="1:4" s="22" customFormat="1" ht="12.75">
      <c r="A126" s="48" t="s">
        <v>330</v>
      </c>
      <c r="B126" s="60">
        <v>20</v>
      </c>
      <c r="C126" s="105">
        <f aca="true" t="shared" si="6" ref="C126:C132">B126/$B$133*100</f>
        <v>8.19672131147541</v>
      </c>
      <c r="D126" s="60">
        <v>0</v>
      </c>
    </row>
    <row r="127" spans="1:4" s="22" customFormat="1" ht="12.75">
      <c r="A127" s="48" t="s">
        <v>198</v>
      </c>
      <c r="B127" s="60">
        <v>33</v>
      </c>
      <c r="C127" s="105">
        <f t="shared" si="6"/>
        <v>13.524590163934427</v>
      </c>
      <c r="D127" s="60">
        <v>0</v>
      </c>
    </row>
    <row r="128" spans="1:4" s="22" customFormat="1" ht="12.75">
      <c r="A128" s="48" t="s">
        <v>202</v>
      </c>
      <c r="B128" s="60">
        <v>77</v>
      </c>
      <c r="C128" s="105">
        <f t="shared" si="6"/>
        <v>31.557377049180328</v>
      </c>
      <c r="D128" s="60">
        <v>0</v>
      </c>
    </row>
    <row r="129" spans="1:4" s="22" customFormat="1" ht="12.75">
      <c r="A129" s="48" t="s">
        <v>199</v>
      </c>
      <c r="B129" s="60">
        <v>25</v>
      </c>
      <c r="C129" s="105">
        <f t="shared" si="6"/>
        <v>10.245901639344263</v>
      </c>
      <c r="D129" s="60">
        <v>0</v>
      </c>
    </row>
    <row r="130" spans="1:4" s="22" customFormat="1" ht="12.75">
      <c r="A130" s="48" t="s">
        <v>201</v>
      </c>
      <c r="B130" s="60">
        <v>11</v>
      </c>
      <c r="C130" s="105">
        <f t="shared" si="6"/>
        <v>4.508196721311475</v>
      </c>
      <c r="D130" s="60">
        <v>0</v>
      </c>
    </row>
    <row r="131" spans="1:4" s="22" customFormat="1" ht="12.75">
      <c r="A131" s="48" t="s">
        <v>200</v>
      </c>
      <c r="B131" s="60">
        <v>14</v>
      </c>
      <c r="C131" s="105">
        <f t="shared" si="6"/>
        <v>5.737704918032787</v>
      </c>
      <c r="D131" s="60">
        <v>0</v>
      </c>
    </row>
    <row r="132" spans="1:4" s="22" customFormat="1" ht="12.75">
      <c r="A132" s="48" t="s">
        <v>130</v>
      </c>
      <c r="B132" s="60">
        <v>32</v>
      </c>
      <c r="C132" s="105">
        <f t="shared" si="6"/>
        <v>13.114754098360656</v>
      </c>
      <c r="D132" s="60">
        <v>0</v>
      </c>
    </row>
    <row r="133" spans="1:4" s="61" customFormat="1" ht="35.25" customHeight="1">
      <c r="A133" s="12" t="s">
        <v>143</v>
      </c>
      <c r="B133" s="55">
        <f>SUM(B125:B132)</f>
        <v>244</v>
      </c>
      <c r="C133" s="103">
        <f>B133/$B$133*100</f>
        <v>100</v>
      </c>
      <c r="D133" s="55">
        <f>SUM(D125:D132)</f>
        <v>0</v>
      </c>
    </row>
    <row r="134" s="22" customFormat="1" ht="12.75"/>
    <row r="135" s="22" customFormat="1" ht="12.75"/>
    <row r="136" spans="1:4" s="22" customFormat="1" ht="71.25" customHeight="1">
      <c r="A136" s="12" t="s">
        <v>35</v>
      </c>
      <c r="B136" s="163" t="s">
        <v>257</v>
      </c>
      <c r="C136" s="164"/>
      <c r="D136" s="165"/>
    </row>
    <row r="137" spans="1:4" s="4" customFormat="1" ht="24" customHeight="1">
      <c r="A137" s="166" t="s">
        <v>135</v>
      </c>
      <c r="B137" s="167" t="s">
        <v>120</v>
      </c>
      <c r="C137" s="167"/>
      <c r="D137" s="167"/>
    </row>
    <row r="138" spans="1:4" s="6" customFormat="1" ht="57.75" customHeight="1">
      <c r="A138" s="166"/>
      <c r="B138" s="14" t="s">
        <v>136</v>
      </c>
      <c r="C138" s="10" t="s">
        <v>122</v>
      </c>
      <c r="D138" s="10" t="s">
        <v>123</v>
      </c>
    </row>
    <row r="139" spans="1:4" s="22" customFormat="1" ht="12.75">
      <c r="A139" s="48" t="s">
        <v>334</v>
      </c>
      <c r="B139" s="60">
        <v>14</v>
      </c>
      <c r="C139" s="105">
        <f aca="true" t="shared" si="7" ref="C139:C144">B139/$B$144*100</f>
        <v>12.068965517241379</v>
      </c>
      <c r="D139" s="60">
        <v>2</v>
      </c>
    </row>
    <row r="140" spans="1:4" s="22" customFormat="1" ht="12.75">
      <c r="A140" s="48" t="s">
        <v>203</v>
      </c>
      <c r="B140" s="60">
        <v>68</v>
      </c>
      <c r="C140" s="105">
        <f t="shared" si="7"/>
        <v>58.620689655172406</v>
      </c>
      <c r="D140" s="60">
        <v>0</v>
      </c>
    </row>
    <row r="141" spans="1:4" s="22" customFormat="1" ht="12.75">
      <c r="A141" s="48" t="s">
        <v>335</v>
      </c>
      <c r="B141" s="60">
        <v>16</v>
      </c>
      <c r="C141" s="105">
        <f t="shared" si="7"/>
        <v>13.793103448275861</v>
      </c>
      <c r="D141" s="60">
        <v>0</v>
      </c>
    </row>
    <row r="142" spans="1:4" s="22" customFormat="1" ht="12.75">
      <c r="A142" s="48" t="s">
        <v>204</v>
      </c>
      <c r="B142" s="60">
        <v>11</v>
      </c>
      <c r="C142" s="105">
        <f t="shared" si="7"/>
        <v>9.482758620689655</v>
      </c>
      <c r="D142" s="60">
        <v>0</v>
      </c>
    </row>
    <row r="143" spans="1:4" s="22" customFormat="1" ht="12.75">
      <c r="A143" s="48" t="s">
        <v>336</v>
      </c>
      <c r="B143" s="60">
        <v>7</v>
      </c>
      <c r="C143" s="105">
        <f t="shared" si="7"/>
        <v>6.0344827586206895</v>
      </c>
      <c r="D143" s="60">
        <v>0</v>
      </c>
    </row>
    <row r="144" spans="1:4" s="61" customFormat="1" ht="35.25" customHeight="1">
      <c r="A144" s="12" t="s">
        <v>144</v>
      </c>
      <c r="B144" s="55">
        <f>SUM(B139:B143)</f>
        <v>116</v>
      </c>
      <c r="C144" s="103">
        <f t="shared" si="7"/>
        <v>100</v>
      </c>
      <c r="D144" s="55">
        <f>SUM(D139:D143)</f>
        <v>2</v>
      </c>
    </row>
    <row r="145" s="22" customFormat="1" ht="12.75"/>
    <row r="146" s="22" customFormat="1" ht="12.75"/>
    <row r="147" spans="1:4" s="22" customFormat="1" ht="63" customHeight="1">
      <c r="A147" s="12" t="s">
        <v>36</v>
      </c>
      <c r="B147" s="163" t="s">
        <v>258</v>
      </c>
      <c r="C147" s="164"/>
      <c r="D147" s="165"/>
    </row>
    <row r="148" spans="1:4" s="4" customFormat="1" ht="24" customHeight="1">
      <c r="A148" s="166" t="s">
        <v>135</v>
      </c>
      <c r="B148" s="167" t="s">
        <v>120</v>
      </c>
      <c r="C148" s="167"/>
      <c r="D148" s="167"/>
    </row>
    <row r="149" spans="1:4" s="6" customFormat="1" ht="57.75" customHeight="1">
      <c r="A149" s="166"/>
      <c r="B149" s="14" t="s">
        <v>136</v>
      </c>
      <c r="C149" s="10" t="s">
        <v>122</v>
      </c>
      <c r="D149" s="10" t="s">
        <v>123</v>
      </c>
    </row>
    <row r="150" spans="1:4" s="22" customFormat="1" ht="12.75">
      <c r="A150" s="48" t="s">
        <v>205</v>
      </c>
      <c r="B150" s="60">
        <v>51</v>
      </c>
      <c r="C150" s="105">
        <f>B150/$B$153*100</f>
        <v>63.74999999999999</v>
      </c>
      <c r="D150" s="60">
        <v>0</v>
      </c>
    </row>
    <row r="151" spans="1:4" s="22" customFormat="1" ht="12.75">
      <c r="A151" s="48" t="s">
        <v>337</v>
      </c>
      <c r="B151" s="60">
        <v>15</v>
      </c>
      <c r="C151" s="105">
        <f>B151/$B$153*100</f>
        <v>18.75</v>
      </c>
      <c r="D151" s="60">
        <v>0</v>
      </c>
    </row>
    <row r="152" spans="1:4" s="22" customFormat="1" ht="12.75">
      <c r="A152" s="48" t="s">
        <v>132</v>
      </c>
      <c r="B152" s="60">
        <v>14</v>
      </c>
      <c r="C152" s="105">
        <f>B152/$B$153*100</f>
        <v>17.5</v>
      </c>
      <c r="D152" s="60">
        <v>0</v>
      </c>
    </row>
    <row r="153" spans="1:4" s="61" customFormat="1" ht="35.25" customHeight="1">
      <c r="A153" s="12" t="s">
        <v>145</v>
      </c>
      <c r="B153" s="55">
        <f>SUM(B150:B152)</f>
        <v>80</v>
      </c>
      <c r="C153" s="103">
        <f>B153/$B$153*100</f>
        <v>100</v>
      </c>
      <c r="D153" s="55">
        <v>0</v>
      </c>
    </row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="22" customFormat="1" ht="12.75"/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  <row r="210" s="22" customFormat="1" ht="12.75"/>
    <row r="211" s="22" customFormat="1" ht="12.75"/>
    <row r="212" s="22" customFormat="1" ht="12.75"/>
    <row r="213" s="22" customFormat="1" ht="12.75"/>
    <row r="214" s="22" customFormat="1" ht="12.75"/>
    <row r="215" s="22" customFormat="1" ht="12.75"/>
    <row r="216" s="22" customFormat="1" ht="12.75"/>
    <row r="217" s="22" customFormat="1" ht="12.75"/>
    <row r="218" s="22" customFormat="1" ht="12.75"/>
    <row r="219" s="22" customFormat="1" ht="12.75"/>
    <row r="220" s="22" customFormat="1" ht="12.75"/>
    <row r="221" s="22" customFormat="1" ht="12.75"/>
    <row r="222" s="22" customFormat="1" ht="12.75"/>
    <row r="223" s="22" customFormat="1" ht="12.75"/>
    <row r="224" s="22" customFormat="1" ht="12.75"/>
    <row r="225" s="22" customFormat="1" ht="12.75"/>
    <row r="226" s="22" customFormat="1" ht="12.75"/>
    <row r="227" s="22" customFormat="1" ht="12.75"/>
    <row r="228" s="22" customFormat="1" ht="12.75"/>
    <row r="229" s="22" customFormat="1" ht="12.75"/>
    <row r="230" s="22" customFormat="1" ht="12.75"/>
    <row r="231" s="22" customFormat="1" ht="12.75"/>
    <row r="232" s="22" customFormat="1" ht="12.75"/>
    <row r="233" s="22" customFormat="1" ht="12.75"/>
    <row r="234" s="22" customFormat="1" ht="12.75"/>
    <row r="235" s="22" customFormat="1" ht="12.75"/>
    <row r="236" s="22" customFormat="1" ht="12.75"/>
    <row r="237" s="22" customFormat="1" ht="12.75"/>
    <row r="238" s="22" customFormat="1" ht="12.75"/>
    <row r="239" s="22" customFormat="1" ht="12.75"/>
    <row r="240" s="22" customFormat="1" ht="12.75"/>
    <row r="241" s="22" customFormat="1" ht="12.75"/>
    <row r="242" s="22" customFormat="1" ht="12.75"/>
    <row r="243" s="22" customFormat="1" ht="12.75"/>
    <row r="244" s="22" customFormat="1" ht="12.75"/>
    <row r="245" s="22" customFormat="1" ht="12.75"/>
    <row r="246" s="22" customFormat="1" ht="12.75"/>
    <row r="247" s="22" customFormat="1" ht="12.75"/>
    <row r="248" s="22" customFormat="1" ht="12.75"/>
    <row r="249" s="22" customFormat="1" ht="12.75"/>
    <row r="250" s="22" customFormat="1" ht="12.75"/>
    <row r="251" s="22" customFormat="1" ht="12.75"/>
    <row r="252" s="22" customFormat="1" ht="12.75"/>
    <row r="253" s="22" customFormat="1" ht="12.75"/>
    <row r="254" s="22" customFormat="1" ht="12.75"/>
    <row r="255" s="22" customFormat="1" ht="12.75"/>
    <row r="256" s="22" customFormat="1" ht="12.75"/>
    <row r="257" s="22" customFormat="1" ht="12.75"/>
    <row r="258" s="22" customFormat="1" ht="12.75"/>
    <row r="259" s="22" customFormat="1" ht="12.75"/>
    <row r="260" s="22" customFormat="1" ht="12.75"/>
    <row r="261" s="22" customFormat="1" ht="12.75"/>
    <row r="262" s="22" customFormat="1" ht="12.75"/>
    <row r="263" s="22" customFormat="1" ht="12.75"/>
    <row r="264" s="22" customFormat="1" ht="12.75"/>
    <row r="265" s="22" customFormat="1" ht="12.75"/>
    <row r="266" s="22" customFormat="1" ht="12.75"/>
    <row r="267" s="22" customFormat="1" ht="12.75"/>
    <row r="268" s="22" customFormat="1" ht="12.75"/>
    <row r="269" s="22" customFormat="1" ht="12.75"/>
    <row r="270" s="22" customFormat="1" ht="12.75"/>
    <row r="271" s="22" customFormat="1" ht="12.75"/>
    <row r="272" s="22" customFormat="1" ht="12.75"/>
    <row r="273" s="22" customFormat="1" ht="12.75"/>
    <row r="274" s="22" customFormat="1" ht="12.75"/>
    <row r="275" s="22" customFormat="1" ht="12.75"/>
    <row r="276" s="22" customFormat="1" ht="12.75"/>
    <row r="277" s="22" customFormat="1" ht="12.75"/>
    <row r="278" s="22" customFormat="1" ht="12.75"/>
    <row r="279" s="22" customFormat="1" ht="12.75"/>
    <row r="280" s="22" customFormat="1" ht="12.75"/>
    <row r="281" s="22" customFormat="1" ht="12.75"/>
    <row r="282" s="22" customFormat="1" ht="12.75"/>
    <row r="283" s="22" customFormat="1" ht="12.75"/>
    <row r="284" s="22" customFormat="1" ht="12.75"/>
    <row r="285" s="22" customFormat="1" ht="12.75"/>
    <row r="286" s="22" customFormat="1" ht="12.75"/>
    <row r="287" s="22" customFormat="1" ht="12.75"/>
    <row r="288" s="22" customFormat="1" ht="12.75"/>
    <row r="289" s="22" customFormat="1" ht="12.75"/>
    <row r="290" s="22" customFormat="1" ht="12.75"/>
    <row r="291" s="22" customFormat="1" ht="12.75"/>
    <row r="292" s="22" customFormat="1" ht="12.75"/>
    <row r="293" s="22" customFormat="1" ht="12.75"/>
    <row r="294" s="22" customFormat="1" ht="12.75"/>
    <row r="295" s="22" customFormat="1" ht="12.75"/>
    <row r="296" s="22" customFormat="1" ht="12.75"/>
    <row r="297" s="22" customFormat="1" ht="12.75"/>
    <row r="298" s="22" customFormat="1" ht="12.75"/>
    <row r="299" s="22" customFormat="1" ht="12.75"/>
    <row r="300" s="22" customFormat="1" ht="12.75"/>
    <row r="301" s="22" customFormat="1" ht="12.75"/>
    <row r="302" s="22" customFormat="1" ht="12.75"/>
    <row r="303" s="22" customFormat="1" ht="12.75"/>
    <row r="304" s="22" customFormat="1" ht="12.75"/>
    <row r="305" s="22" customFormat="1" ht="12.75"/>
    <row r="306" s="22" customFormat="1" ht="12.75"/>
  </sheetData>
  <mergeCells count="31">
    <mergeCell ref="A137:A138"/>
    <mergeCell ref="B137:D137"/>
    <mergeCell ref="B147:D147"/>
    <mergeCell ref="A148:A149"/>
    <mergeCell ref="B148:D148"/>
    <mergeCell ref="B122:D122"/>
    <mergeCell ref="A123:A124"/>
    <mergeCell ref="B123:D123"/>
    <mergeCell ref="B136:D136"/>
    <mergeCell ref="A98:A99"/>
    <mergeCell ref="B98:D98"/>
    <mergeCell ref="B111:D111"/>
    <mergeCell ref="A112:A113"/>
    <mergeCell ref="B112:D112"/>
    <mergeCell ref="B84:D84"/>
    <mergeCell ref="A85:A86"/>
    <mergeCell ref="B85:D85"/>
    <mergeCell ref="B97:D97"/>
    <mergeCell ref="A58:A59"/>
    <mergeCell ref="B58:D58"/>
    <mergeCell ref="B69:D69"/>
    <mergeCell ref="A70:A71"/>
    <mergeCell ref="B70:D70"/>
    <mergeCell ref="B48:D48"/>
    <mergeCell ref="A49:A50"/>
    <mergeCell ref="B49:D49"/>
    <mergeCell ref="B57:D57"/>
    <mergeCell ref="B1:D1"/>
    <mergeCell ref="A2:A3"/>
    <mergeCell ref="B2:D2"/>
    <mergeCell ref="A46:D46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2"/>
  <rowBreaks count="2" manualBreakCount="2">
    <brk id="110" max="255" man="1"/>
    <brk id="135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workbookViewId="0" topLeftCell="A1">
      <selection activeCell="A109" sqref="A1:D109"/>
    </sheetView>
  </sheetViews>
  <sheetFormatPr defaultColWidth="9.140625" defaultRowHeight="12.75"/>
  <cols>
    <col min="1" max="1" width="26.00390625" style="40" bestFit="1" customWidth="1"/>
    <col min="2" max="2" width="8.8515625" style="40" customWidth="1"/>
    <col min="3" max="3" width="14.421875" style="40" customWidth="1"/>
    <col min="4" max="4" width="12.7109375" style="40" customWidth="1"/>
    <col min="5" max="16384" width="8.8515625" style="40" customWidth="1"/>
  </cols>
  <sheetData>
    <row r="1" spans="1:5" s="25" customFormat="1" ht="66.75" customHeight="1">
      <c r="A1" s="8" t="s">
        <v>151</v>
      </c>
      <c r="B1" s="168" t="s">
        <v>8</v>
      </c>
      <c r="C1" s="168"/>
      <c r="D1" s="168"/>
      <c r="E1" s="2"/>
    </row>
    <row r="2" spans="1:4" s="25" customFormat="1" ht="27" customHeight="1">
      <c r="A2" s="190" t="s">
        <v>119</v>
      </c>
      <c r="B2" s="153" t="s">
        <v>120</v>
      </c>
      <c r="C2" s="192"/>
      <c r="D2" s="191"/>
    </row>
    <row r="3" spans="1:4" s="25" customFormat="1" ht="57" customHeight="1">
      <c r="A3" s="190"/>
      <c r="B3" s="9" t="s">
        <v>121</v>
      </c>
      <c r="C3" s="9" t="s">
        <v>209</v>
      </c>
      <c r="D3" s="10" t="s">
        <v>215</v>
      </c>
    </row>
    <row r="4" spans="1:4" ht="12.75">
      <c r="A4" s="45" t="s">
        <v>124</v>
      </c>
      <c r="B4" s="34">
        <v>0</v>
      </c>
      <c r="C4" s="34">
        <v>0</v>
      </c>
      <c r="D4" s="36">
        <v>0</v>
      </c>
    </row>
    <row r="5" spans="1:4" ht="12.75">
      <c r="A5" s="46" t="s">
        <v>125</v>
      </c>
      <c r="B5" s="35">
        <f>B56</f>
        <v>57</v>
      </c>
      <c r="C5" s="35">
        <f>C56</f>
        <v>0</v>
      </c>
      <c r="D5" s="37">
        <f>B5/$B$13*100</f>
        <v>13.348946135831383</v>
      </c>
    </row>
    <row r="6" spans="1:4" ht="12.75">
      <c r="A6" s="46" t="s">
        <v>126</v>
      </c>
      <c r="B6" s="35">
        <f>B66</f>
        <v>105</v>
      </c>
      <c r="C6" s="35">
        <f>C66</f>
        <v>0</v>
      </c>
      <c r="D6" s="37">
        <f aca="true" t="shared" si="0" ref="D6:D13">B6/$B$13*100</f>
        <v>24.59016393442623</v>
      </c>
    </row>
    <row r="7" spans="1:4" ht="12.75">
      <c r="A7" s="46" t="s">
        <v>127</v>
      </c>
      <c r="B7" s="41">
        <f>B75</f>
        <v>61</v>
      </c>
      <c r="C7" s="41">
        <f>C75</f>
        <v>1</v>
      </c>
      <c r="D7" s="37">
        <f t="shared" si="0"/>
        <v>14.285714285714285</v>
      </c>
    </row>
    <row r="8" spans="1:4" ht="12.75">
      <c r="A8" s="46" t="s">
        <v>128</v>
      </c>
      <c r="B8" s="35">
        <f>B88</f>
        <v>106</v>
      </c>
      <c r="C8" s="35">
        <f>C88</f>
        <v>0</v>
      </c>
      <c r="D8" s="37">
        <f t="shared" si="0"/>
        <v>24.824355971896956</v>
      </c>
    </row>
    <row r="9" spans="1:4" ht="12.75">
      <c r="A9" s="46" t="s">
        <v>129</v>
      </c>
      <c r="B9" s="41">
        <f>B96</f>
        <v>41</v>
      </c>
      <c r="C9" s="41">
        <f>C96</f>
        <v>0</v>
      </c>
      <c r="D9" s="37">
        <f t="shared" si="0"/>
        <v>9.601873536299765</v>
      </c>
    </row>
    <row r="10" spans="1:4" ht="12.75">
      <c r="A10" s="46" t="s">
        <v>130</v>
      </c>
      <c r="B10" s="41">
        <f>B104</f>
        <v>57</v>
      </c>
      <c r="C10" s="41">
        <f>C104</f>
        <v>0</v>
      </c>
      <c r="D10" s="37">
        <f t="shared" si="0"/>
        <v>13.348946135831383</v>
      </c>
    </row>
    <row r="11" spans="1:4" ht="12.75">
      <c r="A11" s="46" t="s">
        <v>131</v>
      </c>
      <c r="B11" s="41">
        <v>0</v>
      </c>
      <c r="C11" s="41">
        <v>0</v>
      </c>
      <c r="D11" s="37">
        <f t="shared" si="0"/>
        <v>0</v>
      </c>
    </row>
    <row r="12" spans="1:4" ht="12.75">
      <c r="A12" s="47" t="s">
        <v>132</v>
      </c>
      <c r="B12" s="42">
        <v>0</v>
      </c>
      <c r="C12" s="42">
        <v>0</v>
      </c>
      <c r="D12" s="38">
        <f t="shared" si="0"/>
        <v>0</v>
      </c>
    </row>
    <row r="13" spans="1:4" ht="22.5" customHeight="1">
      <c r="A13" s="26" t="s">
        <v>133</v>
      </c>
      <c r="B13" s="43">
        <f>SUM(B4:B12)</f>
        <v>427</v>
      </c>
      <c r="C13" s="43">
        <f>SUM(C4:C12)</f>
        <v>1</v>
      </c>
      <c r="D13" s="39">
        <f t="shared" si="0"/>
        <v>100</v>
      </c>
    </row>
    <row r="15" spans="1:4" ht="39" customHeight="1">
      <c r="A15" s="193" t="s">
        <v>217</v>
      </c>
      <c r="B15" s="193"/>
      <c r="C15" s="193"/>
      <c r="D15" s="193"/>
    </row>
    <row r="16" ht="8.25" customHeight="1"/>
    <row r="17" ht="12.75">
      <c r="C17" s="109" t="s">
        <v>121</v>
      </c>
    </row>
    <row r="18" spans="2:3" ht="12.75">
      <c r="B18" s="109" t="s">
        <v>124</v>
      </c>
      <c r="C18" s="109">
        <v>0</v>
      </c>
    </row>
    <row r="19" spans="2:3" ht="12.75">
      <c r="B19" s="109" t="s">
        <v>125</v>
      </c>
      <c r="C19" s="109">
        <v>57</v>
      </c>
    </row>
    <row r="20" spans="2:3" ht="12.75">
      <c r="B20" s="109" t="s">
        <v>126</v>
      </c>
      <c r="C20" s="109">
        <v>105</v>
      </c>
    </row>
    <row r="21" spans="2:3" ht="12.75">
      <c r="B21" s="109" t="s">
        <v>127</v>
      </c>
      <c r="C21" s="109">
        <v>61</v>
      </c>
    </row>
    <row r="22" spans="2:3" ht="12.75">
      <c r="B22" s="109" t="s">
        <v>128</v>
      </c>
      <c r="C22" s="109">
        <v>106</v>
      </c>
    </row>
    <row r="23" spans="2:3" ht="12.75">
      <c r="B23" s="109" t="s">
        <v>129</v>
      </c>
      <c r="C23" s="109">
        <v>41</v>
      </c>
    </row>
    <row r="24" spans="2:3" ht="12.75">
      <c r="B24" s="109" t="s">
        <v>130</v>
      </c>
      <c r="C24" s="109">
        <v>57</v>
      </c>
    </row>
    <row r="25" spans="2:3" ht="12.75">
      <c r="B25" s="109" t="s">
        <v>131</v>
      </c>
      <c r="C25" s="109">
        <v>0</v>
      </c>
    </row>
    <row r="26" spans="2:3" ht="12.75">
      <c r="B26" s="109" t="s">
        <v>132</v>
      </c>
      <c r="C26" s="109">
        <v>0</v>
      </c>
    </row>
    <row r="47" spans="1:6" s="28" customFormat="1" ht="37.5" customHeight="1">
      <c r="A47" s="194" t="s">
        <v>134</v>
      </c>
      <c r="B47" s="194"/>
      <c r="C47" s="194"/>
      <c r="D47" s="194"/>
      <c r="E47" s="27"/>
      <c r="F47" s="27"/>
    </row>
    <row r="48" spans="1:3" s="4" customFormat="1" ht="51" customHeight="1">
      <c r="A48" s="12" t="s">
        <v>37</v>
      </c>
      <c r="B48" s="163" t="s">
        <v>206</v>
      </c>
      <c r="C48" s="165"/>
    </row>
    <row r="49" s="61" customFormat="1" ht="12.75"/>
    <row r="50" spans="1:4" s="4" customFormat="1" ht="90.75" customHeight="1">
      <c r="A50" s="12" t="s">
        <v>38</v>
      </c>
      <c r="B50" s="163" t="s">
        <v>260</v>
      </c>
      <c r="C50" s="165"/>
      <c r="D50" s="13"/>
    </row>
    <row r="51" spans="1:3" s="4" customFormat="1" ht="33.75" customHeight="1">
      <c r="A51" s="166" t="s">
        <v>135</v>
      </c>
      <c r="B51" s="167" t="s">
        <v>120</v>
      </c>
      <c r="C51" s="167"/>
    </row>
    <row r="52" spans="1:3" s="6" customFormat="1" ht="42" customHeight="1">
      <c r="A52" s="152"/>
      <c r="B52" s="29" t="s">
        <v>121</v>
      </c>
      <c r="C52" s="29" t="s">
        <v>207</v>
      </c>
    </row>
    <row r="53" spans="1:4" s="22" customFormat="1" ht="14.25" customHeight="1">
      <c r="A53" s="48" t="s">
        <v>172</v>
      </c>
      <c r="B53" s="60">
        <v>9</v>
      </c>
      <c r="C53" s="60">
        <v>0</v>
      </c>
      <c r="D53" s="4"/>
    </row>
    <row r="54" spans="1:4" s="22" customFormat="1" ht="14.25" customHeight="1">
      <c r="A54" s="48" t="s">
        <v>173</v>
      </c>
      <c r="B54" s="60">
        <v>16</v>
      </c>
      <c r="C54" s="60">
        <v>0</v>
      </c>
      <c r="D54" s="4"/>
    </row>
    <row r="55" spans="1:4" s="22" customFormat="1" ht="14.25" customHeight="1">
      <c r="A55" s="48" t="s">
        <v>125</v>
      </c>
      <c r="B55" s="60">
        <v>32</v>
      </c>
      <c r="C55" s="60">
        <v>0</v>
      </c>
      <c r="D55" s="4"/>
    </row>
    <row r="56" spans="1:4" s="22" customFormat="1" ht="21.75" customHeight="1">
      <c r="A56" s="19" t="s">
        <v>138</v>
      </c>
      <c r="B56" s="55">
        <f>SUM(B53:B55)</f>
        <v>57</v>
      </c>
      <c r="C56" s="55">
        <v>0</v>
      </c>
      <c r="D56" s="4"/>
    </row>
    <row r="57" s="61" customFormat="1" ht="12.75"/>
    <row r="58" s="61" customFormat="1" ht="12.75"/>
    <row r="59" spans="1:4" s="4" customFormat="1" ht="80.25" customHeight="1">
      <c r="A59" s="12" t="s">
        <v>39</v>
      </c>
      <c r="B59" s="163" t="s">
        <v>261</v>
      </c>
      <c r="C59" s="165"/>
      <c r="D59" s="13"/>
    </row>
    <row r="60" spans="1:3" s="4" customFormat="1" ht="33.75" customHeight="1">
      <c r="A60" s="166" t="s">
        <v>135</v>
      </c>
      <c r="B60" s="167" t="s">
        <v>120</v>
      </c>
      <c r="C60" s="167"/>
    </row>
    <row r="61" spans="1:3" s="6" customFormat="1" ht="42" customHeight="1">
      <c r="A61" s="152"/>
      <c r="B61" s="29" t="s">
        <v>121</v>
      </c>
      <c r="C61" s="29" t="s">
        <v>207</v>
      </c>
    </row>
    <row r="62" spans="1:4" s="22" customFormat="1" ht="12.75">
      <c r="A62" s="48" t="s">
        <v>176</v>
      </c>
      <c r="B62" s="60">
        <v>12</v>
      </c>
      <c r="C62" s="60">
        <v>0</v>
      </c>
      <c r="D62" s="4"/>
    </row>
    <row r="63" spans="1:4" s="22" customFormat="1" ht="12.75">
      <c r="A63" s="48" t="s">
        <v>177</v>
      </c>
      <c r="B63" s="60">
        <v>29</v>
      </c>
      <c r="C63" s="60">
        <v>0</v>
      </c>
      <c r="D63" s="4"/>
    </row>
    <row r="64" spans="1:4" s="22" customFormat="1" ht="14.25" customHeight="1">
      <c r="A64" s="48" t="s">
        <v>179</v>
      </c>
      <c r="B64" s="60">
        <v>16</v>
      </c>
      <c r="C64" s="60">
        <v>0</v>
      </c>
      <c r="D64" s="4"/>
    </row>
    <row r="65" spans="1:4" s="22" customFormat="1" ht="12.75">
      <c r="A65" s="48" t="s">
        <v>180</v>
      </c>
      <c r="B65" s="60">
        <v>48</v>
      </c>
      <c r="C65" s="60">
        <v>0</v>
      </c>
      <c r="D65" s="4"/>
    </row>
    <row r="66" spans="1:4" s="22" customFormat="1" ht="21.75" customHeight="1">
      <c r="A66" s="19" t="s">
        <v>139</v>
      </c>
      <c r="B66" s="55">
        <f>SUM(B62:B65)</f>
        <v>105</v>
      </c>
      <c r="C66" s="55">
        <f>SUM(C62:C65)</f>
        <v>0</v>
      </c>
      <c r="D66" s="4"/>
    </row>
    <row r="67" s="61" customFormat="1" ht="12.75"/>
    <row r="68" s="61" customFormat="1" ht="12.75"/>
    <row r="69" spans="1:4" s="4" customFormat="1" ht="80.25" customHeight="1">
      <c r="A69" s="12" t="s">
        <v>40</v>
      </c>
      <c r="B69" s="163" t="s">
        <v>262</v>
      </c>
      <c r="C69" s="165"/>
      <c r="D69" s="13"/>
    </row>
    <row r="70" spans="1:3" s="4" customFormat="1" ht="33.75" customHeight="1">
      <c r="A70" s="166" t="s">
        <v>135</v>
      </c>
      <c r="B70" s="167" t="s">
        <v>120</v>
      </c>
      <c r="C70" s="167"/>
    </row>
    <row r="71" spans="1:3" s="6" customFormat="1" ht="42" customHeight="1">
      <c r="A71" s="152"/>
      <c r="B71" s="29" t="s">
        <v>121</v>
      </c>
      <c r="C71" s="29" t="s">
        <v>207</v>
      </c>
    </row>
    <row r="72" spans="1:4" s="22" customFormat="1" ht="14.25" customHeight="1">
      <c r="A72" s="48" t="s">
        <v>185</v>
      </c>
      <c r="B72" s="60">
        <v>17</v>
      </c>
      <c r="C72" s="60">
        <v>0</v>
      </c>
      <c r="D72" s="4"/>
    </row>
    <row r="73" spans="1:4" s="22" customFormat="1" ht="14.25" customHeight="1">
      <c r="A73" s="48" t="s">
        <v>186</v>
      </c>
      <c r="B73" s="60">
        <v>18</v>
      </c>
      <c r="C73" s="60">
        <v>0</v>
      </c>
      <c r="D73" s="4"/>
    </row>
    <row r="74" spans="1:4" s="22" customFormat="1" ht="14.25" customHeight="1">
      <c r="A74" s="48" t="s">
        <v>187</v>
      </c>
      <c r="B74" s="60">
        <v>26</v>
      </c>
      <c r="C74" s="60">
        <v>1</v>
      </c>
      <c r="D74" s="4"/>
    </row>
    <row r="75" spans="1:4" s="22" customFormat="1" ht="21.75" customHeight="1">
      <c r="A75" s="19" t="s">
        <v>140</v>
      </c>
      <c r="B75" s="55">
        <f>SUM(B72:B74)</f>
        <v>61</v>
      </c>
      <c r="C75" s="55">
        <f>SUM(C72:C74)</f>
        <v>1</v>
      </c>
      <c r="D75" s="4"/>
    </row>
    <row r="76" s="61" customFormat="1" ht="12.75"/>
    <row r="77" s="61" customFormat="1" ht="12.75"/>
    <row r="78" s="61" customFormat="1" ht="12.75"/>
    <row r="79" spans="1:4" s="4" customFormat="1" ht="91.5" customHeight="1">
      <c r="A79" s="12" t="s">
        <v>41</v>
      </c>
      <c r="B79" s="163" t="s">
        <v>263</v>
      </c>
      <c r="C79" s="165"/>
      <c r="D79" s="13"/>
    </row>
    <row r="80" spans="1:3" s="25" customFormat="1" ht="33" customHeight="1">
      <c r="A80" s="190" t="s">
        <v>119</v>
      </c>
      <c r="B80" s="161" t="s">
        <v>120</v>
      </c>
      <c r="C80" s="161"/>
    </row>
    <row r="81" spans="1:3" s="25" customFormat="1" ht="53.25" customHeight="1">
      <c r="A81" s="190"/>
      <c r="B81" s="9" t="s">
        <v>121</v>
      </c>
      <c r="C81" s="29" t="s">
        <v>207</v>
      </c>
    </row>
    <row r="82" spans="1:4" s="22" customFormat="1" ht="14.25" customHeight="1">
      <c r="A82" s="48" t="s">
        <v>128</v>
      </c>
      <c r="B82" s="60">
        <v>36</v>
      </c>
      <c r="C82" s="60">
        <v>0</v>
      </c>
      <c r="D82" s="4"/>
    </row>
    <row r="83" spans="1:4" s="22" customFormat="1" ht="14.25" customHeight="1">
      <c r="A83" s="48" t="s">
        <v>192</v>
      </c>
      <c r="B83" s="60">
        <v>18</v>
      </c>
      <c r="C83" s="60">
        <v>0</v>
      </c>
      <c r="D83" s="4"/>
    </row>
    <row r="84" spans="1:4" s="22" customFormat="1" ht="14.25" customHeight="1">
      <c r="A84" s="48" t="s">
        <v>188</v>
      </c>
      <c r="B84" s="60">
        <v>21</v>
      </c>
      <c r="C84" s="60">
        <v>0</v>
      </c>
      <c r="D84" s="4"/>
    </row>
    <row r="85" spans="1:4" s="22" customFormat="1" ht="14.25" customHeight="1">
      <c r="A85" s="48" t="s">
        <v>189</v>
      </c>
      <c r="B85" s="60">
        <v>3</v>
      </c>
      <c r="C85" s="60">
        <v>0</v>
      </c>
      <c r="D85" s="4"/>
    </row>
    <row r="86" spans="1:4" s="22" customFormat="1" ht="14.25" customHeight="1">
      <c r="A86" s="48" t="s">
        <v>191</v>
      </c>
      <c r="B86" s="60">
        <v>12</v>
      </c>
      <c r="C86" s="60">
        <v>0</v>
      </c>
      <c r="D86" s="4"/>
    </row>
    <row r="87" spans="1:4" s="22" customFormat="1" ht="14.25" customHeight="1">
      <c r="A87" s="48" t="s">
        <v>190</v>
      </c>
      <c r="B87" s="60">
        <v>16</v>
      </c>
      <c r="C87" s="60">
        <v>0</v>
      </c>
      <c r="D87" s="4"/>
    </row>
    <row r="88" spans="1:4" s="22" customFormat="1" ht="21.75" customHeight="1">
      <c r="A88" s="19" t="s">
        <v>141</v>
      </c>
      <c r="B88" s="55">
        <f>SUM(B82:B87)</f>
        <v>106</v>
      </c>
      <c r="C88" s="55">
        <f>SUM(C82:C87)</f>
        <v>0</v>
      </c>
      <c r="D88" s="4"/>
    </row>
    <row r="89" s="61" customFormat="1" ht="12.75"/>
    <row r="90" s="61" customFormat="1" ht="12.75"/>
    <row r="91" spans="1:4" s="4" customFormat="1" ht="91.5" customHeight="1">
      <c r="A91" s="12" t="s">
        <v>42</v>
      </c>
      <c r="B91" s="163" t="s">
        <v>264</v>
      </c>
      <c r="C91" s="165"/>
      <c r="D91" s="13"/>
    </row>
    <row r="92" spans="1:3" s="25" customFormat="1" ht="33" customHeight="1">
      <c r="A92" s="190" t="s">
        <v>119</v>
      </c>
      <c r="B92" s="161" t="s">
        <v>120</v>
      </c>
      <c r="C92" s="161"/>
    </row>
    <row r="93" spans="1:3" s="25" customFormat="1" ht="57" customHeight="1">
      <c r="A93" s="190"/>
      <c r="B93" s="9" t="s">
        <v>121</v>
      </c>
      <c r="C93" s="29" t="s">
        <v>207</v>
      </c>
    </row>
    <row r="94" spans="1:4" s="22" customFormat="1" ht="14.25" customHeight="1">
      <c r="A94" s="48" t="s">
        <v>129</v>
      </c>
      <c r="B94" s="60">
        <v>30</v>
      </c>
      <c r="C94" s="60">
        <v>0</v>
      </c>
      <c r="D94" s="4"/>
    </row>
    <row r="95" spans="1:4" s="22" customFormat="1" ht="14.25" customHeight="1">
      <c r="A95" s="48" t="s">
        <v>195</v>
      </c>
      <c r="B95" s="60">
        <v>11</v>
      </c>
      <c r="C95" s="60">
        <v>0</v>
      </c>
      <c r="D95" s="4"/>
    </row>
    <row r="96" spans="1:4" s="22" customFormat="1" ht="21.75" customHeight="1">
      <c r="A96" s="19" t="s">
        <v>142</v>
      </c>
      <c r="B96" s="55">
        <f>SUM(B94:B95)</f>
        <v>41</v>
      </c>
      <c r="C96" s="55">
        <f>SUM(C94:C95)</f>
        <v>0</v>
      </c>
      <c r="D96" s="4"/>
    </row>
    <row r="97" s="61" customFormat="1" ht="12.75"/>
    <row r="98" s="61" customFormat="1" ht="12.75"/>
    <row r="99" spans="1:4" s="4" customFormat="1" ht="80.25" customHeight="1">
      <c r="A99" s="12" t="s">
        <v>43</v>
      </c>
      <c r="B99" s="163" t="s">
        <v>265</v>
      </c>
      <c r="C99" s="165"/>
      <c r="D99" s="13"/>
    </row>
    <row r="100" spans="1:3" s="25" customFormat="1" ht="21" customHeight="1">
      <c r="A100" s="190" t="s">
        <v>119</v>
      </c>
      <c r="B100" s="161" t="s">
        <v>120</v>
      </c>
      <c r="C100" s="161"/>
    </row>
    <row r="101" spans="1:3" s="25" customFormat="1" ht="57" customHeight="1">
      <c r="A101" s="190"/>
      <c r="B101" s="9" t="s">
        <v>121</v>
      </c>
      <c r="C101" s="29" t="s">
        <v>207</v>
      </c>
    </row>
    <row r="102" spans="1:4" s="22" customFormat="1" ht="19.5" customHeight="1">
      <c r="A102" s="48" t="s">
        <v>197</v>
      </c>
      <c r="B102" s="60">
        <v>32</v>
      </c>
      <c r="C102" s="60">
        <v>0</v>
      </c>
      <c r="D102" s="4"/>
    </row>
    <row r="103" spans="1:4" s="22" customFormat="1" ht="18" customHeight="1">
      <c r="A103" s="48" t="s">
        <v>199</v>
      </c>
      <c r="B103" s="60">
        <v>25</v>
      </c>
      <c r="C103" s="60">
        <v>0</v>
      </c>
      <c r="D103" s="4"/>
    </row>
    <row r="104" spans="1:4" s="22" customFormat="1" ht="21.75" customHeight="1">
      <c r="A104" s="19" t="s">
        <v>143</v>
      </c>
      <c r="B104" s="55">
        <v>57</v>
      </c>
      <c r="C104" s="55">
        <f>SUM(C102:C103)</f>
        <v>0</v>
      </c>
      <c r="D104" s="4"/>
    </row>
    <row r="105" s="61" customFormat="1" ht="12.75"/>
    <row r="106" s="61" customFormat="1" ht="12.75"/>
    <row r="107" spans="1:4" s="4" customFormat="1" ht="60.75" customHeight="1">
      <c r="A107" s="12" t="s">
        <v>44</v>
      </c>
      <c r="B107" s="163" t="s">
        <v>152</v>
      </c>
      <c r="C107" s="165"/>
      <c r="D107" s="13"/>
    </row>
    <row r="108" spans="1:2" s="61" customFormat="1" ht="23.25" customHeight="1">
      <c r="A108" s="4"/>
      <c r="B108" s="5"/>
    </row>
    <row r="109" spans="1:4" s="4" customFormat="1" ht="50.25" customHeight="1">
      <c r="A109" s="12" t="s">
        <v>45</v>
      </c>
      <c r="B109" s="163" t="s">
        <v>339</v>
      </c>
      <c r="C109" s="165"/>
      <c r="D109" s="13"/>
    </row>
  </sheetData>
  <mergeCells count="26">
    <mergeCell ref="A100:A101"/>
    <mergeCell ref="B100:C100"/>
    <mergeCell ref="B107:C107"/>
    <mergeCell ref="B109:C109"/>
    <mergeCell ref="A92:A93"/>
    <mergeCell ref="B92:C92"/>
    <mergeCell ref="B91:C91"/>
    <mergeCell ref="B99:C99"/>
    <mergeCell ref="A70:A71"/>
    <mergeCell ref="B70:C70"/>
    <mergeCell ref="A80:A81"/>
    <mergeCell ref="B80:C80"/>
    <mergeCell ref="B79:C79"/>
    <mergeCell ref="B59:C59"/>
    <mergeCell ref="A60:A61"/>
    <mergeCell ref="B60:C60"/>
    <mergeCell ref="B69:C69"/>
    <mergeCell ref="B1:D1"/>
    <mergeCell ref="B50:C50"/>
    <mergeCell ref="A51:A52"/>
    <mergeCell ref="B51:C51"/>
    <mergeCell ref="B48:C48"/>
    <mergeCell ref="A2:A3"/>
    <mergeCell ref="B2:D2"/>
    <mergeCell ref="A15:D15"/>
    <mergeCell ref="A47:D47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2"/>
  <rowBreaks count="2" manualBreakCount="2">
    <brk id="68" max="255" man="1"/>
    <brk id="90" max="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zoomScale="75" zoomScaleNormal="75" workbookViewId="0" topLeftCell="A1">
      <selection activeCell="A1" sqref="A1:E119"/>
    </sheetView>
  </sheetViews>
  <sheetFormatPr defaultColWidth="9.140625" defaultRowHeight="12.75"/>
  <cols>
    <col min="1" max="1" width="19.7109375" style="0" customWidth="1"/>
    <col min="2" max="2" width="10.00390625" style="0" customWidth="1"/>
    <col min="3" max="3" width="11.28125" style="0" customWidth="1"/>
    <col min="4" max="4" width="13.8515625" style="0" customWidth="1"/>
    <col min="5" max="5" width="12.28125" style="0" customWidth="1"/>
  </cols>
  <sheetData>
    <row r="1" spans="1:5" ht="68.25" customHeight="1">
      <c r="A1" s="33" t="s">
        <v>153</v>
      </c>
      <c r="B1" s="187" t="s">
        <v>9</v>
      </c>
      <c r="C1" s="188"/>
      <c r="D1" s="188"/>
      <c r="E1" s="189"/>
    </row>
    <row r="2" spans="1:5" s="25" customFormat="1" ht="36" customHeight="1">
      <c r="A2" s="190" t="s">
        <v>119</v>
      </c>
      <c r="B2" s="153" t="s">
        <v>120</v>
      </c>
      <c r="C2" s="192"/>
      <c r="D2" s="192"/>
      <c r="E2" s="191"/>
    </row>
    <row r="3" spans="1:5" s="25" customFormat="1" ht="57" customHeight="1">
      <c r="A3" s="190"/>
      <c r="B3" s="29" t="s">
        <v>121</v>
      </c>
      <c r="C3" s="29" t="s">
        <v>324</v>
      </c>
      <c r="D3" s="29" t="s">
        <v>209</v>
      </c>
      <c r="E3" s="10" t="s">
        <v>215</v>
      </c>
    </row>
    <row r="4" spans="1:5" ht="12.75">
      <c r="A4" s="45" t="s">
        <v>124</v>
      </c>
      <c r="B4" s="34">
        <f>B53</f>
        <v>39</v>
      </c>
      <c r="C4" s="34">
        <f>C53</f>
        <v>39</v>
      </c>
      <c r="D4" s="34">
        <f>D53</f>
        <v>0</v>
      </c>
      <c r="E4" s="36">
        <f aca="true" t="shared" si="0" ref="E4:E13">B4/$B$13*100</f>
        <v>7.7227722772277225</v>
      </c>
    </row>
    <row r="5" spans="1:5" ht="12.75">
      <c r="A5" s="46" t="s">
        <v>125</v>
      </c>
      <c r="B5" s="35">
        <f>B63</f>
        <v>228</v>
      </c>
      <c r="C5" s="35">
        <f>C63</f>
        <v>228</v>
      </c>
      <c r="D5" s="35">
        <f>D63</f>
        <v>0</v>
      </c>
      <c r="E5" s="37">
        <f t="shared" si="0"/>
        <v>45.14851485148515</v>
      </c>
    </row>
    <row r="6" spans="1:5" ht="12.75">
      <c r="A6" s="46" t="s">
        <v>126</v>
      </c>
      <c r="B6" s="35">
        <f>B73</f>
        <v>52</v>
      </c>
      <c r="C6" s="35">
        <f>C73</f>
        <v>52</v>
      </c>
      <c r="D6" s="35">
        <f>D73</f>
        <v>0</v>
      </c>
      <c r="E6" s="37">
        <f t="shared" si="0"/>
        <v>10.297029702970297</v>
      </c>
    </row>
    <row r="7" spans="1:5" ht="12.75">
      <c r="A7" s="46" t="s">
        <v>127</v>
      </c>
      <c r="B7" s="41">
        <v>0</v>
      </c>
      <c r="C7" s="41">
        <v>0</v>
      </c>
      <c r="D7" s="41">
        <v>0</v>
      </c>
      <c r="E7" s="37">
        <f t="shared" si="0"/>
        <v>0</v>
      </c>
    </row>
    <row r="8" spans="1:5" ht="12.75">
      <c r="A8" s="46" t="s">
        <v>128</v>
      </c>
      <c r="B8" s="35">
        <f>B85</f>
        <v>26</v>
      </c>
      <c r="C8" s="35">
        <f>C85</f>
        <v>26</v>
      </c>
      <c r="D8" s="35">
        <f>D85</f>
        <v>0</v>
      </c>
      <c r="E8" s="37">
        <f t="shared" si="0"/>
        <v>5.148514851485149</v>
      </c>
    </row>
    <row r="9" spans="1:5" ht="12.75">
      <c r="A9" s="46" t="s">
        <v>129</v>
      </c>
      <c r="B9" s="41">
        <f>B92</f>
        <v>24</v>
      </c>
      <c r="C9" s="41">
        <f>C92</f>
        <v>24</v>
      </c>
      <c r="D9" s="41">
        <f>D92</f>
        <v>0</v>
      </c>
      <c r="E9" s="37">
        <f t="shared" si="0"/>
        <v>4.752475247524752</v>
      </c>
    </row>
    <row r="10" spans="1:5" ht="12.75">
      <c r="A10" s="46" t="s">
        <v>130</v>
      </c>
      <c r="B10" s="41">
        <f>B104</f>
        <v>86</v>
      </c>
      <c r="C10" s="41">
        <f>C104</f>
        <v>63</v>
      </c>
      <c r="D10" s="41">
        <f>D104</f>
        <v>0</v>
      </c>
      <c r="E10" s="37">
        <f t="shared" si="0"/>
        <v>17.02970297029703</v>
      </c>
    </row>
    <row r="11" spans="1:5" ht="12.75">
      <c r="A11" s="46" t="s">
        <v>131</v>
      </c>
      <c r="B11" s="41">
        <f>B112</f>
        <v>18</v>
      </c>
      <c r="C11" s="41">
        <f>C112</f>
        <v>18</v>
      </c>
      <c r="D11" s="41">
        <f>D112</f>
        <v>0</v>
      </c>
      <c r="E11" s="37">
        <f t="shared" si="0"/>
        <v>3.564356435643564</v>
      </c>
    </row>
    <row r="12" spans="1:5" ht="12.75">
      <c r="A12" s="47" t="s">
        <v>132</v>
      </c>
      <c r="B12" s="42">
        <f>B119</f>
        <v>32</v>
      </c>
      <c r="C12" s="42">
        <f>C119</f>
        <v>32</v>
      </c>
      <c r="D12" s="42">
        <f>D119</f>
        <v>0</v>
      </c>
      <c r="E12" s="38">
        <f t="shared" si="0"/>
        <v>6.336633663366337</v>
      </c>
    </row>
    <row r="13" spans="1:5" ht="24" customHeight="1">
      <c r="A13" s="26" t="s">
        <v>133</v>
      </c>
      <c r="B13" s="43">
        <f>SUM(B4:B12)</f>
        <v>505</v>
      </c>
      <c r="C13" s="43">
        <f>SUM(C4:C12)</f>
        <v>482</v>
      </c>
      <c r="D13" s="43">
        <f>SUM(D4:D12)</f>
        <v>0</v>
      </c>
      <c r="E13" s="39">
        <f t="shared" si="0"/>
        <v>100</v>
      </c>
    </row>
    <row r="15" spans="1:5" ht="27" customHeight="1">
      <c r="A15" s="199" t="s">
        <v>338</v>
      </c>
      <c r="B15" s="199"/>
      <c r="C15" s="199"/>
      <c r="D15" s="199"/>
      <c r="E15" s="199"/>
    </row>
    <row r="18" ht="18">
      <c r="C18" s="10" t="s">
        <v>121</v>
      </c>
    </row>
    <row r="19" spans="2:3" ht="12.75">
      <c r="B19" s="108" t="s">
        <v>124</v>
      </c>
      <c r="C19" s="108">
        <v>39</v>
      </c>
    </row>
    <row r="20" spans="2:3" ht="12.75">
      <c r="B20" s="108" t="s">
        <v>125</v>
      </c>
      <c r="C20" s="108">
        <v>228</v>
      </c>
    </row>
    <row r="21" spans="2:3" ht="12.75">
      <c r="B21" s="108" t="s">
        <v>126</v>
      </c>
      <c r="C21" s="108">
        <v>52</v>
      </c>
    </row>
    <row r="22" spans="2:3" ht="12.75">
      <c r="B22" s="108" t="s">
        <v>127</v>
      </c>
      <c r="C22" s="108">
        <v>0</v>
      </c>
    </row>
    <row r="23" spans="2:3" ht="12.75">
      <c r="B23" s="108" t="s">
        <v>128</v>
      </c>
      <c r="C23" s="108">
        <v>26</v>
      </c>
    </row>
    <row r="24" spans="2:3" ht="12.75">
      <c r="B24" s="108" t="s">
        <v>129</v>
      </c>
      <c r="C24" s="108">
        <v>24</v>
      </c>
    </row>
    <row r="25" spans="2:3" ht="12.75">
      <c r="B25" s="108" t="s">
        <v>130</v>
      </c>
      <c r="C25" s="108">
        <v>86</v>
      </c>
    </row>
    <row r="26" spans="2:3" ht="12.75">
      <c r="B26" s="108" t="s">
        <v>131</v>
      </c>
      <c r="C26" s="108">
        <v>18</v>
      </c>
    </row>
    <row r="27" spans="2:3" ht="12.75">
      <c r="B27" s="108" t="s">
        <v>132</v>
      </c>
      <c r="C27" s="108">
        <v>32</v>
      </c>
    </row>
    <row r="46" spans="1:5" ht="33" customHeight="1">
      <c r="A46" s="194" t="s">
        <v>134</v>
      </c>
      <c r="B46" s="194"/>
      <c r="C46" s="194"/>
      <c r="D46" s="194"/>
      <c r="E46" s="194"/>
    </row>
    <row r="47" s="22" customFormat="1" ht="12.75"/>
    <row r="48" spans="1:4" s="4" customFormat="1" ht="61.5" customHeight="1">
      <c r="A48" s="12" t="s">
        <v>46</v>
      </c>
      <c r="B48" s="163" t="s">
        <v>267</v>
      </c>
      <c r="C48" s="164"/>
      <c r="D48" s="165"/>
    </row>
    <row r="49" spans="1:4" s="4" customFormat="1" ht="33.75" customHeight="1">
      <c r="A49" s="166" t="s">
        <v>135</v>
      </c>
      <c r="B49" s="195" t="s">
        <v>120</v>
      </c>
      <c r="C49" s="196"/>
      <c r="D49" s="197"/>
    </row>
    <row r="50" spans="1:4" s="6" customFormat="1" ht="56.25" customHeight="1">
      <c r="A50" s="152"/>
      <c r="B50" s="29" t="s">
        <v>121</v>
      </c>
      <c r="C50" s="29" t="s">
        <v>324</v>
      </c>
      <c r="D50" s="29" t="s">
        <v>207</v>
      </c>
    </row>
    <row r="51" spans="1:4" s="22" customFormat="1" ht="12.75">
      <c r="A51" s="48" t="s">
        <v>147</v>
      </c>
      <c r="B51" s="60">
        <v>14</v>
      </c>
      <c r="C51" s="60">
        <v>14</v>
      </c>
      <c r="D51" s="60">
        <v>0</v>
      </c>
    </row>
    <row r="52" spans="1:4" s="22" customFormat="1" ht="12.75">
      <c r="A52" s="48" t="s">
        <v>148</v>
      </c>
      <c r="B52" s="60">
        <v>25</v>
      </c>
      <c r="C52" s="60">
        <v>25</v>
      </c>
      <c r="D52" s="60">
        <v>0</v>
      </c>
    </row>
    <row r="53" spans="1:4" s="22" customFormat="1" ht="12.75">
      <c r="A53" s="19" t="s">
        <v>137</v>
      </c>
      <c r="B53" s="55">
        <f>SUM(B51:B52)</f>
        <v>39</v>
      </c>
      <c r="C53" s="55">
        <f>SUM(C51:C52)</f>
        <v>39</v>
      </c>
      <c r="D53" s="55">
        <v>0</v>
      </c>
    </row>
    <row r="54" s="22" customFormat="1" ht="12.75">
      <c r="D54" s="4"/>
    </row>
    <row r="55" s="22" customFormat="1" ht="12.75">
      <c r="D55" s="4"/>
    </row>
    <row r="56" spans="1:4" s="4" customFormat="1" ht="61.5" customHeight="1">
      <c r="A56" s="12" t="s">
        <v>47</v>
      </c>
      <c r="B56" s="163" t="s">
        <v>268</v>
      </c>
      <c r="C56" s="164"/>
      <c r="D56" s="165"/>
    </row>
    <row r="57" spans="1:4" s="4" customFormat="1" ht="33.75" customHeight="1">
      <c r="A57" s="166" t="s">
        <v>135</v>
      </c>
      <c r="B57" s="195" t="s">
        <v>120</v>
      </c>
      <c r="C57" s="196"/>
      <c r="D57" s="197"/>
    </row>
    <row r="58" spans="1:4" s="6" customFormat="1" ht="56.25" customHeight="1">
      <c r="A58" s="152"/>
      <c r="B58" s="29" t="s">
        <v>121</v>
      </c>
      <c r="C58" s="29" t="s">
        <v>324</v>
      </c>
      <c r="D58" s="29" t="s">
        <v>207</v>
      </c>
    </row>
    <row r="59" spans="1:4" s="22" customFormat="1" ht="12.75">
      <c r="A59" s="49" t="s">
        <v>174</v>
      </c>
      <c r="B59" s="50">
        <v>16</v>
      </c>
      <c r="C59" s="50">
        <v>16</v>
      </c>
      <c r="D59" s="60">
        <v>0</v>
      </c>
    </row>
    <row r="60" spans="1:4" s="22" customFormat="1" ht="12.75">
      <c r="A60" s="48" t="s">
        <v>175</v>
      </c>
      <c r="B60" s="60">
        <v>9</v>
      </c>
      <c r="C60" s="60">
        <v>9</v>
      </c>
      <c r="D60" s="60">
        <v>0</v>
      </c>
    </row>
    <row r="61" spans="1:4" s="22" customFormat="1" ht="12.75">
      <c r="A61" s="48" t="s">
        <v>173</v>
      </c>
      <c r="B61" s="60">
        <v>16</v>
      </c>
      <c r="C61" s="60">
        <v>16</v>
      </c>
      <c r="D61" s="60">
        <v>0</v>
      </c>
    </row>
    <row r="62" spans="1:4" s="22" customFormat="1" ht="12.75">
      <c r="A62" s="51" t="s">
        <v>125</v>
      </c>
      <c r="B62" s="52">
        <v>187</v>
      </c>
      <c r="C62" s="52">
        <v>187</v>
      </c>
      <c r="D62" s="60">
        <v>0</v>
      </c>
    </row>
    <row r="63" spans="1:4" s="22" customFormat="1" ht="16.5" customHeight="1">
      <c r="A63" s="19" t="s">
        <v>138</v>
      </c>
      <c r="B63" s="55">
        <f>SUM(B59:B62)</f>
        <v>228</v>
      </c>
      <c r="C63" s="55">
        <v>228</v>
      </c>
      <c r="D63" s="55">
        <v>0</v>
      </c>
    </row>
    <row r="64" s="22" customFormat="1" ht="12.75"/>
    <row r="65" s="22" customFormat="1" ht="12.75"/>
    <row r="66" spans="1:4" s="4" customFormat="1" ht="64.5" customHeight="1">
      <c r="A66" s="12" t="s">
        <v>48</v>
      </c>
      <c r="B66" s="163" t="s">
        <v>269</v>
      </c>
      <c r="C66" s="164"/>
      <c r="D66" s="165"/>
    </row>
    <row r="67" spans="1:4" s="4" customFormat="1" ht="21.75" customHeight="1">
      <c r="A67" s="166" t="s">
        <v>135</v>
      </c>
      <c r="B67" s="195" t="s">
        <v>120</v>
      </c>
      <c r="C67" s="196"/>
      <c r="D67" s="197"/>
    </row>
    <row r="68" spans="1:4" s="6" customFormat="1" ht="60" customHeight="1">
      <c r="A68" s="152"/>
      <c r="B68" s="29" t="s">
        <v>121</v>
      </c>
      <c r="C68" s="29" t="s">
        <v>324</v>
      </c>
      <c r="D68" s="29" t="s">
        <v>207</v>
      </c>
    </row>
    <row r="69" spans="1:4" s="22" customFormat="1" ht="12.75">
      <c r="A69" s="48" t="s">
        <v>181</v>
      </c>
      <c r="B69" s="60">
        <v>16</v>
      </c>
      <c r="C69" s="60">
        <v>16</v>
      </c>
      <c r="D69" s="60">
        <v>0</v>
      </c>
    </row>
    <row r="70" spans="1:4" s="22" customFormat="1" ht="12.75">
      <c r="A70" s="48" t="s">
        <v>178</v>
      </c>
      <c r="B70" s="60">
        <v>8</v>
      </c>
      <c r="C70" s="60">
        <v>8</v>
      </c>
      <c r="D70" s="60">
        <v>0</v>
      </c>
    </row>
    <row r="71" spans="1:4" s="22" customFormat="1" ht="12.75">
      <c r="A71" s="48" t="s">
        <v>182</v>
      </c>
      <c r="B71" s="60">
        <v>18</v>
      </c>
      <c r="C71" s="60">
        <v>18</v>
      </c>
      <c r="D71" s="60">
        <v>0</v>
      </c>
    </row>
    <row r="72" spans="1:4" s="22" customFormat="1" ht="12.75">
      <c r="A72" s="48" t="s">
        <v>183</v>
      </c>
      <c r="B72" s="60">
        <v>10</v>
      </c>
      <c r="C72" s="60">
        <v>10</v>
      </c>
      <c r="D72" s="60">
        <v>0</v>
      </c>
    </row>
    <row r="73" spans="1:4" s="22" customFormat="1" ht="33.75" customHeight="1">
      <c r="A73" s="12" t="s">
        <v>139</v>
      </c>
      <c r="B73" s="55">
        <f>SUM(B69:B72)</f>
        <v>52</v>
      </c>
      <c r="C73" s="55">
        <f>SUM(C69:C72)</f>
        <v>52</v>
      </c>
      <c r="D73" s="55">
        <f>SUM(D69:D72)</f>
        <v>0</v>
      </c>
    </row>
    <row r="74" s="22" customFormat="1" ht="12.75"/>
    <row r="75" s="22" customFormat="1" ht="12.75"/>
    <row r="76" spans="1:4" s="4" customFormat="1" ht="64.5" customHeight="1">
      <c r="A76" s="12" t="s">
        <v>49</v>
      </c>
      <c r="B76" s="163" t="s">
        <v>327</v>
      </c>
      <c r="C76" s="164"/>
      <c r="D76" s="165"/>
    </row>
    <row r="77" s="22" customFormat="1" ht="12.75"/>
    <row r="78" s="22" customFormat="1" ht="12.75"/>
    <row r="79" s="22" customFormat="1" ht="12.75"/>
    <row r="80" spans="1:4" s="4" customFormat="1" ht="64.5" customHeight="1">
      <c r="A80" s="12" t="s">
        <v>50</v>
      </c>
      <c r="B80" s="163" t="s">
        <v>270</v>
      </c>
      <c r="C80" s="164"/>
      <c r="D80" s="165"/>
    </row>
    <row r="81" spans="1:4" s="4" customFormat="1" ht="21.75" customHeight="1">
      <c r="A81" s="166" t="s">
        <v>135</v>
      </c>
      <c r="B81" s="195" t="s">
        <v>120</v>
      </c>
      <c r="C81" s="196"/>
      <c r="D81" s="197"/>
    </row>
    <row r="82" spans="1:4" s="6" customFormat="1" ht="60" customHeight="1">
      <c r="A82" s="152"/>
      <c r="B82" s="29" t="s">
        <v>121</v>
      </c>
      <c r="C82" s="29" t="s">
        <v>324</v>
      </c>
      <c r="D82" s="29" t="s">
        <v>207</v>
      </c>
    </row>
    <row r="83" spans="1:4" s="22" customFormat="1" ht="12.75">
      <c r="A83" s="48" t="s">
        <v>193</v>
      </c>
      <c r="B83" s="60">
        <v>10</v>
      </c>
      <c r="C83" s="60">
        <v>10</v>
      </c>
      <c r="D83" s="60">
        <v>0</v>
      </c>
    </row>
    <row r="84" spans="1:4" s="22" customFormat="1" ht="12.75">
      <c r="A84" s="48" t="s">
        <v>194</v>
      </c>
      <c r="B84" s="60">
        <v>16</v>
      </c>
      <c r="C84" s="60">
        <v>16</v>
      </c>
      <c r="D84" s="60">
        <v>0</v>
      </c>
    </row>
    <row r="85" spans="1:4" s="22" customFormat="1" ht="33.75" customHeight="1">
      <c r="A85" s="12" t="s">
        <v>141</v>
      </c>
      <c r="B85" s="55">
        <f>SUM(B83:B84)</f>
        <v>26</v>
      </c>
      <c r="C85" s="55">
        <f>SUM(C83:C84)</f>
        <v>26</v>
      </c>
      <c r="D85" s="55">
        <v>0</v>
      </c>
    </row>
    <row r="86" s="22" customFormat="1" ht="12.75"/>
    <row r="87" s="22" customFormat="1" ht="12.75"/>
    <row r="88" spans="1:4" s="4" customFormat="1" ht="64.5" customHeight="1">
      <c r="A88" s="12" t="s">
        <v>51</v>
      </c>
      <c r="B88" s="163" t="s">
        <v>271</v>
      </c>
      <c r="C88" s="164"/>
      <c r="D88" s="165"/>
    </row>
    <row r="89" spans="1:4" s="4" customFormat="1" ht="29.25" customHeight="1">
      <c r="A89" s="166" t="s">
        <v>135</v>
      </c>
      <c r="B89" s="195" t="s">
        <v>120</v>
      </c>
      <c r="C89" s="196"/>
      <c r="D89" s="197"/>
    </row>
    <row r="90" spans="1:4" s="6" customFormat="1" ht="69" customHeight="1">
      <c r="A90" s="152"/>
      <c r="B90" s="29" t="s">
        <v>121</v>
      </c>
      <c r="C90" s="29" t="s">
        <v>324</v>
      </c>
      <c r="D90" s="29" t="s">
        <v>207</v>
      </c>
    </row>
    <row r="91" spans="1:4" s="22" customFormat="1" ht="19.5" customHeight="1">
      <c r="A91" s="48" t="s">
        <v>328</v>
      </c>
      <c r="B91" s="60">
        <v>24</v>
      </c>
      <c r="C91" s="60">
        <v>24</v>
      </c>
      <c r="D91" s="60">
        <v>0</v>
      </c>
    </row>
    <row r="92" spans="1:4" s="22" customFormat="1" ht="21">
      <c r="A92" s="12" t="s">
        <v>142</v>
      </c>
      <c r="B92" s="55">
        <f>SUM(B91)</f>
        <v>24</v>
      </c>
      <c r="C92" s="55">
        <f>SUM(C91)</f>
        <v>24</v>
      </c>
      <c r="D92" s="55">
        <f>SUM(D91)</f>
        <v>0</v>
      </c>
    </row>
    <row r="93" s="22" customFormat="1" ht="12.75"/>
    <row r="94" s="22" customFormat="1" ht="12.75"/>
    <row r="95" s="22" customFormat="1" ht="12.75"/>
    <row r="96" spans="1:4" s="4" customFormat="1" ht="64.5" customHeight="1">
      <c r="A96" s="12" t="s">
        <v>52</v>
      </c>
      <c r="B96" s="163" t="s">
        <v>272</v>
      </c>
      <c r="C96" s="164"/>
      <c r="D96" s="165"/>
    </row>
    <row r="97" spans="1:4" s="4" customFormat="1" ht="29.25" customHeight="1">
      <c r="A97" s="166" t="s">
        <v>135</v>
      </c>
      <c r="B97" s="195" t="s">
        <v>120</v>
      </c>
      <c r="C97" s="196"/>
      <c r="D97" s="197"/>
    </row>
    <row r="98" spans="1:4" s="6" customFormat="1" ht="69" customHeight="1">
      <c r="A98" s="152"/>
      <c r="B98" s="29" t="s">
        <v>121</v>
      </c>
      <c r="C98" s="29" t="s">
        <v>324</v>
      </c>
      <c r="D98" s="29" t="s">
        <v>207</v>
      </c>
    </row>
    <row r="99" spans="1:4" s="22" customFormat="1" ht="19.5" customHeight="1">
      <c r="A99" s="48" t="s">
        <v>198</v>
      </c>
      <c r="B99" s="60">
        <v>9</v>
      </c>
      <c r="C99" s="118" t="s">
        <v>331</v>
      </c>
      <c r="D99" s="60">
        <v>0</v>
      </c>
    </row>
    <row r="100" spans="1:4" s="22" customFormat="1" ht="19.5" customHeight="1">
      <c r="A100" s="48" t="s">
        <v>201</v>
      </c>
      <c r="B100" s="60">
        <v>11</v>
      </c>
      <c r="C100" s="60">
        <v>11</v>
      </c>
      <c r="D100" s="60">
        <v>0</v>
      </c>
    </row>
    <row r="101" spans="1:4" s="22" customFormat="1" ht="19.5" customHeight="1">
      <c r="A101" s="48" t="s">
        <v>330</v>
      </c>
      <c r="B101" s="60">
        <v>20</v>
      </c>
      <c r="C101" s="60">
        <v>20</v>
      </c>
      <c r="D101" s="60">
        <v>0</v>
      </c>
    </row>
    <row r="102" spans="1:4" s="22" customFormat="1" ht="19.5" customHeight="1">
      <c r="A102" s="48" t="s">
        <v>200</v>
      </c>
      <c r="B102" s="60">
        <v>14</v>
      </c>
      <c r="C102" s="60">
        <v>0</v>
      </c>
      <c r="D102" s="60">
        <v>0</v>
      </c>
    </row>
    <row r="103" spans="1:4" s="22" customFormat="1" ht="19.5" customHeight="1">
      <c r="A103" s="48" t="s">
        <v>130</v>
      </c>
      <c r="B103" s="60">
        <v>32</v>
      </c>
      <c r="C103" s="60">
        <v>32</v>
      </c>
      <c r="D103" s="60">
        <v>0</v>
      </c>
    </row>
    <row r="104" spans="1:4" s="22" customFormat="1" ht="21">
      <c r="A104" s="12" t="s">
        <v>143</v>
      </c>
      <c r="B104" s="55">
        <f>SUM(B99:B103)</f>
        <v>86</v>
      </c>
      <c r="C104" s="55">
        <f>SUM(C99:C103)</f>
        <v>63</v>
      </c>
      <c r="D104" s="55">
        <v>0</v>
      </c>
    </row>
    <row r="105" s="22" customFormat="1" ht="12.75"/>
    <row r="106" spans="1:4" s="22" customFormat="1" ht="26.25" customHeight="1">
      <c r="A106" s="198" t="s">
        <v>332</v>
      </c>
      <c r="B106" s="198"/>
      <c r="C106" s="198"/>
      <c r="D106" s="198"/>
    </row>
    <row r="107" s="22" customFormat="1" ht="12.75"/>
    <row r="108" spans="1:4" s="4" customFormat="1" ht="64.5" customHeight="1">
      <c r="A108" s="12" t="s">
        <v>53</v>
      </c>
      <c r="B108" s="163" t="s">
        <v>273</v>
      </c>
      <c r="C108" s="164"/>
      <c r="D108" s="165"/>
    </row>
    <row r="109" spans="1:4" s="4" customFormat="1" ht="29.25" customHeight="1">
      <c r="A109" s="166" t="s">
        <v>135</v>
      </c>
      <c r="B109" s="195" t="s">
        <v>120</v>
      </c>
      <c r="C109" s="196"/>
      <c r="D109" s="197"/>
    </row>
    <row r="110" spans="1:4" s="6" customFormat="1" ht="69" customHeight="1">
      <c r="A110" s="152"/>
      <c r="B110" s="29" t="s">
        <v>121</v>
      </c>
      <c r="C110" s="29" t="s">
        <v>324</v>
      </c>
      <c r="D110" s="29" t="s">
        <v>207</v>
      </c>
    </row>
    <row r="111" spans="1:4" s="22" customFormat="1" ht="19.5" customHeight="1">
      <c r="A111" s="48" t="s">
        <v>203</v>
      </c>
      <c r="B111" s="60">
        <v>18</v>
      </c>
      <c r="C111" s="60">
        <v>18</v>
      </c>
      <c r="D111" s="60">
        <v>0</v>
      </c>
    </row>
    <row r="112" spans="1:4" s="22" customFormat="1" ht="30" customHeight="1">
      <c r="A112" s="12" t="s">
        <v>144</v>
      </c>
      <c r="B112" s="55">
        <v>18</v>
      </c>
      <c r="C112" s="55">
        <v>18</v>
      </c>
      <c r="D112" s="55">
        <v>0</v>
      </c>
    </row>
    <row r="113" s="22" customFormat="1" ht="12.75"/>
    <row r="114" s="22" customFormat="1" ht="12.75"/>
    <row r="115" spans="1:4" s="4" customFormat="1" ht="64.5" customHeight="1">
      <c r="A115" s="12" t="s">
        <v>54</v>
      </c>
      <c r="B115" s="163" t="s">
        <v>274</v>
      </c>
      <c r="C115" s="164"/>
      <c r="D115" s="165"/>
    </row>
    <row r="116" spans="1:4" s="4" customFormat="1" ht="29.25" customHeight="1">
      <c r="A116" s="166" t="s">
        <v>135</v>
      </c>
      <c r="B116" s="195" t="s">
        <v>120</v>
      </c>
      <c r="C116" s="196"/>
      <c r="D116" s="197"/>
    </row>
    <row r="117" spans="1:4" s="6" customFormat="1" ht="69" customHeight="1">
      <c r="A117" s="152"/>
      <c r="B117" s="29" t="s">
        <v>121</v>
      </c>
      <c r="C117" s="29" t="s">
        <v>324</v>
      </c>
      <c r="D117" s="29" t="s">
        <v>207</v>
      </c>
    </row>
    <row r="118" spans="1:4" s="22" customFormat="1" ht="19.5" customHeight="1">
      <c r="A118" s="48" t="s">
        <v>205</v>
      </c>
      <c r="B118" s="60">
        <v>32</v>
      </c>
      <c r="C118" s="60">
        <v>32</v>
      </c>
      <c r="D118" s="60">
        <v>0</v>
      </c>
    </row>
    <row r="119" spans="1:4" s="22" customFormat="1" ht="20.25" customHeight="1">
      <c r="A119" s="12" t="s">
        <v>145</v>
      </c>
      <c r="B119" s="55">
        <f>SUM(B118)</f>
        <v>32</v>
      </c>
      <c r="C119" s="55">
        <f>SUM(C118)</f>
        <v>32</v>
      </c>
      <c r="D119" s="55">
        <f>SUM(D118)</f>
        <v>0</v>
      </c>
    </row>
    <row r="120" s="22" customFormat="1" ht="12.75"/>
    <row r="121" s="22" customFormat="1" ht="12.75"/>
    <row r="122" s="22" customFormat="1" ht="12.75"/>
    <row r="123" s="22" customFormat="1" ht="12.75"/>
  </sheetData>
  <mergeCells count="31">
    <mergeCell ref="B1:E1"/>
    <mergeCell ref="B2:E2"/>
    <mergeCell ref="A46:E46"/>
    <mergeCell ref="A57:A58"/>
    <mergeCell ref="A15:E15"/>
    <mergeCell ref="A2:A3"/>
    <mergeCell ref="A49:A50"/>
    <mergeCell ref="B48:D48"/>
    <mergeCell ref="B49:D49"/>
    <mergeCell ref="A67:A68"/>
    <mergeCell ref="B56:D56"/>
    <mergeCell ref="B57:D57"/>
    <mergeCell ref="B66:D66"/>
    <mergeCell ref="B67:D67"/>
    <mergeCell ref="B76:D76"/>
    <mergeCell ref="B81:D81"/>
    <mergeCell ref="B80:D80"/>
    <mergeCell ref="A106:D106"/>
    <mergeCell ref="A81:A82"/>
    <mergeCell ref="A89:A90"/>
    <mergeCell ref="B89:D89"/>
    <mergeCell ref="B88:D88"/>
    <mergeCell ref="B96:D96"/>
    <mergeCell ref="B97:D97"/>
    <mergeCell ref="B109:D109"/>
    <mergeCell ref="B108:D108"/>
    <mergeCell ref="A116:A117"/>
    <mergeCell ref="A97:A98"/>
    <mergeCell ref="A109:A110"/>
    <mergeCell ref="B116:D116"/>
    <mergeCell ref="B115:D115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2"/>
  <rowBreaks count="2" manualBreakCount="2">
    <brk id="75" max="255" man="1"/>
    <brk id="95" max="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4"/>
  <sheetViews>
    <sheetView zoomScale="75" zoomScaleNormal="75" workbookViewId="0" topLeftCell="A1">
      <selection activeCell="A1" sqref="A1:E94"/>
    </sheetView>
  </sheetViews>
  <sheetFormatPr defaultColWidth="9.140625" defaultRowHeight="12.75"/>
  <cols>
    <col min="1" max="1" width="19.140625" style="18" customWidth="1"/>
    <col min="2" max="2" width="9.140625" style="18" customWidth="1"/>
    <col min="3" max="3" width="14.00390625" style="18" customWidth="1"/>
    <col min="4" max="4" width="11.28125" style="18" customWidth="1"/>
    <col min="5" max="5" width="11.140625" style="18" customWidth="1"/>
    <col min="6" max="16384" width="9.140625" style="18" customWidth="1"/>
  </cols>
  <sheetData>
    <row r="1" spans="1:5" s="3" customFormat="1" ht="69.75" customHeight="1">
      <c r="A1" s="33" t="s">
        <v>154</v>
      </c>
      <c r="B1" s="168" t="s">
        <v>321</v>
      </c>
      <c r="C1" s="168"/>
      <c r="D1" s="168"/>
      <c r="E1" s="168"/>
    </row>
    <row r="2" spans="1:5" s="4" customFormat="1" ht="22.5" customHeight="1">
      <c r="A2" s="152" t="s">
        <v>135</v>
      </c>
      <c r="B2" s="167" t="s">
        <v>120</v>
      </c>
      <c r="C2" s="167"/>
      <c r="D2" s="167"/>
      <c r="E2" s="167"/>
    </row>
    <row r="3" spans="1:5" s="6" customFormat="1" ht="60.75" customHeight="1">
      <c r="A3" s="152"/>
      <c r="B3" s="29" t="s">
        <v>121</v>
      </c>
      <c r="C3" s="113" t="s">
        <v>214</v>
      </c>
      <c r="D3" s="29" t="s">
        <v>207</v>
      </c>
      <c r="E3" s="10" t="s">
        <v>216</v>
      </c>
    </row>
    <row r="4" spans="1:5" s="6" customFormat="1" ht="17.25" customHeight="1">
      <c r="A4" s="45" t="s">
        <v>124</v>
      </c>
      <c r="B4" s="34">
        <v>0</v>
      </c>
      <c r="C4" s="34">
        <v>0</v>
      </c>
      <c r="D4" s="34">
        <v>0</v>
      </c>
      <c r="E4" s="36">
        <v>0</v>
      </c>
    </row>
    <row r="5" spans="1:5" s="119" customFormat="1" ht="12.75">
      <c r="A5" s="46" t="s">
        <v>125</v>
      </c>
      <c r="B5" s="35">
        <f>B57</f>
        <v>21</v>
      </c>
      <c r="C5" s="35">
        <v>0</v>
      </c>
      <c r="D5" s="35">
        <v>0</v>
      </c>
      <c r="E5" s="37">
        <f>B5/$B$13*100</f>
        <v>10.714285714285714</v>
      </c>
    </row>
    <row r="6" spans="1:5" s="119" customFormat="1" ht="12.75">
      <c r="A6" s="46" t="s">
        <v>126</v>
      </c>
      <c r="B6" s="35">
        <v>0</v>
      </c>
      <c r="C6" s="35">
        <v>0</v>
      </c>
      <c r="D6" s="35">
        <v>0</v>
      </c>
      <c r="E6" s="37">
        <v>0</v>
      </c>
    </row>
    <row r="7" spans="1:5" s="119" customFormat="1" ht="12.75">
      <c r="A7" s="46" t="s">
        <v>127</v>
      </c>
      <c r="B7" s="35">
        <f>B65</f>
        <v>8</v>
      </c>
      <c r="C7" s="35">
        <f>C65</f>
        <v>3</v>
      </c>
      <c r="D7" s="35">
        <f>D65</f>
        <v>0</v>
      </c>
      <c r="E7" s="37">
        <f>B7/$B$13*100</f>
        <v>4.081632653061225</v>
      </c>
    </row>
    <row r="8" spans="1:5" s="119" customFormat="1" ht="12.75">
      <c r="A8" s="46" t="s">
        <v>128</v>
      </c>
      <c r="B8" s="35">
        <v>0</v>
      </c>
      <c r="C8" s="35">
        <v>0</v>
      </c>
      <c r="D8" s="35">
        <v>0</v>
      </c>
      <c r="E8" s="37">
        <f aca="true" t="shared" si="0" ref="E8:E13">B8/$B$13*100</f>
        <v>0</v>
      </c>
    </row>
    <row r="9" spans="1:5" s="119" customFormat="1" ht="12.75">
      <c r="A9" s="46" t="s">
        <v>129</v>
      </c>
      <c r="B9" s="35">
        <f>B75</f>
        <v>36</v>
      </c>
      <c r="C9" s="35">
        <f>C75</f>
        <v>36</v>
      </c>
      <c r="D9" s="35">
        <f>D75</f>
        <v>0</v>
      </c>
      <c r="E9" s="37">
        <f t="shared" si="0"/>
        <v>18.367346938775512</v>
      </c>
    </row>
    <row r="10" spans="1:5" s="119" customFormat="1" ht="12.75">
      <c r="A10" s="46" t="s">
        <v>130</v>
      </c>
      <c r="B10" s="35">
        <f>B83</f>
        <v>101</v>
      </c>
      <c r="C10" s="35">
        <f>C83</f>
        <v>53</v>
      </c>
      <c r="D10" s="35">
        <f>D83</f>
        <v>0</v>
      </c>
      <c r="E10" s="37">
        <f t="shared" si="0"/>
        <v>51.53061224489795</v>
      </c>
    </row>
    <row r="11" spans="1:5" s="119" customFormat="1" ht="12.75">
      <c r="A11" s="46" t="s">
        <v>131</v>
      </c>
      <c r="B11" s="35">
        <f>B91</f>
        <v>30</v>
      </c>
      <c r="C11" s="35">
        <f>C91</f>
        <v>12</v>
      </c>
      <c r="D11" s="35">
        <f>D91</f>
        <v>2</v>
      </c>
      <c r="E11" s="37">
        <f t="shared" si="0"/>
        <v>15.306122448979592</v>
      </c>
    </row>
    <row r="12" spans="1:5" ht="12.75">
      <c r="A12" s="47" t="s">
        <v>132</v>
      </c>
      <c r="B12" s="42">
        <v>0</v>
      </c>
      <c r="C12" s="42">
        <v>0</v>
      </c>
      <c r="D12" s="42">
        <v>0</v>
      </c>
      <c r="E12" s="38">
        <f t="shared" si="0"/>
        <v>0</v>
      </c>
    </row>
    <row r="13" spans="1:5" ht="21" customHeight="1">
      <c r="A13" s="26" t="s">
        <v>133</v>
      </c>
      <c r="B13" s="43">
        <f>SUM(B4:B12)</f>
        <v>196</v>
      </c>
      <c r="C13" s="43">
        <f>SUM(C4:C12)</f>
        <v>104</v>
      </c>
      <c r="D13" s="43">
        <f>SUM(D4:D12)</f>
        <v>2</v>
      </c>
      <c r="E13" s="39">
        <f t="shared" si="0"/>
        <v>100</v>
      </c>
    </row>
    <row r="15" spans="1:5" ht="25.5" customHeight="1">
      <c r="A15" s="203" t="s">
        <v>26</v>
      </c>
      <c r="B15" s="203"/>
      <c r="C15" s="203"/>
      <c r="D15" s="203"/>
      <c r="E15" s="203"/>
    </row>
    <row r="20" ht="12.75">
      <c r="C20" s="18" t="s">
        <v>121</v>
      </c>
    </row>
    <row r="21" spans="2:3" ht="12.75">
      <c r="B21" s="45" t="s">
        <v>124</v>
      </c>
      <c r="C21" s="117">
        <v>0</v>
      </c>
    </row>
    <row r="22" spans="2:3" ht="12.75">
      <c r="B22" s="46" t="s">
        <v>125</v>
      </c>
      <c r="C22" s="117">
        <v>21</v>
      </c>
    </row>
    <row r="23" spans="2:3" ht="12.75">
      <c r="B23" s="46" t="s">
        <v>126</v>
      </c>
      <c r="C23" s="117">
        <v>0</v>
      </c>
    </row>
    <row r="24" spans="2:3" ht="12.75">
      <c r="B24" s="46" t="s">
        <v>127</v>
      </c>
      <c r="C24" s="117">
        <v>8</v>
      </c>
    </row>
    <row r="25" spans="2:3" ht="12.75">
      <c r="B25" s="46" t="s">
        <v>128</v>
      </c>
      <c r="C25" s="117">
        <v>0</v>
      </c>
    </row>
    <row r="26" spans="2:3" ht="12.75">
      <c r="B26" s="46" t="s">
        <v>129</v>
      </c>
      <c r="C26" s="117">
        <v>36</v>
      </c>
    </row>
    <row r="27" spans="2:3" ht="12.75">
      <c r="B27" s="46" t="s">
        <v>130</v>
      </c>
      <c r="C27" s="117">
        <v>101</v>
      </c>
    </row>
    <row r="28" spans="2:3" ht="12.75">
      <c r="B28" s="46" t="s">
        <v>131</v>
      </c>
      <c r="C28" s="117">
        <v>30</v>
      </c>
    </row>
    <row r="29" spans="2:3" ht="12.75">
      <c r="B29" s="47" t="s">
        <v>132</v>
      </c>
      <c r="C29" s="117">
        <v>0</v>
      </c>
    </row>
    <row r="46" s="119" customFormat="1" ht="12.75"/>
    <row r="47" s="119" customFormat="1" ht="12.75"/>
    <row r="48" s="119" customFormat="1" ht="12.75"/>
    <row r="49" spans="1:5" s="119" customFormat="1" ht="37.5" customHeight="1">
      <c r="A49" s="204" t="s">
        <v>134</v>
      </c>
      <c r="B49" s="204"/>
      <c r="C49" s="204"/>
      <c r="D49" s="204"/>
      <c r="E49" s="204"/>
    </row>
    <row r="50" s="119" customFormat="1" ht="12.75"/>
    <row r="51" spans="1:4" s="4" customFormat="1" ht="50.25" customHeight="1">
      <c r="A51" s="12" t="s">
        <v>210</v>
      </c>
      <c r="B51" s="163" t="s">
        <v>155</v>
      </c>
      <c r="C51" s="164"/>
      <c r="D51" s="165"/>
    </row>
    <row r="52" s="119" customFormat="1" ht="12.75"/>
    <row r="53" spans="1:4" s="4" customFormat="1" ht="50.25" customHeight="1">
      <c r="A53" s="12" t="s">
        <v>55</v>
      </c>
      <c r="B53" s="163" t="s">
        <v>27</v>
      </c>
      <c r="C53" s="164"/>
      <c r="D53" s="165"/>
    </row>
    <row r="54" spans="1:4" s="4" customFormat="1" ht="33.75" customHeight="1">
      <c r="A54" s="166" t="s">
        <v>135</v>
      </c>
      <c r="B54" s="200" t="s">
        <v>120</v>
      </c>
      <c r="C54" s="201"/>
      <c r="D54" s="202"/>
    </row>
    <row r="55" spans="1:4" s="6" customFormat="1" ht="60.75" customHeight="1">
      <c r="A55" s="152"/>
      <c r="B55" s="29" t="s">
        <v>121</v>
      </c>
      <c r="C55" s="113" t="s">
        <v>214</v>
      </c>
      <c r="D55" s="29" t="s">
        <v>207</v>
      </c>
    </row>
    <row r="56" spans="1:4" s="119" customFormat="1" ht="12.75">
      <c r="A56" s="53" t="s">
        <v>125</v>
      </c>
      <c r="B56" s="54">
        <v>21</v>
      </c>
      <c r="C56" s="54">
        <v>0</v>
      </c>
      <c r="D56" s="54">
        <v>0</v>
      </c>
    </row>
    <row r="57" spans="1:4" s="119" customFormat="1" ht="18.75" customHeight="1">
      <c r="A57" s="19" t="s">
        <v>138</v>
      </c>
      <c r="B57" s="55">
        <v>21</v>
      </c>
      <c r="C57" s="55">
        <v>0</v>
      </c>
      <c r="D57" s="55">
        <v>0</v>
      </c>
    </row>
    <row r="58" s="119" customFormat="1" ht="12.75"/>
    <row r="59" spans="1:4" s="4" customFormat="1" ht="60" customHeight="1">
      <c r="A59" s="12" t="s">
        <v>211</v>
      </c>
      <c r="B59" s="163" t="s">
        <v>156</v>
      </c>
      <c r="C59" s="164"/>
      <c r="D59" s="165"/>
    </row>
    <row r="60" s="119" customFormat="1" ht="12.75"/>
    <row r="61" spans="1:4" s="4" customFormat="1" ht="50.25" customHeight="1">
      <c r="A61" s="12" t="s">
        <v>56</v>
      </c>
      <c r="B61" s="163" t="s">
        <v>276</v>
      </c>
      <c r="C61" s="164"/>
      <c r="D61" s="165"/>
    </row>
    <row r="62" spans="1:4" s="4" customFormat="1" ht="33.75" customHeight="1">
      <c r="A62" s="166" t="s">
        <v>135</v>
      </c>
      <c r="B62" s="200" t="s">
        <v>120</v>
      </c>
      <c r="C62" s="201"/>
      <c r="D62" s="202"/>
    </row>
    <row r="63" spans="1:4" s="6" customFormat="1" ht="60.75" customHeight="1">
      <c r="A63" s="152"/>
      <c r="B63" s="29" t="s">
        <v>121</v>
      </c>
      <c r="C63" s="113" t="s">
        <v>214</v>
      </c>
      <c r="D63" s="29" t="s">
        <v>207</v>
      </c>
    </row>
    <row r="64" spans="1:4" s="119" customFormat="1" ht="21.75" customHeight="1">
      <c r="A64" s="120" t="s">
        <v>325</v>
      </c>
      <c r="B64" s="52">
        <v>8</v>
      </c>
      <c r="C64" s="52">
        <v>3</v>
      </c>
      <c r="D64" s="54">
        <v>0</v>
      </c>
    </row>
    <row r="65" spans="1:4" s="119" customFormat="1" ht="18.75" customHeight="1">
      <c r="A65" s="19" t="s">
        <v>140</v>
      </c>
      <c r="B65" s="55">
        <v>8</v>
      </c>
      <c r="C65" s="55">
        <v>3</v>
      </c>
      <c r="D65" s="55">
        <v>0</v>
      </c>
    </row>
    <row r="66" s="119" customFormat="1" ht="12.75"/>
    <row r="67" s="119" customFormat="1" ht="12.75"/>
    <row r="68" spans="1:4" s="4" customFormat="1" ht="60" customHeight="1">
      <c r="A68" s="12" t="s">
        <v>213</v>
      </c>
      <c r="B68" s="163" t="s">
        <v>157</v>
      </c>
      <c r="C68" s="164"/>
      <c r="D68" s="165"/>
    </row>
    <row r="69" s="119" customFormat="1" ht="12.75"/>
    <row r="70" spans="1:4" s="4" customFormat="1" ht="60" customHeight="1">
      <c r="A70" s="12" t="s">
        <v>57</v>
      </c>
      <c r="B70" s="163" t="s">
        <v>277</v>
      </c>
      <c r="C70" s="164"/>
      <c r="D70" s="165"/>
    </row>
    <row r="71" spans="1:4" s="4" customFormat="1" ht="33.75" customHeight="1">
      <c r="A71" s="166" t="s">
        <v>135</v>
      </c>
      <c r="B71" s="201" t="s">
        <v>120</v>
      </c>
      <c r="C71" s="201"/>
      <c r="D71" s="202"/>
    </row>
    <row r="72" spans="1:4" s="6" customFormat="1" ht="60.75" customHeight="1">
      <c r="A72" s="166"/>
      <c r="B72" s="29" t="s">
        <v>121</v>
      </c>
      <c r="C72" s="113" t="s">
        <v>214</v>
      </c>
      <c r="D72" s="56" t="s">
        <v>207</v>
      </c>
    </row>
    <row r="73" spans="1:4" s="119" customFormat="1" ht="21.75" customHeight="1">
      <c r="A73" s="120" t="s">
        <v>196</v>
      </c>
      <c r="B73" s="52">
        <v>12</v>
      </c>
      <c r="C73" s="52">
        <v>12</v>
      </c>
      <c r="D73" s="54">
        <v>0</v>
      </c>
    </row>
    <row r="74" spans="1:4" s="119" customFormat="1" ht="21.75" customHeight="1">
      <c r="A74" s="120" t="s">
        <v>329</v>
      </c>
      <c r="B74" s="52">
        <v>24</v>
      </c>
      <c r="C74" s="52">
        <v>24</v>
      </c>
      <c r="D74" s="54">
        <v>0</v>
      </c>
    </row>
    <row r="75" spans="1:4" s="119" customFormat="1" ht="19.5" customHeight="1">
      <c r="A75" s="19" t="s">
        <v>142</v>
      </c>
      <c r="B75" s="55">
        <f>SUM(B73:B74)</f>
        <v>36</v>
      </c>
      <c r="C75" s="55">
        <f>SUM(C73:C74)</f>
        <v>36</v>
      </c>
      <c r="D75" s="58">
        <f>SUM(D73:D74)</f>
        <v>0</v>
      </c>
    </row>
    <row r="76" s="119" customFormat="1" ht="12.75"/>
    <row r="77" s="119" customFormat="1" ht="12.75"/>
    <row r="78" spans="1:4" s="4" customFormat="1" ht="60" customHeight="1">
      <c r="A78" s="12" t="s">
        <v>58</v>
      </c>
      <c r="B78" s="163" t="s">
        <v>278</v>
      </c>
      <c r="C78" s="164"/>
      <c r="D78" s="165"/>
    </row>
    <row r="79" spans="1:4" s="4" customFormat="1" ht="33.75" customHeight="1">
      <c r="A79" s="166" t="s">
        <v>135</v>
      </c>
      <c r="B79" s="200" t="s">
        <v>120</v>
      </c>
      <c r="C79" s="201"/>
      <c r="D79" s="202"/>
    </row>
    <row r="80" spans="1:4" s="6" customFormat="1" ht="60.75" customHeight="1">
      <c r="A80" s="152"/>
      <c r="B80" s="29" t="s">
        <v>121</v>
      </c>
      <c r="C80" s="113" t="s">
        <v>214</v>
      </c>
      <c r="D80" s="29" t="s">
        <v>207</v>
      </c>
    </row>
    <row r="81" spans="1:4" s="119" customFormat="1" ht="21.75" customHeight="1">
      <c r="A81" s="120" t="s">
        <v>202</v>
      </c>
      <c r="B81" s="52">
        <v>77</v>
      </c>
      <c r="C81" s="52">
        <v>38</v>
      </c>
      <c r="D81" s="54">
        <v>0</v>
      </c>
    </row>
    <row r="82" spans="1:4" s="119" customFormat="1" ht="21.75" customHeight="1">
      <c r="A82" s="120" t="s">
        <v>198</v>
      </c>
      <c r="B82" s="52">
        <v>24</v>
      </c>
      <c r="C82" s="52">
        <v>15</v>
      </c>
      <c r="D82" s="54">
        <v>0</v>
      </c>
    </row>
    <row r="83" spans="1:4" s="119" customFormat="1" ht="18.75" customHeight="1">
      <c r="A83" s="19" t="s">
        <v>143</v>
      </c>
      <c r="B83" s="55">
        <v>101</v>
      </c>
      <c r="C83" s="55">
        <v>53</v>
      </c>
      <c r="D83" s="55">
        <v>0</v>
      </c>
    </row>
    <row r="84" s="119" customFormat="1" ht="12.75"/>
    <row r="85" s="119" customFormat="1" ht="12.75"/>
    <row r="86" spans="1:4" s="4" customFormat="1" ht="60" customHeight="1">
      <c r="A86" s="12" t="s">
        <v>59</v>
      </c>
      <c r="B86" s="163" t="s">
        <v>279</v>
      </c>
      <c r="C86" s="164"/>
      <c r="D86" s="165"/>
    </row>
    <row r="87" spans="1:4" s="4" customFormat="1" ht="33.75" customHeight="1">
      <c r="A87" s="166" t="s">
        <v>135</v>
      </c>
      <c r="B87" s="200" t="s">
        <v>120</v>
      </c>
      <c r="C87" s="201"/>
      <c r="D87" s="202"/>
    </row>
    <row r="88" spans="1:4" s="6" customFormat="1" ht="60.75" customHeight="1">
      <c r="A88" s="152"/>
      <c r="B88" s="29" t="s">
        <v>121</v>
      </c>
      <c r="C88" s="113" t="s">
        <v>214</v>
      </c>
      <c r="D88" s="29" t="s">
        <v>207</v>
      </c>
    </row>
    <row r="89" spans="1:4" s="22" customFormat="1" ht="12.75">
      <c r="A89" s="121" t="s">
        <v>334</v>
      </c>
      <c r="B89" s="122">
        <v>14</v>
      </c>
      <c r="C89" s="123">
        <v>12</v>
      </c>
      <c r="D89" s="123">
        <v>2</v>
      </c>
    </row>
    <row r="90" spans="1:4" s="22" customFormat="1" ht="12.75">
      <c r="A90" s="121" t="s">
        <v>335</v>
      </c>
      <c r="B90" s="122">
        <v>16</v>
      </c>
      <c r="C90" s="123">
        <v>0</v>
      </c>
      <c r="D90" s="123">
        <v>0</v>
      </c>
    </row>
    <row r="91" spans="1:4" s="119" customFormat="1" ht="32.25" customHeight="1">
      <c r="A91" s="12" t="s">
        <v>144</v>
      </c>
      <c r="B91" s="55">
        <f>SUM(B89:B90)</f>
        <v>30</v>
      </c>
      <c r="C91" s="55">
        <f>SUM(C89:C90)</f>
        <v>12</v>
      </c>
      <c r="D91" s="55">
        <f>SUM(D89:D90)</f>
        <v>2</v>
      </c>
    </row>
    <row r="92" s="119" customFormat="1" ht="12.75"/>
    <row r="93" s="119" customFormat="1" ht="12.75"/>
    <row r="94" spans="1:4" s="4" customFormat="1" ht="60" customHeight="1">
      <c r="A94" s="12" t="s">
        <v>60</v>
      </c>
      <c r="B94" s="163" t="s">
        <v>212</v>
      </c>
      <c r="C94" s="164"/>
      <c r="D94" s="165"/>
    </row>
    <row r="95" s="119" customFormat="1" ht="12.75"/>
    <row r="96" s="119" customFormat="1" ht="12.75"/>
    <row r="97" s="119" customFormat="1" ht="12.75"/>
  </sheetData>
  <mergeCells count="24">
    <mergeCell ref="B94:D94"/>
    <mergeCell ref="A2:A3"/>
    <mergeCell ref="B78:D78"/>
    <mergeCell ref="A79:A80"/>
    <mergeCell ref="B79:D79"/>
    <mergeCell ref="B86:D86"/>
    <mergeCell ref="A62:A63"/>
    <mergeCell ref="B61:D61"/>
    <mergeCell ref="B62:D62"/>
    <mergeCell ref="A71:A72"/>
    <mergeCell ref="B1:E1"/>
    <mergeCell ref="B2:E2"/>
    <mergeCell ref="A87:A88"/>
    <mergeCell ref="B87:D87"/>
    <mergeCell ref="B71:D71"/>
    <mergeCell ref="B70:D70"/>
    <mergeCell ref="B68:D68"/>
    <mergeCell ref="B51:D51"/>
    <mergeCell ref="B53:D53"/>
    <mergeCell ref="A54:A55"/>
    <mergeCell ref="B54:D54"/>
    <mergeCell ref="B59:D59"/>
    <mergeCell ref="A15:E15"/>
    <mergeCell ref="A49:E4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rowBreaks count="1" manualBreakCount="1">
    <brk id="69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="75" zoomScaleNormal="75" workbookViewId="0" topLeftCell="A1">
      <selection activeCell="A1" sqref="A1:C103"/>
    </sheetView>
  </sheetViews>
  <sheetFormatPr defaultColWidth="9.140625" defaultRowHeight="12.75"/>
  <cols>
    <col min="1" max="1" width="20.8515625" style="40" customWidth="1"/>
    <col min="2" max="2" width="23.00390625" style="40" customWidth="1"/>
    <col min="3" max="3" width="12.57421875" style="40" customWidth="1"/>
    <col min="4" max="16384" width="8.8515625" style="40" customWidth="1"/>
  </cols>
  <sheetData>
    <row r="1" spans="1:3" s="3" customFormat="1" ht="67.5" customHeight="1">
      <c r="A1" s="33" t="s">
        <v>158</v>
      </c>
      <c r="B1" s="168" t="s">
        <v>280</v>
      </c>
      <c r="C1" s="168"/>
    </row>
    <row r="2" spans="1:4" ht="28.5" customHeight="1">
      <c r="A2" s="166" t="s">
        <v>135</v>
      </c>
      <c r="B2" s="167" t="s">
        <v>120</v>
      </c>
      <c r="C2" s="167"/>
      <c r="D2" s="3"/>
    </row>
    <row r="3" spans="1:4" ht="48" customHeight="1">
      <c r="A3" s="166"/>
      <c r="B3" s="29" t="s">
        <v>121</v>
      </c>
      <c r="C3" s="10" t="s">
        <v>215</v>
      </c>
      <c r="D3" s="3"/>
    </row>
    <row r="4" spans="1:4" ht="12.75">
      <c r="A4" s="45" t="s">
        <v>124</v>
      </c>
      <c r="B4" s="34">
        <f>B47</f>
        <v>20</v>
      </c>
      <c r="C4" s="36">
        <f>B4/$B$13*100</f>
        <v>7.722007722007722</v>
      </c>
      <c r="D4" s="3"/>
    </row>
    <row r="5" spans="1:4" ht="12.75">
      <c r="A5" s="46" t="s">
        <v>125</v>
      </c>
      <c r="B5" s="35">
        <f>B54</f>
        <v>29</v>
      </c>
      <c r="C5" s="37">
        <f aca="true" t="shared" si="0" ref="C5:C13">B5/$B$13*100</f>
        <v>11.196911196911197</v>
      </c>
      <c r="D5" s="3"/>
    </row>
    <row r="6" spans="1:4" ht="12.75">
      <c r="A6" s="46" t="s">
        <v>126</v>
      </c>
      <c r="B6" s="35">
        <f>B62</f>
        <v>12</v>
      </c>
      <c r="C6" s="37">
        <f t="shared" si="0"/>
        <v>4.633204633204633</v>
      </c>
      <c r="D6" s="3"/>
    </row>
    <row r="7" spans="1:4" ht="12.75">
      <c r="A7" s="46" t="s">
        <v>127</v>
      </c>
      <c r="B7" s="41">
        <f>B70</f>
        <v>30</v>
      </c>
      <c r="C7" s="37">
        <f t="shared" si="0"/>
        <v>11.583011583011583</v>
      </c>
      <c r="D7" s="3"/>
    </row>
    <row r="8" spans="1:4" ht="12.75">
      <c r="A8" s="46" t="s">
        <v>128</v>
      </c>
      <c r="B8" s="35">
        <f>B77</f>
        <v>52</v>
      </c>
      <c r="C8" s="37">
        <f t="shared" si="0"/>
        <v>20.077220077220076</v>
      </c>
      <c r="D8" s="3"/>
    </row>
    <row r="9" spans="1:4" ht="12.75">
      <c r="A9" s="46" t="s">
        <v>129</v>
      </c>
      <c r="B9" s="41">
        <v>0</v>
      </c>
      <c r="C9" s="37">
        <f t="shared" si="0"/>
        <v>0</v>
      </c>
      <c r="D9" s="3"/>
    </row>
    <row r="10" spans="1:4" ht="12.75">
      <c r="A10" s="46" t="s">
        <v>130</v>
      </c>
      <c r="B10" s="41">
        <v>0</v>
      </c>
      <c r="C10" s="37">
        <f t="shared" si="0"/>
        <v>0</v>
      </c>
      <c r="D10" s="3"/>
    </row>
    <row r="11" spans="1:4" ht="12.75">
      <c r="A11" s="46" t="s">
        <v>131</v>
      </c>
      <c r="B11" s="41">
        <f>B93</f>
        <v>68</v>
      </c>
      <c r="C11" s="37">
        <f t="shared" si="0"/>
        <v>26.254826254826252</v>
      </c>
      <c r="D11" s="3"/>
    </row>
    <row r="12" spans="1:4" ht="12.75">
      <c r="A12" s="47" t="s">
        <v>132</v>
      </c>
      <c r="B12" s="42">
        <f>B103</f>
        <v>48</v>
      </c>
      <c r="C12" s="38">
        <f t="shared" si="0"/>
        <v>18.53281853281853</v>
      </c>
      <c r="D12" s="3"/>
    </row>
    <row r="13" spans="1:4" ht="27.75" customHeight="1">
      <c r="A13" s="26" t="s">
        <v>133</v>
      </c>
      <c r="B13" s="43">
        <f>SUM(B4:B12)</f>
        <v>259</v>
      </c>
      <c r="C13" s="39">
        <f t="shared" si="0"/>
        <v>100</v>
      </c>
      <c r="D13" s="3"/>
    </row>
    <row r="15" ht="12.75">
      <c r="A15" s="44" t="s">
        <v>340</v>
      </c>
    </row>
    <row r="18" spans="1:2" ht="12.75">
      <c r="A18" s="109"/>
      <c r="B18" s="109" t="s">
        <v>121</v>
      </c>
    </row>
    <row r="19" spans="1:2" ht="12.75">
      <c r="A19" s="110" t="s">
        <v>124</v>
      </c>
      <c r="B19" s="109">
        <v>20</v>
      </c>
    </row>
    <row r="20" spans="1:2" ht="12.75">
      <c r="A20" s="111" t="s">
        <v>125</v>
      </c>
      <c r="B20" s="109">
        <v>29</v>
      </c>
    </row>
    <row r="21" spans="1:2" ht="12.75">
      <c r="A21" s="111" t="s">
        <v>126</v>
      </c>
      <c r="B21" s="109">
        <v>12</v>
      </c>
    </row>
    <row r="22" spans="1:2" ht="12.75">
      <c r="A22" s="111" t="s">
        <v>127</v>
      </c>
      <c r="B22" s="109">
        <v>30</v>
      </c>
    </row>
    <row r="23" spans="1:2" ht="12.75">
      <c r="A23" s="111" t="s">
        <v>128</v>
      </c>
      <c r="B23" s="109">
        <v>52</v>
      </c>
    </row>
    <row r="24" spans="1:2" ht="12.75">
      <c r="A24" s="111" t="s">
        <v>129</v>
      </c>
      <c r="B24" s="109">
        <v>0</v>
      </c>
    </row>
    <row r="25" spans="1:2" ht="12.75">
      <c r="A25" s="111" t="s">
        <v>130</v>
      </c>
      <c r="B25" s="109">
        <v>0</v>
      </c>
    </row>
    <row r="26" spans="1:2" ht="12.75">
      <c r="A26" s="111" t="s">
        <v>131</v>
      </c>
      <c r="B26" s="109">
        <v>68</v>
      </c>
    </row>
    <row r="27" spans="1:2" ht="12.75">
      <c r="A27" s="112" t="s">
        <v>132</v>
      </c>
      <c r="B27" s="109">
        <v>48</v>
      </c>
    </row>
    <row r="29" spans="4:6" s="28" customFormat="1" ht="37.5" customHeight="1">
      <c r="D29" s="32"/>
      <c r="E29" s="27"/>
      <c r="F29" s="27"/>
    </row>
    <row r="30" ht="45" customHeight="1"/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pans="1:3" ht="32.25" customHeight="1">
      <c r="A43" s="194" t="s">
        <v>134</v>
      </c>
      <c r="B43" s="194"/>
      <c r="C43" s="194"/>
    </row>
    <row r="44" spans="1:2" s="4" customFormat="1" ht="67.5" customHeight="1">
      <c r="A44" s="15" t="s">
        <v>61</v>
      </c>
      <c r="B44" s="12" t="s">
        <v>281</v>
      </c>
    </row>
    <row r="45" spans="1:2" s="61" customFormat="1" ht="12.75" customHeight="1">
      <c r="A45" s="115" t="s">
        <v>135</v>
      </c>
      <c r="B45" s="29" t="s">
        <v>121</v>
      </c>
    </row>
    <row r="46" spans="1:2" s="61" customFormat="1" ht="12.75">
      <c r="A46" s="59" t="s">
        <v>124</v>
      </c>
      <c r="B46" s="57">
        <v>20</v>
      </c>
    </row>
    <row r="47" spans="1:2" s="61" customFormat="1" ht="21" customHeight="1">
      <c r="A47" s="19" t="s">
        <v>137</v>
      </c>
      <c r="B47" s="55">
        <v>20</v>
      </c>
    </row>
    <row r="48" s="61" customFormat="1" ht="12.75"/>
    <row r="49" s="61" customFormat="1" ht="12.75"/>
    <row r="50" spans="1:2" s="4" customFormat="1" ht="67.5" customHeight="1">
      <c r="A50" s="15" t="s">
        <v>62</v>
      </c>
      <c r="B50" s="21" t="s">
        <v>282</v>
      </c>
    </row>
    <row r="51" spans="1:2" s="61" customFormat="1" ht="12.75" customHeight="1">
      <c r="A51" s="115" t="s">
        <v>135</v>
      </c>
      <c r="B51" s="29" t="s">
        <v>121</v>
      </c>
    </row>
    <row r="52" spans="1:2" s="61" customFormat="1" ht="12.75">
      <c r="A52" s="59" t="s">
        <v>323</v>
      </c>
      <c r="B52" s="57">
        <v>8</v>
      </c>
    </row>
    <row r="53" spans="1:2" s="61" customFormat="1" ht="12.75">
      <c r="A53" s="59" t="s">
        <v>322</v>
      </c>
      <c r="B53" s="57">
        <v>21</v>
      </c>
    </row>
    <row r="54" spans="1:2" s="61" customFormat="1" ht="21" customHeight="1">
      <c r="A54" s="19" t="s">
        <v>138</v>
      </c>
      <c r="B54" s="55">
        <f>SUM(B52:B53)</f>
        <v>29</v>
      </c>
    </row>
    <row r="55" spans="1:2" s="61" customFormat="1" ht="12.75">
      <c r="A55" s="124"/>
      <c r="B55" s="125"/>
    </row>
    <row r="56" s="61" customFormat="1" ht="12.75"/>
    <row r="57" s="61" customFormat="1" ht="12.75"/>
    <row r="58" spans="1:2" s="4" customFormat="1" ht="85.5" customHeight="1">
      <c r="A58" s="15" t="s">
        <v>63</v>
      </c>
      <c r="B58" s="21" t="s">
        <v>283</v>
      </c>
    </row>
    <row r="59" spans="1:2" s="61" customFormat="1" ht="16.5" customHeight="1">
      <c r="A59" s="205" t="s">
        <v>135</v>
      </c>
      <c r="B59" s="126" t="s">
        <v>120</v>
      </c>
    </row>
    <row r="60" spans="1:2" s="61" customFormat="1" ht="16.5" customHeight="1">
      <c r="A60" s="205"/>
      <c r="B60" s="29" t="s">
        <v>121</v>
      </c>
    </row>
    <row r="61" spans="1:2" s="61" customFormat="1" ht="12.75">
      <c r="A61" s="59" t="s">
        <v>184</v>
      </c>
      <c r="B61" s="57">
        <v>12</v>
      </c>
    </row>
    <row r="62" spans="1:2" s="61" customFormat="1" ht="28.5" customHeight="1">
      <c r="A62" s="12" t="s">
        <v>139</v>
      </c>
      <c r="B62" s="55">
        <f>SUM(B61)</f>
        <v>12</v>
      </c>
    </row>
    <row r="63" s="61" customFormat="1" ht="12.75"/>
    <row r="64" s="61" customFormat="1" ht="12.75"/>
    <row r="65" spans="1:2" s="4" customFormat="1" ht="67.5" customHeight="1">
      <c r="A65" s="15" t="s">
        <v>64</v>
      </c>
      <c r="B65" s="21" t="s">
        <v>284</v>
      </c>
    </row>
    <row r="66" spans="1:2" s="61" customFormat="1" ht="16.5" customHeight="1">
      <c r="A66" s="205" t="s">
        <v>135</v>
      </c>
      <c r="B66" s="126" t="s">
        <v>120</v>
      </c>
    </row>
    <row r="67" spans="1:2" s="61" customFormat="1" ht="16.5" customHeight="1">
      <c r="A67" s="205"/>
      <c r="B67" s="29" t="s">
        <v>121</v>
      </c>
    </row>
    <row r="68" spans="1:2" s="61" customFormat="1" ht="12.75">
      <c r="A68" s="53" t="s">
        <v>127</v>
      </c>
      <c r="B68" s="54">
        <v>19</v>
      </c>
    </row>
    <row r="69" spans="1:2" s="61" customFormat="1" ht="12.75">
      <c r="A69" s="53" t="s">
        <v>326</v>
      </c>
      <c r="B69" s="54">
        <v>11</v>
      </c>
    </row>
    <row r="70" spans="1:2" s="61" customFormat="1" ht="28.5" customHeight="1">
      <c r="A70" s="12" t="s">
        <v>140</v>
      </c>
      <c r="B70" s="55">
        <v>30</v>
      </c>
    </row>
    <row r="71" s="61" customFormat="1" ht="12.75"/>
    <row r="72" s="61" customFormat="1" ht="12.75"/>
    <row r="73" spans="1:2" s="4" customFormat="1" ht="67.5" customHeight="1">
      <c r="A73" s="15" t="s">
        <v>65</v>
      </c>
      <c r="B73" s="12" t="s">
        <v>285</v>
      </c>
    </row>
    <row r="74" spans="1:2" s="61" customFormat="1" ht="16.5" customHeight="1">
      <c r="A74" s="205" t="s">
        <v>135</v>
      </c>
      <c r="B74" s="126" t="s">
        <v>120</v>
      </c>
    </row>
    <row r="75" spans="1:2" s="61" customFormat="1" ht="16.5" customHeight="1">
      <c r="A75" s="205"/>
      <c r="B75" s="29" t="s">
        <v>121</v>
      </c>
    </row>
    <row r="76" spans="1:2" s="61" customFormat="1" ht="16.5" customHeight="1">
      <c r="A76" s="53" t="s">
        <v>128</v>
      </c>
      <c r="B76" s="54">
        <v>52</v>
      </c>
    </row>
    <row r="77" spans="1:2" s="61" customFormat="1" ht="28.5" customHeight="1">
      <c r="A77" s="12" t="s">
        <v>141</v>
      </c>
      <c r="B77" s="55">
        <v>52</v>
      </c>
    </row>
    <row r="78" spans="1:2" s="61" customFormat="1" ht="12.75">
      <c r="A78" s="124"/>
      <c r="B78" s="124"/>
    </row>
    <row r="79" s="61" customFormat="1" ht="12.75"/>
    <row r="80" spans="1:2" s="4" customFormat="1" ht="57" customHeight="1">
      <c r="A80" s="15" t="s">
        <v>66</v>
      </c>
      <c r="B80" s="12" t="s">
        <v>159</v>
      </c>
    </row>
    <row r="81" s="61" customFormat="1" ht="12.75"/>
    <row r="82" s="61" customFormat="1" ht="12.75"/>
    <row r="83" s="61" customFormat="1" ht="12.75"/>
    <row r="84" spans="1:2" s="4" customFormat="1" ht="69.75" customHeight="1">
      <c r="A84" s="15" t="s">
        <v>67</v>
      </c>
      <c r="B84" s="12" t="s">
        <v>333</v>
      </c>
    </row>
    <row r="85" s="61" customFormat="1" ht="12.75"/>
    <row r="86" s="61" customFormat="1" ht="12.75"/>
    <row r="87" spans="1:2" s="4" customFormat="1" ht="78" customHeight="1">
      <c r="A87" s="15" t="s">
        <v>68</v>
      </c>
      <c r="B87" s="12" t="s">
        <v>286</v>
      </c>
    </row>
    <row r="88" spans="1:2" s="61" customFormat="1" ht="16.5" customHeight="1">
      <c r="A88" s="205" t="s">
        <v>135</v>
      </c>
      <c r="B88" s="127" t="s">
        <v>120</v>
      </c>
    </row>
    <row r="89" spans="1:2" s="61" customFormat="1" ht="16.5" customHeight="1">
      <c r="A89" s="205"/>
      <c r="B89" s="56" t="s">
        <v>121</v>
      </c>
    </row>
    <row r="90" spans="1:2" s="61" customFormat="1" ht="16.5" customHeight="1">
      <c r="A90" s="53" t="s">
        <v>203</v>
      </c>
      <c r="B90" s="54">
        <v>50</v>
      </c>
    </row>
    <row r="91" spans="1:2" s="61" customFormat="1" ht="16.5" customHeight="1">
      <c r="A91" s="53" t="s">
        <v>204</v>
      </c>
      <c r="B91" s="54">
        <v>11</v>
      </c>
    </row>
    <row r="92" spans="1:2" s="61" customFormat="1" ht="16.5" customHeight="1">
      <c r="A92" s="53" t="s">
        <v>336</v>
      </c>
      <c r="B92" s="54">
        <v>7</v>
      </c>
    </row>
    <row r="93" spans="1:2" s="61" customFormat="1" ht="30" customHeight="1">
      <c r="A93" s="12" t="s">
        <v>144</v>
      </c>
      <c r="B93" s="58">
        <f>SUM(B90:B92)</f>
        <v>68</v>
      </c>
    </row>
    <row r="94" s="61" customFormat="1" ht="12.75"/>
    <row r="95" s="61" customFormat="1" ht="12.75"/>
    <row r="96" s="61" customFormat="1" ht="12.75"/>
    <row r="97" spans="1:2" s="4" customFormat="1" ht="78" customHeight="1">
      <c r="A97" s="15" t="s">
        <v>69</v>
      </c>
      <c r="B97" s="12" t="s">
        <v>287</v>
      </c>
    </row>
    <row r="98" spans="1:2" s="61" customFormat="1" ht="16.5" customHeight="1">
      <c r="A98" s="205" t="s">
        <v>135</v>
      </c>
      <c r="B98" s="126" t="s">
        <v>120</v>
      </c>
    </row>
    <row r="99" spans="1:2" s="61" customFormat="1" ht="19.5" customHeight="1">
      <c r="A99" s="205"/>
      <c r="B99" s="29" t="s">
        <v>121</v>
      </c>
    </row>
    <row r="100" spans="1:2" s="61" customFormat="1" ht="16.5" customHeight="1">
      <c r="A100" s="53" t="s">
        <v>205</v>
      </c>
      <c r="B100" s="54">
        <v>19</v>
      </c>
    </row>
    <row r="101" spans="1:2" s="61" customFormat="1" ht="16.5" customHeight="1">
      <c r="A101" s="53" t="s">
        <v>337</v>
      </c>
      <c r="B101" s="54">
        <v>15</v>
      </c>
    </row>
    <row r="102" spans="1:2" s="61" customFormat="1" ht="16.5" customHeight="1">
      <c r="A102" s="53" t="s">
        <v>132</v>
      </c>
      <c r="B102" s="54">
        <v>14</v>
      </c>
    </row>
    <row r="103" spans="1:2" s="61" customFormat="1" ht="24" customHeight="1">
      <c r="A103" s="12" t="s">
        <v>145</v>
      </c>
      <c r="B103" s="58">
        <f>SUM(B100:B102)</f>
        <v>48</v>
      </c>
    </row>
    <row r="104" spans="1:2" s="61" customFormat="1" ht="12.75">
      <c r="A104" s="124"/>
      <c r="B104" s="125"/>
    </row>
    <row r="105" s="61" customFormat="1" ht="12.75"/>
    <row r="106" s="61" customFormat="1" ht="12.75"/>
    <row r="107" s="61" customFormat="1" ht="12.75"/>
    <row r="108" s="61" customFormat="1" ht="12.75"/>
  </sheetData>
  <mergeCells count="9">
    <mergeCell ref="B1:C1"/>
    <mergeCell ref="A2:A3"/>
    <mergeCell ref="B2:C2"/>
    <mergeCell ref="A43:C43"/>
    <mergeCell ref="A74:A75"/>
    <mergeCell ref="A88:A89"/>
    <mergeCell ref="A98:A99"/>
    <mergeCell ref="A59:A60"/>
    <mergeCell ref="A66:A67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rowBreaks count="3" manualBreakCount="3">
    <brk id="43" max="255" man="1"/>
    <brk id="72" max="2" man="1"/>
    <brk id="9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6"/>
  <sheetViews>
    <sheetView zoomScale="75" zoomScaleNormal="75" workbookViewId="0" topLeftCell="A1">
      <selection activeCell="I156" sqref="A1:I156"/>
    </sheetView>
  </sheetViews>
  <sheetFormatPr defaultColWidth="9.140625" defaultRowHeight="12.75"/>
  <cols>
    <col min="1" max="1" width="17.7109375" style="0" customWidth="1"/>
    <col min="3" max="3" width="11.00390625" style="0" customWidth="1"/>
    <col min="5" max="5" width="9.8515625" style="0" customWidth="1"/>
    <col min="7" max="7" width="11.8515625" style="0" customWidth="1"/>
    <col min="8" max="8" width="11.00390625" style="0" customWidth="1"/>
    <col min="9" max="9" width="10.7109375" style="0" bestFit="1" customWidth="1"/>
  </cols>
  <sheetData>
    <row r="1" spans="1:13" s="25" customFormat="1" ht="46.5" customHeight="1">
      <c r="A1" s="8" t="s">
        <v>160</v>
      </c>
      <c r="B1" s="187" t="s">
        <v>24</v>
      </c>
      <c r="C1" s="188"/>
      <c r="D1" s="188"/>
      <c r="E1" s="188"/>
      <c r="F1" s="188"/>
      <c r="G1" s="188"/>
      <c r="H1" s="188"/>
      <c r="I1" s="189"/>
      <c r="J1" s="2"/>
      <c r="K1" s="2"/>
      <c r="L1" s="2"/>
      <c r="M1" s="2"/>
    </row>
    <row r="2" s="25" customFormat="1" ht="11.25">
      <c r="A2" s="1"/>
    </row>
    <row r="3" spans="1:9" s="25" customFormat="1" ht="53.25" customHeight="1">
      <c r="A3" s="33" t="s">
        <v>119</v>
      </c>
      <c r="B3" s="9" t="s">
        <v>218</v>
      </c>
      <c r="C3" s="9" t="s">
        <v>219</v>
      </c>
      <c r="D3" s="9" t="s">
        <v>220</v>
      </c>
      <c r="E3" s="9" t="s">
        <v>221</v>
      </c>
      <c r="F3" s="9" t="s">
        <v>222</v>
      </c>
      <c r="G3" s="31" t="s">
        <v>223</v>
      </c>
      <c r="H3" s="9" t="s">
        <v>306</v>
      </c>
      <c r="I3" s="9" t="s">
        <v>224</v>
      </c>
    </row>
    <row r="4" spans="1:9" s="18" customFormat="1" ht="19.5" customHeight="1">
      <c r="A4" s="11" t="s">
        <v>124</v>
      </c>
      <c r="B4" s="79">
        <f>B61</f>
        <v>2</v>
      </c>
      <c r="C4" s="80">
        <f aca="true" t="shared" si="0" ref="C4:H4">C61</f>
        <v>4</v>
      </c>
      <c r="D4" s="80">
        <f t="shared" si="0"/>
        <v>5</v>
      </c>
      <c r="E4" s="80">
        <f t="shared" si="0"/>
        <v>5</v>
      </c>
      <c r="F4" s="80">
        <f t="shared" si="0"/>
        <v>29</v>
      </c>
      <c r="G4" s="81">
        <f t="shared" si="0"/>
        <v>14</v>
      </c>
      <c r="H4" s="82">
        <f t="shared" si="0"/>
        <v>59</v>
      </c>
      <c r="I4" s="91">
        <f>H4/$H$13*100</f>
        <v>4.253785147801009</v>
      </c>
    </row>
    <row r="5" spans="1:9" s="18" customFormat="1" ht="19.5" customHeight="1">
      <c r="A5" s="11" t="s">
        <v>125</v>
      </c>
      <c r="B5" s="79">
        <f>B73</f>
        <v>18</v>
      </c>
      <c r="C5" s="80">
        <f aca="true" t="shared" si="1" ref="C5:H5">C73</f>
        <v>22</v>
      </c>
      <c r="D5" s="80">
        <f t="shared" si="1"/>
        <v>48</v>
      </c>
      <c r="E5" s="80">
        <f t="shared" si="1"/>
        <v>59</v>
      </c>
      <c r="F5" s="80">
        <f t="shared" si="1"/>
        <v>96</v>
      </c>
      <c r="G5" s="81">
        <f t="shared" si="1"/>
        <v>92</v>
      </c>
      <c r="H5" s="82">
        <f t="shared" si="1"/>
        <v>335</v>
      </c>
      <c r="I5" s="91">
        <f aca="true" t="shared" si="2" ref="I5:I13">H5/$H$13*100</f>
        <v>24.152847873107426</v>
      </c>
    </row>
    <row r="6" spans="1:9" s="18" customFormat="1" ht="19.5" customHeight="1">
      <c r="A6" s="11" t="s">
        <v>126</v>
      </c>
      <c r="B6" s="79">
        <f>B87</f>
        <v>15</v>
      </c>
      <c r="C6" s="80">
        <f aca="true" t="shared" si="3" ref="C6:H6">C87</f>
        <v>19</v>
      </c>
      <c r="D6" s="80">
        <f t="shared" si="3"/>
        <v>18</v>
      </c>
      <c r="E6" s="80">
        <f t="shared" si="3"/>
        <v>17</v>
      </c>
      <c r="F6" s="80">
        <f t="shared" si="3"/>
        <v>54</v>
      </c>
      <c r="G6" s="81">
        <f t="shared" si="3"/>
        <v>46</v>
      </c>
      <c r="H6" s="82">
        <f t="shared" si="3"/>
        <v>169</v>
      </c>
      <c r="I6" s="91">
        <f t="shared" si="2"/>
        <v>12.184571016582552</v>
      </c>
    </row>
    <row r="7" spans="1:9" s="18" customFormat="1" ht="19.5" customHeight="1">
      <c r="A7" s="11" t="s">
        <v>127</v>
      </c>
      <c r="B7" s="79">
        <f>B98</f>
        <v>18</v>
      </c>
      <c r="C7" s="80">
        <f aca="true" t="shared" si="4" ref="C7:H7">C98</f>
        <v>13</v>
      </c>
      <c r="D7" s="80">
        <f t="shared" si="4"/>
        <v>13</v>
      </c>
      <c r="E7" s="80">
        <f t="shared" si="4"/>
        <v>10</v>
      </c>
      <c r="F7" s="80">
        <f t="shared" si="4"/>
        <v>20</v>
      </c>
      <c r="G7" s="81">
        <f t="shared" si="4"/>
        <v>25</v>
      </c>
      <c r="H7" s="82">
        <f t="shared" si="4"/>
        <v>99</v>
      </c>
      <c r="I7" s="91">
        <f t="shared" si="2"/>
        <v>7.137707281903388</v>
      </c>
    </row>
    <row r="8" spans="1:9" s="18" customFormat="1" ht="19.5" customHeight="1">
      <c r="A8" s="11" t="s">
        <v>128</v>
      </c>
      <c r="B8" s="79">
        <f>B111</f>
        <v>12</v>
      </c>
      <c r="C8" s="80">
        <f aca="true" t="shared" si="5" ref="C8:H8">C111</f>
        <v>10</v>
      </c>
      <c r="D8" s="80">
        <f t="shared" si="5"/>
        <v>23</v>
      </c>
      <c r="E8" s="80">
        <f t="shared" si="5"/>
        <v>22</v>
      </c>
      <c r="F8" s="80">
        <f t="shared" si="5"/>
        <v>51</v>
      </c>
      <c r="G8" s="81">
        <f t="shared" si="5"/>
        <v>66</v>
      </c>
      <c r="H8" s="82">
        <f t="shared" si="5"/>
        <v>184</v>
      </c>
      <c r="I8" s="91">
        <f t="shared" si="2"/>
        <v>13.266041816870944</v>
      </c>
    </row>
    <row r="9" spans="1:9" s="18" customFormat="1" ht="19.5" customHeight="1">
      <c r="A9" s="11" t="s">
        <v>129</v>
      </c>
      <c r="B9" s="79">
        <f>B122</f>
        <v>19</v>
      </c>
      <c r="C9" s="80">
        <f aca="true" t="shared" si="6" ref="C9:H9">C122</f>
        <v>9</v>
      </c>
      <c r="D9" s="80">
        <f t="shared" si="6"/>
        <v>19</v>
      </c>
      <c r="E9" s="80">
        <f t="shared" si="6"/>
        <v>15</v>
      </c>
      <c r="F9" s="80">
        <f t="shared" si="6"/>
        <v>21</v>
      </c>
      <c r="G9" s="81">
        <f t="shared" si="6"/>
        <v>18</v>
      </c>
      <c r="H9" s="82">
        <f t="shared" si="6"/>
        <v>101</v>
      </c>
      <c r="I9" s="91">
        <f t="shared" si="2"/>
        <v>7.281903388608507</v>
      </c>
    </row>
    <row r="10" spans="1:9" s="18" customFormat="1" ht="19.5" customHeight="1">
      <c r="A10" s="11" t="s">
        <v>130</v>
      </c>
      <c r="B10" s="79">
        <f>B136</f>
        <v>20</v>
      </c>
      <c r="C10" s="80">
        <f aca="true" t="shared" si="7" ref="C10:H10">C136</f>
        <v>16</v>
      </c>
      <c r="D10" s="80">
        <f t="shared" si="7"/>
        <v>33</v>
      </c>
      <c r="E10" s="80">
        <f t="shared" si="7"/>
        <v>42</v>
      </c>
      <c r="F10" s="80">
        <f t="shared" si="7"/>
        <v>76</v>
      </c>
      <c r="G10" s="81">
        <f t="shared" si="7"/>
        <v>57</v>
      </c>
      <c r="H10" s="82">
        <f t="shared" si="7"/>
        <v>244</v>
      </c>
      <c r="I10" s="91">
        <f t="shared" si="2"/>
        <v>17.59192501802451</v>
      </c>
    </row>
    <row r="11" spans="1:9" s="18" customFormat="1" ht="19.5" customHeight="1">
      <c r="A11" s="11" t="s">
        <v>131</v>
      </c>
      <c r="B11" s="79">
        <f>B146</f>
        <v>16</v>
      </c>
      <c r="C11" s="80">
        <f aca="true" t="shared" si="8" ref="C11:H11">C146</f>
        <v>8</v>
      </c>
      <c r="D11" s="80">
        <f t="shared" si="8"/>
        <v>21</v>
      </c>
      <c r="E11" s="80">
        <f t="shared" si="8"/>
        <v>15</v>
      </c>
      <c r="F11" s="80">
        <f t="shared" si="8"/>
        <v>26</v>
      </c>
      <c r="G11" s="81">
        <f t="shared" si="8"/>
        <v>30</v>
      </c>
      <c r="H11" s="82">
        <f t="shared" si="8"/>
        <v>116</v>
      </c>
      <c r="I11" s="91">
        <f t="shared" si="2"/>
        <v>8.363374188896898</v>
      </c>
    </row>
    <row r="12" spans="1:9" s="18" customFormat="1" ht="19.5" customHeight="1">
      <c r="A12" s="11" t="s">
        <v>132</v>
      </c>
      <c r="B12" s="79">
        <f>B156</f>
        <v>0</v>
      </c>
      <c r="C12" s="80">
        <f aca="true" t="shared" si="9" ref="C12:H12">C156</f>
        <v>7</v>
      </c>
      <c r="D12" s="80">
        <f t="shared" si="9"/>
        <v>9</v>
      </c>
      <c r="E12" s="80">
        <f t="shared" si="9"/>
        <v>3</v>
      </c>
      <c r="F12" s="80">
        <f t="shared" si="9"/>
        <v>35</v>
      </c>
      <c r="G12" s="81">
        <f t="shared" si="9"/>
        <v>26</v>
      </c>
      <c r="H12" s="82">
        <f t="shared" si="9"/>
        <v>80</v>
      </c>
      <c r="I12" s="91">
        <f t="shared" si="2"/>
        <v>5.767844268204758</v>
      </c>
    </row>
    <row r="13" spans="1:9" s="18" customFormat="1" ht="22.5" customHeight="1">
      <c r="A13" s="26" t="s">
        <v>133</v>
      </c>
      <c r="B13" s="87">
        <f>SUM(B4:B12)</f>
        <v>120</v>
      </c>
      <c r="C13" s="88">
        <f aca="true" t="shared" si="10" ref="C13:H13">SUM(C4:C12)</f>
        <v>108</v>
      </c>
      <c r="D13" s="88">
        <f t="shared" si="10"/>
        <v>189</v>
      </c>
      <c r="E13" s="88">
        <f t="shared" si="10"/>
        <v>188</v>
      </c>
      <c r="F13" s="88">
        <f t="shared" si="10"/>
        <v>408</v>
      </c>
      <c r="G13" s="89">
        <f t="shared" si="10"/>
        <v>374</v>
      </c>
      <c r="H13" s="88">
        <f t="shared" si="10"/>
        <v>1387</v>
      </c>
      <c r="I13" s="93">
        <f t="shared" si="2"/>
        <v>100</v>
      </c>
    </row>
    <row r="20" spans="2:7" ht="33.75">
      <c r="B20" s="9" t="s">
        <v>218</v>
      </c>
      <c r="C20" s="9" t="s">
        <v>219</v>
      </c>
      <c r="D20" s="9" t="s">
        <v>220</v>
      </c>
      <c r="E20" s="9" t="s">
        <v>221</v>
      </c>
      <c r="F20" s="9" t="s">
        <v>222</v>
      </c>
      <c r="G20" s="31" t="s">
        <v>223</v>
      </c>
    </row>
    <row r="21" spans="2:7" ht="12.75">
      <c r="B21" s="20">
        <f aca="true" t="shared" si="11" ref="B21:G21">B13</f>
        <v>120</v>
      </c>
      <c r="C21" s="20">
        <f t="shared" si="11"/>
        <v>108</v>
      </c>
      <c r="D21" s="20">
        <f t="shared" si="11"/>
        <v>189</v>
      </c>
      <c r="E21" s="20">
        <f t="shared" si="11"/>
        <v>188</v>
      </c>
      <c r="F21" s="20">
        <f t="shared" si="11"/>
        <v>408</v>
      </c>
      <c r="G21" s="20">
        <f t="shared" si="11"/>
        <v>374</v>
      </c>
    </row>
    <row r="50" spans="1:9" s="28" customFormat="1" ht="37.5" customHeight="1">
      <c r="A50" s="194" t="s">
        <v>134</v>
      </c>
      <c r="B50" s="194"/>
      <c r="C50" s="194"/>
      <c r="D50" s="194"/>
      <c r="E50" s="194"/>
      <c r="F50" s="194"/>
      <c r="G50" s="194"/>
      <c r="H50" s="194"/>
      <c r="I50" s="194"/>
    </row>
    <row r="55" spans="1:8" s="4" customFormat="1" ht="39" customHeight="1">
      <c r="A55" s="15" t="s">
        <v>70</v>
      </c>
      <c r="B55" s="163" t="s">
        <v>289</v>
      </c>
      <c r="C55" s="164"/>
      <c r="D55" s="164"/>
      <c r="E55" s="164"/>
      <c r="F55" s="164"/>
      <c r="G55" s="164"/>
      <c r="H55" s="165"/>
    </row>
    <row r="56" spans="1:17" s="4" customFormat="1" ht="20.25" customHeight="1">
      <c r="A56" s="206" t="s">
        <v>146</v>
      </c>
      <c r="B56" s="200" t="s">
        <v>225</v>
      </c>
      <c r="C56" s="201"/>
      <c r="D56" s="201"/>
      <c r="E56" s="201"/>
      <c r="F56" s="201"/>
      <c r="G56" s="201"/>
      <c r="H56" s="202"/>
      <c r="I56"/>
      <c r="J56"/>
      <c r="K56"/>
      <c r="L56"/>
      <c r="M56"/>
      <c r="N56"/>
      <c r="O56"/>
      <c r="P56"/>
      <c r="Q56"/>
    </row>
    <row r="57" spans="1:17" s="62" customFormat="1" ht="37.5" customHeight="1">
      <c r="A57" s="207"/>
      <c r="B57" s="65" t="s">
        <v>218</v>
      </c>
      <c r="C57" s="65" t="s">
        <v>219</v>
      </c>
      <c r="D57" s="65" t="s">
        <v>220</v>
      </c>
      <c r="E57" s="65" t="s">
        <v>221</v>
      </c>
      <c r="F57" s="65" t="s">
        <v>222</v>
      </c>
      <c r="G57" s="65" t="s">
        <v>223</v>
      </c>
      <c r="H57" s="65" t="s">
        <v>306</v>
      </c>
      <c r="I57"/>
      <c r="J57"/>
      <c r="K57"/>
      <c r="L57"/>
      <c r="M57"/>
      <c r="N57"/>
      <c r="O57"/>
      <c r="P57"/>
      <c r="Q57"/>
    </row>
    <row r="58" spans="1:8" ht="15.75" customHeight="1">
      <c r="A58" s="66" t="s">
        <v>147</v>
      </c>
      <c r="B58" s="67">
        <v>0</v>
      </c>
      <c r="C58" s="68">
        <v>0</v>
      </c>
      <c r="D58" s="67">
        <v>2</v>
      </c>
      <c r="E58" s="68">
        <v>0</v>
      </c>
      <c r="F58" s="67">
        <v>10</v>
      </c>
      <c r="G58" s="68">
        <v>2</v>
      </c>
      <c r="H58" s="69">
        <v>14</v>
      </c>
    </row>
    <row r="59" spans="1:8" ht="15.75" customHeight="1">
      <c r="A59" s="66" t="s">
        <v>148</v>
      </c>
      <c r="B59" s="67">
        <v>0</v>
      </c>
      <c r="C59" s="68">
        <v>0</v>
      </c>
      <c r="D59" s="67">
        <v>2</v>
      </c>
      <c r="E59" s="68">
        <v>2</v>
      </c>
      <c r="F59" s="67">
        <v>13</v>
      </c>
      <c r="G59" s="68">
        <v>8</v>
      </c>
      <c r="H59" s="69">
        <v>25</v>
      </c>
    </row>
    <row r="60" spans="1:8" ht="15.75" customHeight="1">
      <c r="A60" s="66" t="s">
        <v>124</v>
      </c>
      <c r="B60" s="67">
        <v>2</v>
      </c>
      <c r="C60" s="68">
        <v>4</v>
      </c>
      <c r="D60" s="67">
        <v>1</v>
      </c>
      <c r="E60" s="68">
        <v>3</v>
      </c>
      <c r="F60" s="67">
        <v>6</v>
      </c>
      <c r="G60" s="68">
        <v>4</v>
      </c>
      <c r="H60" s="69">
        <f>SUM(B60:G60)</f>
        <v>20</v>
      </c>
    </row>
    <row r="61" spans="1:12" s="62" customFormat="1" ht="29.25" customHeight="1">
      <c r="A61" s="16" t="s">
        <v>137</v>
      </c>
      <c r="B61" s="63">
        <f>SUM(B58:B60)</f>
        <v>2</v>
      </c>
      <c r="C61" s="63">
        <f aca="true" t="shared" si="12" ref="C61:H61">SUM(C58:C60)</f>
        <v>4</v>
      </c>
      <c r="D61" s="63">
        <f t="shared" si="12"/>
        <v>5</v>
      </c>
      <c r="E61" s="63">
        <f t="shared" si="12"/>
        <v>5</v>
      </c>
      <c r="F61" s="63">
        <f t="shared" si="12"/>
        <v>29</v>
      </c>
      <c r="G61" s="63">
        <f t="shared" si="12"/>
        <v>14</v>
      </c>
      <c r="H61" s="63">
        <f t="shared" si="12"/>
        <v>59</v>
      </c>
      <c r="I61" s="64"/>
      <c r="J61" s="70"/>
      <c r="K61" s="70"/>
      <c r="L61" s="70"/>
    </row>
    <row r="62" spans="1:8" s="22" customFormat="1" ht="12.75">
      <c r="A62" s="101"/>
      <c r="B62" s="100"/>
      <c r="C62" s="100"/>
      <c r="D62" s="100"/>
      <c r="E62" s="100"/>
      <c r="F62" s="100"/>
      <c r="G62" s="100"/>
      <c r="H62" s="100"/>
    </row>
    <row r="63" spans="1:8" s="4" customFormat="1" ht="39" customHeight="1">
      <c r="A63" s="15" t="s">
        <v>71</v>
      </c>
      <c r="B63" s="163" t="s">
        <v>290</v>
      </c>
      <c r="C63" s="164"/>
      <c r="D63" s="164"/>
      <c r="E63" s="164"/>
      <c r="F63" s="164"/>
      <c r="G63" s="164"/>
      <c r="H63" s="165"/>
    </row>
    <row r="64" spans="1:17" s="4" customFormat="1" ht="20.25" customHeight="1">
      <c r="A64" s="206" t="s">
        <v>146</v>
      </c>
      <c r="B64" s="200" t="s">
        <v>225</v>
      </c>
      <c r="C64" s="201"/>
      <c r="D64" s="201"/>
      <c r="E64" s="201"/>
      <c r="F64" s="201"/>
      <c r="G64" s="201"/>
      <c r="H64" s="202"/>
      <c r="I64"/>
      <c r="J64"/>
      <c r="K64"/>
      <c r="L64"/>
      <c r="M64"/>
      <c r="N64"/>
      <c r="O64"/>
      <c r="P64"/>
      <c r="Q64"/>
    </row>
    <row r="65" spans="1:17" s="62" customFormat="1" ht="37.5" customHeight="1">
      <c r="A65" s="207"/>
      <c r="B65" s="65" t="s">
        <v>218</v>
      </c>
      <c r="C65" s="65" t="s">
        <v>219</v>
      </c>
      <c r="D65" s="65" t="s">
        <v>220</v>
      </c>
      <c r="E65" s="65" t="s">
        <v>221</v>
      </c>
      <c r="F65" s="65" t="s">
        <v>222</v>
      </c>
      <c r="G65" s="65" t="s">
        <v>223</v>
      </c>
      <c r="H65" s="65" t="s">
        <v>306</v>
      </c>
      <c r="I65"/>
      <c r="J65"/>
      <c r="K65"/>
      <c r="L65"/>
      <c r="M65"/>
      <c r="N65"/>
      <c r="O65"/>
      <c r="P65"/>
      <c r="Q65"/>
    </row>
    <row r="66" spans="1:10" s="62" customFormat="1" ht="15.75" customHeight="1">
      <c r="A66" s="66" t="s">
        <v>174</v>
      </c>
      <c r="B66" s="67">
        <v>0</v>
      </c>
      <c r="C66" s="68">
        <v>0</v>
      </c>
      <c r="D66" s="67">
        <v>3</v>
      </c>
      <c r="E66" s="68">
        <v>2</v>
      </c>
      <c r="F66" s="67">
        <v>7</v>
      </c>
      <c r="G66" s="68">
        <v>4</v>
      </c>
      <c r="H66" s="69">
        <v>16</v>
      </c>
      <c r="J66"/>
    </row>
    <row r="67" spans="1:10" s="62" customFormat="1" ht="15.75" customHeight="1">
      <c r="A67" s="66" t="s">
        <v>172</v>
      </c>
      <c r="B67" s="67">
        <v>0</v>
      </c>
      <c r="C67" s="68">
        <v>0</v>
      </c>
      <c r="D67" s="67">
        <v>1</v>
      </c>
      <c r="E67" s="68">
        <v>1</v>
      </c>
      <c r="F67" s="67">
        <v>1</v>
      </c>
      <c r="G67" s="68">
        <v>6</v>
      </c>
      <c r="H67" s="69">
        <v>9</v>
      </c>
      <c r="J67"/>
    </row>
    <row r="68" spans="1:10" s="62" customFormat="1" ht="15.75" customHeight="1">
      <c r="A68" s="66" t="s">
        <v>322</v>
      </c>
      <c r="B68" s="67">
        <v>0</v>
      </c>
      <c r="C68" s="68">
        <v>0</v>
      </c>
      <c r="D68" s="67">
        <v>5</v>
      </c>
      <c r="E68" s="68">
        <v>7</v>
      </c>
      <c r="F68" s="67">
        <v>6</v>
      </c>
      <c r="G68" s="68">
        <v>3</v>
      </c>
      <c r="H68" s="69">
        <v>21</v>
      </c>
      <c r="J68"/>
    </row>
    <row r="69" spans="1:10" s="62" customFormat="1" ht="15.75" customHeight="1">
      <c r="A69" s="66" t="s">
        <v>175</v>
      </c>
      <c r="B69" s="67">
        <v>0</v>
      </c>
      <c r="C69" s="68">
        <v>0</v>
      </c>
      <c r="D69" s="67">
        <v>1</v>
      </c>
      <c r="E69" s="68">
        <v>3</v>
      </c>
      <c r="F69" s="67">
        <v>2</v>
      </c>
      <c r="G69" s="68">
        <v>3</v>
      </c>
      <c r="H69" s="69">
        <v>9</v>
      </c>
      <c r="J69"/>
    </row>
    <row r="70" spans="1:10" s="62" customFormat="1" ht="15.75" customHeight="1">
      <c r="A70" s="66" t="s">
        <v>173</v>
      </c>
      <c r="B70" s="67">
        <v>3</v>
      </c>
      <c r="C70" s="68">
        <v>0</v>
      </c>
      <c r="D70" s="67">
        <v>2</v>
      </c>
      <c r="E70" s="68">
        <v>4</v>
      </c>
      <c r="F70" s="67">
        <v>10</v>
      </c>
      <c r="G70" s="68">
        <v>13</v>
      </c>
      <c r="H70" s="69">
        <v>32</v>
      </c>
      <c r="J70"/>
    </row>
    <row r="71" spans="1:10" s="62" customFormat="1" ht="15.75" customHeight="1">
      <c r="A71" s="66" t="s">
        <v>125</v>
      </c>
      <c r="B71" s="67">
        <v>13</v>
      </c>
      <c r="C71" s="68">
        <v>21</v>
      </c>
      <c r="D71" s="67">
        <v>32</v>
      </c>
      <c r="E71" s="68">
        <v>42</v>
      </c>
      <c r="F71" s="67">
        <v>70</v>
      </c>
      <c r="G71" s="68">
        <v>62</v>
      </c>
      <c r="H71" s="69">
        <v>240</v>
      </c>
      <c r="J71"/>
    </row>
    <row r="72" spans="1:10" s="62" customFormat="1" ht="15.75" customHeight="1">
      <c r="A72" s="66" t="s">
        <v>323</v>
      </c>
      <c r="B72" s="67">
        <v>2</v>
      </c>
      <c r="C72" s="68">
        <v>1</v>
      </c>
      <c r="D72" s="67">
        <v>4</v>
      </c>
      <c r="E72" s="68">
        <v>0</v>
      </c>
      <c r="F72" s="67">
        <v>0</v>
      </c>
      <c r="G72" s="68">
        <v>1</v>
      </c>
      <c r="H72" s="69">
        <v>8</v>
      </c>
      <c r="J72"/>
    </row>
    <row r="73" spans="1:12" s="62" customFormat="1" ht="29.25" customHeight="1">
      <c r="A73" s="16" t="s">
        <v>138</v>
      </c>
      <c r="B73" s="63">
        <f aca="true" t="shared" si="13" ref="B73:H73">SUM(B66:B72)</f>
        <v>18</v>
      </c>
      <c r="C73" s="63">
        <f t="shared" si="13"/>
        <v>22</v>
      </c>
      <c r="D73" s="63">
        <f t="shared" si="13"/>
        <v>48</v>
      </c>
      <c r="E73" s="63">
        <f t="shared" si="13"/>
        <v>59</v>
      </c>
      <c r="F73" s="63">
        <f t="shared" si="13"/>
        <v>96</v>
      </c>
      <c r="G73" s="63">
        <f t="shared" si="13"/>
        <v>92</v>
      </c>
      <c r="H73" s="63">
        <f t="shared" si="13"/>
        <v>335</v>
      </c>
      <c r="I73" s="64"/>
      <c r="J73" s="70"/>
      <c r="K73" s="70"/>
      <c r="L73" s="70"/>
    </row>
    <row r="74" spans="1:8" s="22" customFormat="1" ht="12.75">
      <c r="A74" s="101"/>
      <c r="B74" s="101"/>
      <c r="C74" s="101"/>
      <c r="D74" s="101"/>
      <c r="E74" s="101"/>
      <c r="F74" s="101"/>
      <c r="G74" s="100"/>
      <c r="H74" s="100"/>
    </row>
    <row r="75" spans="1:8" s="4" customFormat="1" ht="36" customHeight="1">
      <c r="A75" s="15" t="s">
        <v>72</v>
      </c>
      <c r="B75" s="163" t="s">
        <v>291</v>
      </c>
      <c r="C75" s="164"/>
      <c r="D75" s="164"/>
      <c r="E75" s="164"/>
      <c r="F75" s="164"/>
      <c r="G75" s="164"/>
      <c r="H75" s="165"/>
    </row>
    <row r="76" spans="1:17" s="4" customFormat="1" ht="20.25" customHeight="1">
      <c r="A76" s="206" t="s">
        <v>146</v>
      </c>
      <c r="B76" s="200" t="s">
        <v>225</v>
      </c>
      <c r="C76" s="201"/>
      <c r="D76" s="201"/>
      <c r="E76" s="201"/>
      <c r="F76" s="201"/>
      <c r="G76" s="201"/>
      <c r="H76" s="202"/>
      <c r="I76"/>
      <c r="J76"/>
      <c r="K76"/>
      <c r="L76"/>
      <c r="M76"/>
      <c r="N76"/>
      <c r="O76"/>
      <c r="P76"/>
      <c r="Q76"/>
    </row>
    <row r="77" spans="1:17" s="62" customFormat="1" ht="37.5" customHeight="1">
      <c r="A77" s="207"/>
      <c r="B77" s="65" t="s">
        <v>218</v>
      </c>
      <c r="C77" s="65" t="s">
        <v>219</v>
      </c>
      <c r="D77" s="65" t="s">
        <v>220</v>
      </c>
      <c r="E77" s="65" t="s">
        <v>221</v>
      </c>
      <c r="F77" s="65" t="s">
        <v>222</v>
      </c>
      <c r="G77" s="65" t="s">
        <v>223</v>
      </c>
      <c r="H77" s="65" t="s">
        <v>306</v>
      </c>
      <c r="I77"/>
      <c r="J77"/>
      <c r="K77"/>
      <c r="L77"/>
      <c r="M77"/>
      <c r="N77"/>
      <c r="O77"/>
      <c r="P77"/>
      <c r="Q77"/>
    </row>
    <row r="78" spans="1:8" s="62" customFormat="1" ht="15.75" customHeight="1">
      <c r="A78" s="66" t="s">
        <v>184</v>
      </c>
      <c r="B78" s="67">
        <v>1</v>
      </c>
      <c r="C78" s="68">
        <v>2</v>
      </c>
      <c r="D78" s="67">
        <v>4</v>
      </c>
      <c r="E78" s="68">
        <v>4</v>
      </c>
      <c r="F78" s="67">
        <v>0</v>
      </c>
      <c r="G78" s="68">
        <v>1</v>
      </c>
      <c r="H78" s="69">
        <v>12</v>
      </c>
    </row>
    <row r="79" spans="1:8" s="62" customFormat="1" ht="15.75" customHeight="1">
      <c r="A79" s="66" t="s">
        <v>181</v>
      </c>
      <c r="B79" s="67">
        <v>4</v>
      </c>
      <c r="C79" s="68">
        <v>0</v>
      </c>
      <c r="D79" s="67">
        <v>0</v>
      </c>
      <c r="E79" s="68">
        <v>3</v>
      </c>
      <c r="F79" s="67">
        <v>5</v>
      </c>
      <c r="G79" s="68">
        <v>4</v>
      </c>
      <c r="H79" s="69">
        <v>16</v>
      </c>
    </row>
    <row r="80" spans="1:8" s="62" customFormat="1" ht="15.75" customHeight="1">
      <c r="A80" s="66" t="s">
        <v>176</v>
      </c>
      <c r="B80" s="67">
        <v>0</v>
      </c>
      <c r="C80" s="68">
        <v>0</v>
      </c>
      <c r="D80" s="67">
        <v>0</v>
      </c>
      <c r="E80" s="68">
        <v>1</v>
      </c>
      <c r="F80" s="67">
        <v>6</v>
      </c>
      <c r="G80" s="68">
        <v>5</v>
      </c>
      <c r="H80" s="69">
        <v>12</v>
      </c>
    </row>
    <row r="81" spans="1:8" s="62" customFormat="1" ht="15.75" customHeight="1">
      <c r="A81" s="66" t="s">
        <v>177</v>
      </c>
      <c r="B81" s="67">
        <v>3</v>
      </c>
      <c r="C81" s="68">
        <v>5</v>
      </c>
      <c r="D81" s="67">
        <v>3</v>
      </c>
      <c r="E81" s="68">
        <v>3</v>
      </c>
      <c r="F81" s="67">
        <v>10</v>
      </c>
      <c r="G81" s="68">
        <v>5</v>
      </c>
      <c r="H81" s="69">
        <v>29</v>
      </c>
    </row>
    <row r="82" spans="1:8" s="62" customFormat="1" ht="15.75" customHeight="1">
      <c r="A82" s="66" t="s">
        <v>178</v>
      </c>
      <c r="B82" s="67">
        <v>0</v>
      </c>
      <c r="C82" s="68">
        <v>2</v>
      </c>
      <c r="D82" s="67">
        <v>0</v>
      </c>
      <c r="E82" s="68">
        <v>2</v>
      </c>
      <c r="F82" s="67">
        <v>1</v>
      </c>
      <c r="G82" s="68">
        <v>3</v>
      </c>
      <c r="H82" s="69">
        <v>8</v>
      </c>
    </row>
    <row r="83" spans="1:8" s="62" customFormat="1" ht="15.75" customHeight="1">
      <c r="A83" s="66" t="s">
        <v>179</v>
      </c>
      <c r="B83" s="67">
        <v>1</v>
      </c>
      <c r="C83" s="68">
        <v>2</v>
      </c>
      <c r="D83" s="67">
        <v>2</v>
      </c>
      <c r="E83" s="68">
        <v>1</v>
      </c>
      <c r="F83" s="67">
        <v>4</v>
      </c>
      <c r="G83" s="68">
        <v>6</v>
      </c>
      <c r="H83" s="69">
        <v>16</v>
      </c>
    </row>
    <row r="84" spans="1:8" s="62" customFormat="1" ht="15.75" customHeight="1">
      <c r="A84" s="66" t="s">
        <v>182</v>
      </c>
      <c r="B84" s="67">
        <v>0</v>
      </c>
      <c r="C84" s="68">
        <v>0</v>
      </c>
      <c r="D84" s="67">
        <v>3</v>
      </c>
      <c r="E84" s="68">
        <v>1</v>
      </c>
      <c r="F84" s="67">
        <v>8</v>
      </c>
      <c r="G84" s="68">
        <v>6</v>
      </c>
      <c r="H84" s="69">
        <v>18</v>
      </c>
    </row>
    <row r="85" spans="1:8" s="62" customFormat="1" ht="15.75" customHeight="1">
      <c r="A85" s="66" t="s">
        <v>183</v>
      </c>
      <c r="B85" s="67">
        <v>5</v>
      </c>
      <c r="C85" s="68">
        <v>2</v>
      </c>
      <c r="D85" s="67">
        <v>0</v>
      </c>
      <c r="E85" s="68">
        <v>0</v>
      </c>
      <c r="F85" s="67">
        <v>3</v>
      </c>
      <c r="G85" s="68">
        <v>0</v>
      </c>
      <c r="H85" s="69">
        <v>10</v>
      </c>
    </row>
    <row r="86" spans="1:8" s="62" customFormat="1" ht="15.75" customHeight="1">
      <c r="A86" s="66" t="s">
        <v>180</v>
      </c>
      <c r="B86" s="67">
        <v>1</v>
      </c>
      <c r="C86" s="68">
        <v>6</v>
      </c>
      <c r="D86" s="67">
        <v>6</v>
      </c>
      <c r="E86" s="68">
        <v>2</v>
      </c>
      <c r="F86" s="67">
        <v>17</v>
      </c>
      <c r="G86" s="68">
        <v>16</v>
      </c>
      <c r="H86" s="69">
        <v>48</v>
      </c>
    </row>
    <row r="87" spans="1:12" s="62" customFormat="1" ht="29.25" customHeight="1">
      <c r="A87" s="16" t="s">
        <v>139</v>
      </c>
      <c r="B87" s="63">
        <f>SUM(B78:B86)</f>
        <v>15</v>
      </c>
      <c r="C87" s="63">
        <f aca="true" t="shared" si="14" ref="C87:H87">SUM(C78:C86)</f>
        <v>19</v>
      </c>
      <c r="D87" s="63">
        <f t="shared" si="14"/>
        <v>18</v>
      </c>
      <c r="E87" s="63">
        <f t="shared" si="14"/>
        <v>17</v>
      </c>
      <c r="F87" s="63">
        <f t="shared" si="14"/>
        <v>54</v>
      </c>
      <c r="G87" s="63">
        <f t="shared" si="14"/>
        <v>46</v>
      </c>
      <c r="H87" s="63">
        <f t="shared" si="14"/>
        <v>169</v>
      </c>
      <c r="I87" s="64"/>
      <c r="J87" s="70"/>
      <c r="K87" s="70"/>
      <c r="L87" s="70"/>
    </row>
    <row r="88" s="22" customFormat="1" ht="12.75"/>
    <row r="89" spans="1:8" s="4" customFormat="1" ht="39" customHeight="1">
      <c r="A89" s="15" t="s">
        <v>73</v>
      </c>
      <c r="B89" s="163" t="s">
        <v>292</v>
      </c>
      <c r="C89" s="164"/>
      <c r="D89" s="164"/>
      <c r="E89" s="164"/>
      <c r="F89" s="164"/>
      <c r="G89" s="164"/>
      <c r="H89" s="165"/>
    </row>
    <row r="90" spans="1:17" s="4" customFormat="1" ht="20.25" customHeight="1">
      <c r="A90" s="206" t="s">
        <v>146</v>
      </c>
      <c r="B90" s="200" t="s">
        <v>225</v>
      </c>
      <c r="C90" s="201"/>
      <c r="D90" s="201"/>
      <c r="E90" s="201"/>
      <c r="F90" s="201"/>
      <c r="G90" s="201"/>
      <c r="H90" s="202"/>
      <c r="I90"/>
      <c r="J90"/>
      <c r="K90"/>
      <c r="L90"/>
      <c r="M90"/>
      <c r="N90"/>
      <c r="O90"/>
      <c r="P90"/>
      <c r="Q90"/>
    </row>
    <row r="91" spans="1:17" s="62" customFormat="1" ht="37.5" customHeight="1">
      <c r="A91" s="207"/>
      <c r="B91" s="65" t="s">
        <v>218</v>
      </c>
      <c r="C91" s="65" t="s">
        <v>219</v>
      </c>
      <c r="D91" s="65" t="s">
        <v>220</v>
      </c>
      <c r="E91" s="65" t="s">
        <v>221</v>
      </c>
      <c r="F91" s="65" t="s">
        <v>222</v>
      </c>
      <c r="G91" s="65" t="s">
        <v>223</v>
      </c>
      <c r="H91" s="65" t="s">
        <v>306</v>
      </c>
      <c r="I91"/>
      <c r="J91"/>
      <c r="K91"/>
      <c r="L91"/>
      <c r="M91"/>
      <c r="N91"/>
      <c r="O91"/>
      <c r="P91"/>
      <c r="Q91"/>
    </row>
    <row r="92" spans="1:8" s="62" customFormat="1" ht="15.75" customHeight="1">
      <c r="A92" s="66" t="s">
        <v>185</v>
      </c>
      <c r="B92" s="67">
        <v>2</v>
      </c>
      <c r="C92" s="68">
        <v>3</v>
      </c>
      <c r="D92" s="67">
        <v>0</v>
      </c>
      <c r="E92" s="68">
        <v>3</v>
      </c>
      <c r="F92" s="67">
        <v>5</v>
      </c>
      <c r="G92" s="68">
        <v>4</v>
      </c>
      <c r="H92" s="69">
        <v>17</v>
      </c>
    </row>
    <row r="93" spans="1:8" s="62" customFormat="1" ht="15.75" customHeight="1">
      <c r="A93" s="66" t="s">
        <v>186</v>
      </c>
      <c r="B93" s="67">
        <v>0</v>
      </c>
      <c r="C93" s="68">
        <v>0</v>
      </c>
      <c r="D93" s="67">
        <v>5</v>
      </c>
      <c r="E93" s="68">
        <v>1</v>
      </c>
      <c r="F93" s="67">
        <v>4</v>
      </c>
      <c r="G93" s="68">
        <v>8</v>
      </c>
      <c r="H93" s="69">
        <v>18</v>
      </c>
    </row>
    <row r="94" spans="1:8" s="62" customFormat="1" ht="15.75" customHeight="1">
      <c r="A94" s="66" t="s">
        <v>127</v>
      </c>
      <c r="B94" s="67">
        <v>12</v>
      </c>
      <c r="C94" s="68">
        <v>2</v>
      </c>
      <c r="D94" s="67">
        <v>1</v>
      </c>
      <c r="E94" s="68">
        <v>1</v>
      </c>
      <c r="F94" s="67">
        <v>1</v>
      </c>
      <c r="G94" s="68">
        <v>2</v>
      </c>
      <c r="H94" s="69">
        <v>19</v>
      </c>
    </row>
    <row r="95" spans="1:8" s="62" customFormat="1" ht="15.75" customHeight="1">
      <c r="A95" s="66" t="s">
        <v>187</v>
      </c>
      <c r="B95" s="67">
        <v>3</v>
      </c>
      <c r="C95" s="68">
        <v>7</v>
      </c>
      <c r="D95" s="67">
        <v>4</v>
      </c>
      <c r="E95" s="68">
        <v>1</v>
      </c>
      <c r="F95" s="67">
        <v>5</v>
      </c>
      <c r="G95" s="68">
        <v>6</v>
      </c>
      <c r="H95" s="69">
        <v>26</v>
      </c>
    </row>
    <row r="96" spans="1:8" s="62" customFormat="1" ht="15.75" customHeight="1">
      <c r="A96" s="66" t="s">
        <v>326</v>
      </c>
      <c r="B96" s="67">
        <v>0</v>
      </c>
      <c r="C96" s="68">
        <v>0</v>
      </c>
      <c r="D96" s="67">
        <v>1</v>
      </c>
      <c r="E96" s="68">
        <v>2</v>
      </c>
      <c r="F96" s="67">
        <v>4</v>
      </c>
      <c r="G96" s="68">
        <v>4</v>
      </c>
      <c r="H96" s="69">
        <v>11</v>
      </c>
    </row>
    <row r="97" spans="1:8" s="62" customFormat="1" ht="15.75" customHeight="1">
      <c r="A97" s="66" t="s">
        <v>325</v>
      </c>
      <c r="B97" s="67">
        <v>1</v>
      </c>
      <c r="C97" s="68">
        <v>1</v>
      </c>
      <c r="D97" s="67">
        <v>2</v>
      </c>
      <c r="E97" s="68">
        <v>2</v>
      </c>
      <c r="F97" s="67">
        <v>1</v>
      </c>
      <c r="G97" s="68">
        <v>1</v>
      </c>
      <c r="H97" s="69">
        <v>8</v>
      </c>
    </row>
    <row r="98" spans="1:12" s="62" customFormat="1" ht="29.25" customHeight="1">
      <c r="A98" s="16" t="s">
        <v>140</v>
      </c>
      <c r="B98" s="63">
        <f aca="true" t="shared" si="15" ref="B98:H98">SUM(B92:B97)</f>
        <v>18</v>
      </c>
      <c r="C98" s="63">
        <f t="shared" si="15"/>
        <v>13</v>
      </c>
      <c r="D98" s="63">
        <f t="shared" si="15"/>
        <v>13</v>
      </c>
      <c r="E98" s="63">
        <f t="shared" si="15"/>
        <v>10</v>
      </c>
      <c r="F98" s="63">
        <f t="shared" si="15"/>
        <v>20</v>
      </c>
      <c r="G98" s="63">
        <f t="shared" si="15"/>
        <v>25</v>
      </c>
      <c r="H98" s="63">
        <f t="shared" si="15"/>
        <v>99</v>
      </c>
      <c r="I98" s="64"/>
      <c r="J98" s="70"/>
      <c r="K98" s="70"/>
      <c r="L98" s="70"/>
    </row>
    <row r="99" s="22" customFormat="1" ht="12.75"/>
    <row r="100" spans="1:8" s="4" customFormat="1" ht="39" customHeight="1">
      <c r="A100" s="15" t="s">
        <v>74</v>
      </c>
      <c r="B100" s="163" t="s">
        <v>293</v>
      </c>
      <c r="C100" s="164"/>
      <c r="D100" s="164"/>
      <c r="E100" s="164"/>
      <c r="F100" s="164"/>
      <c r="G100" s="164"/>
      <c r="H100" s="165"/>
    </row>
    <row r="101" spans="1:17" s="4" customFormat="1" ht="20.25" customHeight="1">
      <c r="A101" s="206" t="s">
        <v>146</v>
      </c>
      <c r="B101" s="200" t="s">
        <v>225</v>
      </c>
      <c r="C101" s="201"/>
      <c r="D101" s="201"/>
      <c r="E101" s="201"/>
      <c r="F101" s="201"/>
      <c r="G101" s="201"/>
      <c r="H101" s="202"/>
      <c r="I101"/>
      <c r="J101"/>
      <c r="K101"/>
      <c r="L101"/>
      <c r="M101"/>
      <c r="N101"/>
      <c r="O101"/>
      <c r="P101"/>
      <c r="Q101"/>
    </row>
    <row r="102" spans="1:17" s="62" customFormat="1" ht="37.5" customHeight="1">
      <c r="A102" s="207"/>
      <c r="B102" s="65" t="s">
        <v>218</v>
      </c>
      <c r="C102" s="65" t="s">
        <v>219</v>
      </c>
      <c r="D102" s="65" t="s">
        <v>220</v>
      </c>
      <c r="E102" s="65" t="s">
        <v>221</v>
      </c>
      <c r="F102" s="65" t="s">
        <v>222</v>
      </c>
      <c r="G102" s="65" t="s">
        <v>223</v>
      </c>
      <c r="H102" s="65" t="s">
        <v>306</v>
      </c>
      <c r="I102"/>
      <c r="J102"/>
      <c r="K102"/>
      <c r="L102"/>
      <c r="M102"/>
      <c r="N102"/>
      <c r="O102"/>
      <c r="P102"/>
      <c r="Q102"/>
    </row>
    <row r="103" spans="1:10" s="62" customFormat="1" ht="15.75" customHeight="1">
      <c r="A103" s="66" t="s">
        <v>128</v>
      </c>
      <c r="B103" s="67">
        <v>7</v>
      </c>
      <c r="C103" s="68">
        <v>6</v>
      </c>
      <c r="D103" s="67">
        <v>13</v>
      </c>
      <c r="E103" s="68">
        <v>11</v>
      </c>
      <c r="F103" s="67">
        <v>23</v>
      </c>
      <c r="G103" s="68">
        <v>28</v>
      </c>
      <c r="H103" s="69">
        <v>88</v>
      </c>
      <c r="J103"/>
    </row>
    <row r="104" spans="1:10" s="62" customFormat="1" ht="15.75" customHeight="1">
      <c r="A104" s="66" t="s">
        <v>192</v>
      </c>
      <c r="B104" s="67">
        <v>0</v>
      </c>
      <c r="C104" s="68">
        <v>0</v>
      </c>
      <c r="D104" s="67">
        <v>0</v>
      </c>
      <c r="E104" s="68">
        <v>1</v>
      </c>
      <c r="F104" s="67">
        <v>5</v>
      </c>
      <c r="G104" s="68">
        <v>12</v>
      </c>
      <c r="H104" s="69">
        <v>18</v>
      </c>
      <c r="J104"/>
    </row>
    <row r="105" spans="1:10" s="62" customFormat="1" ht="25.5" customHeight="1">
      <c r="A105" s="66" t="s">
        <v>193</v>
      </c>
      <c r="B105" s="67">
        <v>2</v>
      </c>
      <c r="C105" s="68">
        <v>2</v>
      </c>
      <c r="D105" s="67">
        <v>2</v>
      </c>
      <c r="E105" s="68">
        <v>0</v>
      </c>
      <c r="F105" s="67">
        <v>1</v>
      </c>
      <c r="G105" s="68">
        <v>3</v>
      </c>
      <c r="H105" s="69">
        <v>10</v>
      </c>
      <c r="J105"/>
    </row>
    <row r="106" spans="1:10" s="62" customFormat="1" ht="15.75" customHeight="1">
      <c r="A106" s="66" t="s">
        <v>188</v>
      </c>
      <c r="B106" s="67">
        <v>1</v>
      </c>
      <c r="C106" s="68">
        <v>0</v>
      </c>
      <c r="D106" s="67">
        <v>1</v>
      </c>
      <c r="E106" s="68">
        <v>4</v>
      </c>
      <c r="F106" s="67">
        <v>8</v>
      </c>
      <c r="G106" s="68">
        <v>7</v>
      </c>
      <c r="H106" s="69">
        <v>21</v>
      </c>
      <c r="J106"/>
    </row>
    <row r="107" spans="1:10" s="62" customFormat="1" ht="15.75" customHeight="1">
      <c r="A107" s="66" t="s">
        <v>189</v>
      </c>
      <c r="B107" s="67">
        <v>0</v>
      </c>
      <c r="C107" s="68">
        <v>0</v>
      </c>
      <c r="D107" s="67">
        <v>0</v>
      </c>
      <c r="E107" s="68">
        <v>0</v>
      </c>
      <c r="F107" s="67">
        <v>2</v>
      </c>
      <c r="G107" s="68">
        <v>1</v>
      </c>
      <c r="H107" s="69">
        <v>3</v>
      </c>
      <c r="J107"/>
    </row>
    <row r="108" spans="1:10" s="62" customFormat="1" ht="15.75" customHeight="1">
      <c r="A108" s="66" t="s">
        <v>191</v>
      </c>
      <c r="B108" s="67">
        <v>0</v>
      </c>
      <c r="C108" s="68">
        <v>1</v>
      </c>
      <c r="D108" s="67">
        <v>2</v>
      </c>
      <c r="E108" s="68">
        <v>1</v>
      </c>
      <c r="F108" s="67">
        <v>2</v>
      </c>
      <c r="G108" s="68">
        <v>6</v>
      </c>
      <c r="H108" s="69">
        <v>12</v>
      </c>
      <c r="J108"/>
    </row>
    <row r="109" spans="1:10" s="62" customFormat="1" ht="15.75" customHeight="1">
      <c r="A109" s="66" t="s">
        <v>194</v>
      </c>
      <c r="B109" s="67">
        <v>0</v>
      </c>
      <c r="C109" s="68">
        <v>0</v>
      </c>
      <c r="D109" s="67">
        <v>3</v>
      </c>
      <c r="E109" s="68">
        <v>5</v>
      </c>
      <c r="F109" s="67">
        <v>4</v>
      </c>
      <c r="G109" s="68">
        <v>4</v>
      </c>
      <c r="H109" s="69">
        <v>16</v>
      </c>
      <c r="J109"/>
    </row>
    <row r="110" spans="1:10" s="62" customFormat="1" ht="15.75" customHeight="1">
      <c r="A110" s="66" t="s">
        <v>190</v>
      </c>
      <c r="B110" s="67">
        <v>2</v>
      </c>
      <c r="C110" s="68">
        <v>1</v>
      </c>
      <c r="D110" s="67">
        <v>2</v>
      </c>
      <c r="E110" s="68">
        <v>0</v>
      </c>
      <c r="F110" s="67">
        <v>6</v>
      </c>
      <c r="G110" s="68">
        <v>5</v>
      </c>
      <c r="H110" s="69">
        <v>16</v>
      </c>
      <c r="J110"/>
    </row>
    <row r="111" spans="1:12" s="62" customFormat="1" ht="29.25" customHeight="1">
      <c r="A111" s="16" t="s">
        <v>141</v>
      </c>
      <c r="B111" s="63">
        <f aca="true" t="shared" si="16" ref="B111:H111">SUM(B103:B110)</f>
        <v>12</v>
      </c>
      <c r="C111" s="63">
        <f t="shared" si="16"/>
        <v>10</v>
      </c>
      <c r="D111" s="63">
        <f t="shared" si="16"/>
        <v>23</v>
      </c>
      <c r="E111" s="63">
        <f t="shared" si="16"/>
        <v>22</v>
      </c>
      <c r="F111" s="63">
        <f t="shared" si="16"/>
        <v>51</v>
      </c>
      <c r="G111" s="63">
        <f t="shared" si="16"/>
        <v>66</v>
      </c>
      <c r="H111" s="63">
        <f t="shared" si="16"/>
        <v>184</v>
      </c>
      <c r="I111" s="64"/>
      <c r="J111"/>
      <c r="K111" s="70"/>
      <c r="L111" s="70"/>
    </row>
    <row r="112" spans="1:10" s="22" customFormat="1" ht="12.75">
      <c r="A112" s="101"/>
      <c r="B112" s="100"/>
      <c r="C112" s="100"/>
      <c r="D112" s="100"/>
      <c r="E112" s="100"/>
      <c r="F112" s="100"/>
      <c r="G112" s="100"/>
      <c r="H112" s="100"/>
      <c r="J112"/>
    </row>
    <row r="113" spans="1:8" s="22" customFormat="1" ht="12.75">
      <c r="A113" s="101"/>
      <c r="B113" s="100"/>
      <c r="C113" s="100"/>
      <c r="D113" s="100"/>
      <c r="E113" s="100"/>
      <c r="F113" s="100"/>
      <c r="G113" s="100"/>
      <c r="H113" s="101"/>
    </row>
    <row r="114" spans="1:8" s="4" customFormat="1" ht="39" customHeight="1">
      <c r="A114" s="15" t="s">
        <v>75</v>
      </c>
      <c r="B114" s="163" t="s">
        <v>294</v>
      </c>
      <c r="C114" s="164"/>
      <c r="D114" s="164"/>
      <c r="E114" s="164"/>
      <c r="F114" s="164"/>
      <c r="G114" s="164"/>
      <c r="H114" s="165"/>
    </row>
    <row r="115" spans="1:17" s="4" customFormat="1" ht="20.25" customHeight="1">
      <c r="A115" s="206" t="s">
        <v>146</v>
      </c>
      <c r="B115" s="200" t="s">
        <v>225</v>
      </c>
      <c r="C115" s="201"/>
      <c r="D115" s="201"/>
      <c r="E115" s="201"/>
      <c r="F115" s="201"/>
      <c r="G115" s="201"/>
      <c r="H115" s="202"/>
      <c r="I115"/>
      <c r="J115"/>
      <c r="K115"/>
      <c r="L115"/>
      <c r="M115"/>
      <c r="N115"/>
      <c r="O115"/>
      <c r="P115"/>
      <c r="Q115"/>
    </row>
    <row r="116" spans="1:17" s="62" customFormat="1" ht="37.5" customHeight="1">
      <c r="A116" s="207"/>
      <c r="B116" s="65" t="s">
        <v>218</v>
      </c>
      <c r="C116" s="65" t="s">
        <v>219</v>
      </c>
      <c r="D116" s="65" t="s">
        <v>220</v>
      </c>
      <c r="E116" s="65" t="s">
        <v>221</v>
      </c>
      <c r="F116" s="65" t="s">
        <v>222</v>
      </c>
      <c r="G116" s="65" t="s">
        <v>223</v>
      </c>
      <c r="H116" s="65" t="s">
        <v>306</v>
      </c>
      <c r="I116"/>
      <c r="J116"/>
      <c r="K116"/>
      <c r="L116"/>
      <c r="M116"/>
      <c r="N116"/>
      <c r="O116"/>
      <c r="P116"/>
      <c r="Q116"/>
    </row>
    <row r="117" spans="1:8" s="62" customFormat="1" ht="15.75" customHeight="1">
      <c r="A117" s="66" t="s">
        <v>196</v>
      </c>
      <c r="B117" s="67">
        <v>0</v>
      </c>
      <c r="C117" s="68">
        <v>0</v>
      </c>
      <c r="D117" s="67">
        <v>2</v>
      </c>
      <c r="E117" s="68">
        <v>3</v>
      </c>
      <c r="F117" s="67">
        <v>5</v>
      </c>
      <c r="G117" s="68">
        <v>2</v>
      </c>
      <c r="H117" s="69">
        <v>12</v>
      </c>
    </row>
    <row r="118" spans="1:8" s="62" customFormat="1" ht="15.75" customHeight="1">
      <c r="A118" s="66" t="s">
        <v>329</v>
      </c>
      <c r="B118" s="67">
        <v>6</v>
      </c>
      <c r="C118" s="68">
        <v>2</v>
      </c>
      <c r="D118" s="67">
        <v>2</v>
      </c>
      <c r="E118" s="68">
        <v>6</v>
      </c>
      <c r="F118" s="67">
        <v>5</v>
      </c>
      <c r="G118" s="68">
        <v>3</v>
      </c>
      <c r="H118" s="69">
        <v>24</v>
      </c>
    </row>
    <row r="119" spans="1:8" s="62" customFormat="1" ht="15.75" customHeight="1">
      <c r="A119" s="66" t="s">
        <v>328</v>
      </c>
      <c r="B119" s="67">
        <v>6</v>
      </c>
      <c r="C119" s="68">
        <v>4</v>
      </c>
      <c r="D119" s="67">
        <v>7</v>
      </c>
      <c r="E119" s="68">
        <v>3</v>
      </c>
      <c r="F119" s="67">
        <v>0</v>
      </c>
      <c r="G119" s="68">
        <v>4</v>
      </c>
      <c r="H119" s="69">
        <v>24</v>
      </c>
    </row>
    <row r="120" spans="1:8" s="62" customFormat="1" ht="15.75" customHeight="1">
      <c r="A120" s="66" t="s">
        <v>129</v>
      </c>
      <c r="B120" s="67">
        <v>7</v>
      </c>
      <c r="C120" s="68">
        <v>2</v>
      </c>
      <c r="D120" s="67">
        <v>7</v>
      </c>
      <c r="E120" s="68">
        <v>2</v>
      </c>
      <c r="F120" s="67">
        <v>7</v>
      </c>
      <c r="G120" s="68">
        <v>5</v>
      </c>
      <c r="H120" s="69">
        <v>30</v>
      </c>
    </row>
    <row r="121" spans="1:8" s="62" customFormat="1" ht="15.75" customHeight="1">
      <c r="A121" s="66" t="s">
        <v>195</v>
      </c>
      <c r="B121" s="67">
        <v>0</v>
      </c>
      <c r="C121" s="68">
        <v>1</v>
      </c>
      <c r="D121" s="67">
        <v>1</v>
      </c>
      <c r="E121" s="68">
        <v>1</v>
      </c>
      <c r="F121" s="67">
        <v>4</v>
      </c>
      <c r="G121" s="68">
        <v>4</v>
      </c>
      <c r="H121" s="69">
        <v>11</v>
      </c>
    </row>
    <row r="122" spans="1:12" s="62" customFormat="1" ht="29.25" customHeight="1">
      <c r="A122" s="16" t="s">
        <v>142</v>
      </c>
      <c r="B122" s="63">
        <f aca="true" t="shared" si="17" ref="B122:H122">SUM(B117:B121)</f>
        <v>19</v>
      </c>
      <c r="C122" s="63">
        <f t="shared" si="17"/>
        <v>9</v>
      </c>
      <c r="D122" s="63">
        <f t="shared" si="17"/>
        <v>19</v>
      </c>
      <c r="E122" s="63">
        <f t="shared" si="17"/>
        <v>15</v>
      </c>
      <c r="F122" s="63">
        <f t="shared" si="17"/>
        <v>21</v>
      </c>
      <c r="G122" s="63">
        <f t="shared" si="17"/>
        <v>18</v>
      </c>
      <c r="H122" s="63">
        <f t="shared" si="17"/>
        <v>101</v>
      </c>
      <c r="I122" s="64"/>
      <c r="J122" s="70"/>
      <c r="K122" s="70"/>
      <c r="L122" s="70"/>
    </row>
    <row r="123" spans="1:8" s="22" customFormat="1" ht="12.75">
      <c r="A123" s="101"/>
      <c r="B123" s="100"/>
      <c r="C123" s="100"/>
      <c r="D123" s="100"/>
      <c r="E123" s="100"/>
      <c r="F123" s="100"/>
      <c r="G123" s="100"/>
      <c r="H123" s="100"/>
    </row>
    <row r="124" spans="1:8" s="22" customFormat="1" ht="12.75">
      <c r="A124" s="101"/>
      <c r="B124" s="100"/>
      <c r="C124" s="100"/>
      <c r="D124" s="100"/>
      <c r="E124" s="100"/>
      <c r="F124" s="100"/>
      <c r="G124" s="100"/>
      <c r="H124" s="100"/>
    </row>
    <row r="125" spans="1:8" s="4" customFormat="1" ht="39" customHeight="1">
      <c r="A125" s="15" t="s">
        <v>76</v>
      </c>
      <c r="B125" s="163" t="s">
        <v>295</v>
      </c>
      <c r="C125" s="164"/>
      <c r="D125" s="164"/>
      <c r="E125" s="164"/>
      <c r="F125" s="164"/>
      <c r="G125" s="164"/>
      <c r="H125" s="165"/>
    </row>
    <row r="126" spans="1:17" s="4" customFormat="1" ht="20.25" customHeight="1">
      <c r="A126" s="206" t="s">
        <v>146</v>
      </c>
      <c r="B126" s="200" t="s">
        <v>225</v>
      </c>
      <c r="C126" s="201"/>
      <c r="D126" s="201"/>
      <c r="E126" s="201"/>
      <c r="F126" s="201"/>
      <c r="G126" s="201"/>
      <c r="H126" s="202"/>
      <c r="I126"/>
      <c r="J126"/>
      <c r="K126"/>
      <c r="L126"/>
      <c r="M126"/>
      <c r="N126"/>
      <c r="O126"/>
      <c r="P126"/>
      <c r="Q126"/>
    </row>
    <row r="127" spans="1:17" s="62" customFormat="1" ht="37.5" customHeight="1">
      <c r="A127" s="207"/>
      <c r="B127" s="65" t="s">
        <v>218</v>
      </c>
      <c r="C127" s="65" t="s">
        <v>219</v>
      </c>
      <c r="D127" s="65" t="s">
        <v>220</v>
      </c>
      <c r="E127" s="65" t="s">
        <v>221</v>
      </c>
      <c r="F127" s="65" t="s">
        <v>222</v>
      </c>
      <c r="G127" s="65" t="s">
        <v>223</v>
      </c>
      <c r="H127" s="65" t="s">
        <v>306</v>
      </c>
      <c r="I127"/>
      <c r="J127"/>
      <c r="K127"/>
      <c r="L127"/>
      <c r="M127"/>
      <c r="N127"/>
      <c r="O127"/>
      <c r="P127"/>
      <c r="Q127"/>
    </row>
    <row r="128" spans="1:8" s="62" customFormat="1" ht="15.75" customHeight="1">
      <c r="A128" s="66" t="s">
        <v>197</v>
      </c>
      <c r="B128" s="67">
        <v>5</v>
      </c>
      <c r="C128" s="68">
        <v>1</v>
      </c>
      <c r="D128" s="67">
        <v>5</v>
      </c>
      <c r="E128" s="68">
        <v>4</v>
      </c>
      <c r="F128" s="67">
        <v>14</v>
      </c>
      <c r="G128" s="68">
        <v>3</v>
      </c>
      <c r="H128" s="69">
        <v>32</v>
      </c>
    </row>
    <row r="129" spans="1:8" s="62" customFormat="1" ht="15.75" customHeight="1">
      <c r="A129" s="66" t="s">
        <v>330</v>
      </c>
      <c r="B129" s="67">
        <v>0</v>
      </c>
      <c r="C129" s="68">
        <v>0</v>
      </c>
      <c r="D129" s="67">
        <v>4</v>
      </c>
      <c r="E129" s="68">
        <v>3</v>
      </c>
      <c r="F129" s="67">
        <v>5</v>
      </c>
      <c r="G129" s="68">
        <v>8</v>
      </c>
      <c r="H129" s="69">
        <v>20</v>
      </c>
    </row>
    <row r="130" spans="1:8" s="62" customFormat="1" ht="15.75" customHeight="1">
      <c r="A130" s="66" t="s">
        <v>198</v>
      </c>
      <c r="B130" s="67">
        <v>4</v>
      </c>
      <c r="C130" s="68">
        <v>4</v>
      </c>
      <c r="D130" s="67">
        <v>8</v>
      </c>
      <c r="E130" s="68">
        <v>8</v>
      </c>
      <c r="F130" s="67">
        <v>4</v>
      </c>
      <c r="G130" s="68">
        <v>5</v>
      </c>
      <c r="H130" s="69">
        <v>33</v>
      </c>
    </row>
    <row r="131" spans="1:8" s="62" customFormat="1" ht="15.75" customHeight="1">
      <c r="A131" s="66" t="s">
        <v>202</v>
      </c>
      <c r="B131" s="67">
        <v>7</v>
      </c>
      <c r="C131" s="68">
        <v>7</v>
      </c>
      <c r="D131" s="67">
        <v>3</v>
      </c>
      <c r="E131" s="68">
        <v>8</v>
      </c>
      <c r="F131" s="67">
        <v>32</v>
      </c>
      <c r="G131" s="68">
        <v>20</v>
      </c>
      <c r="H131" s="69">
        <v>77</v>
      </c>
    </row>
    <row r="132" spans="1:8" s="62" customFormat="1" ht="15.75" customHeight="1">
      <c r="A132" s="66" t="s">
        <v>199</v>
      </c>
      <c r="B132" s="67">
        <v>0</v>
      </c>
      <c r="C132" s="68">
        <v>0</v>
      </c>
      <c r="D132" s="67">
        <v>6</v>
      </c>
      <c r="E132" s="68">
        <v>6</v>
      </c>
      <c r="F132" s="67">
        <v>8</v>
      </c>
      <c r="G132" s="68">
        <v>5</v>
      </c>
      <c r="H132" s="69">
        <v>25</v>
      </c>
    </row>
    <row r="133" spans="1:8" s="62" customFormat="1" ht="15.75" customHeight="1">
      <c r="A133" s="66" t="s">
        <v>201</v>
      </c>
      <c r="B133" s="67">
        <v>2</v>
      </c>
      <c r="C133" s="68">
        <v>2</v>
      </c>
      <c r="D133" s="67">
        <v>0</v>
      </c>
      <c r="E133" s="68">
        <v>2</v>
      </c>
      <c r="F133" s="67">
        <v>2</v>
      </c>
      <c r="G133" s="68">
        <v>3</v>
      </c>
      <c r="H133" s="69">
        <v>11</v>
      </c>
    </row>
    <row r="134" spans="1:8" s="62" customFormat="1" ht="15.75" customHeight="1">
      <c r="A134" s="66" t="s">
        <v>200</v>
      </c>
      <c r="B134" s="67">
        <v>0</v>
      </c>
      <c r="C134" s="68">
        <v>0</v>
      </c>
      <c r="D134" s="67">
        <v>2</v>
      </c>
      <c r="E134" s="68">
        <v>5</v>
      </c>
      <c r="F134" s="67">
        <v>3</v>
      </c>
      <c r="G134" s="68">
        <v>4</v>
      </c>
      <c r="H134" s="69">
        <v>14</v>
      </c>
    </row>
    <row r="135" spans="1:8" s="62" customFormat="1" ht="15.75" customHeight="1">
      <c r="A135" s="66" t="s">
        <v>130</v>
      </c>
      <c r="B135" s="67">
        <v>2</v>
      </c>
      <c r="C135" s="68">
        <v>2</v>
      </c>
      <c r="D135" s="67">
        <v>5</v>
      </c>
      <c r="E135" s="68">
        <v>6</v>
      </c>
      <c r="F135" s="67">
        <v>8</v>
      </c>
      <c r="G135" s="68">
        <v>9</v>
      </c>
      <c r="H135" s="69">
        <v>32</v>
      </c>
    </row>
    <row r="136" spans="1:12" s="62" customFormat="1" ht="29.25" customHeight="1">
      <c r="A136" s="16" t="s">
        <v>143</v>
      </c>
      <c r="B136" s="63">
        <f aca="true" t="shared" si="18" ref="B136:H136">SUM(B128:B135)</f>
        <v>20</v>
      </c>
      <c r="C136" s="63">
        <f t="shared" si="18"/>
        <v>16</v>
      </c>
      <c r="D136" s="63">
        <f t="shared" si="18"/>
        <v>33</v>
      </c>
      <c r="E136" s="63">
        <f t="shared" si="18"/>
        <v>42</v>
      </c>
      <c r="F136" s="63">
        <f t="shared" si="18"/>
        <v>76</v>
      </c>
      <c r="G136" s="63">
        <f t="shared" si="18"/>
        <v>57</v>
      </c>
      <c r="H136" s="63">
        <f t="shared" si="18"/>
        <v>244</v>
      </c>
      <c r="I136" s="64"/>
      <c r="J136" s="70"/>
      <c r="K136" s="70"/>
      <c r="L136" s="70"/>
    </row>
    <row r="137" spans="1:8" s="22" customFormat="1" ht="12.75">
      <c r="A137" s="101"/>
      <c r="B137" s="100"/>
      <c r="C137" s="100"/>
      <c r="D137" s="100"/>
      <c r="E137" s="100"/>
      <c r="F137" s="100"/>
      <c r="G137" s="100"/>
      <c r="H137" s="100"/>
    </row>
    <row r="138" spans="1:8" s="4" customFormat="1" ht="39" customHeight="1">
      <c r="A138" s="15" t="s">
        <v>77</v>
      </c>
      <c r="B138" s="163" t="s">
        <v>296</v>
      </c>
      <c r="C138" s="164"/>
      <c r="D138" s="164"/>
      <c r="E138" s="164"/>
      <c r="F138" s="164"/>
      <c r="G138" s="164"/>
      <c r="H138" s="165"/>
    </row>
    <row r="139" spans="1:17" s="4" customFormat="1" ht="20.25" customHeight="1">
      <c r="A139" s="206" t="s">
        <v>146</v>
      </c>
      <c r="B139" s="200" t="s">
        <v>225</v>
      </c>
      <c r="C139" s="201"/>
      <c r="D139" s="201"/>
      <c r="E139" s="201"/>
      <c r="F139" s="201"/>
      <c r="G139" s="201"/>
      <c r="H139" s="202"/>
      <c r="I139"/>
      <c r="J139"/>
      <c r="K139"/>
      <c r="L139"/>
      <c r="M139"/>
      <c r="N139"/>
      <c r="O139"/>
      <c r="P139"/>
      <c r="Q139"/>
    </row>
    <row r="140" spans="1:17" s="62" customFormat="1" ht="37.5" customHeight="1">
      <c r="A140" s="207"/>
      <c r="B140" s="65" t="s">
        <v>218</v>
      </c>
      <c r="C140" s="65" t="s">
        <v>219</v>
      </c>
      <c r="D140" s="65" t="s">
        <v>220</v>
      </c>
      <c r="E140" s="65" t="s">
        <v>221</v>
      </c>
      <c r="F140" s="65" t="s">
        <v>222</v>
      </c>
      <c r="G140" s="65" t="s">
        <v>223</v>
      </c>
      <c r="H140" s="65" t="s">
        <v>306</v>
      </c>
      <c r="I140"/>
      <c r="J140"/>
      <c r="K140"/>
      <c r="L140"/>
      <c r="M140"/>
      <c r="N140"/>
      <c r="O140"/>
      <c r="P140"/>
      <c r="Q140"/>
    </row>
    <row r="141" spans="1:8" s="62" customFormat="1" ht="15" customHeight="1">
      <c r="A141" s="66" t="s">
        <v>334</v>
      </c>
      <c r="B141" s="67">
        <v>0</v>
      </c>
      <c r="C141" s="68">
        <v>0</v>
      </c>
      <c r="D141" s="67">
        <v>0</v>
      </c>
      <c r="E141" s="68">
        <v>1</v>
      </c>
      <c r="F141" s="67">
        <v>5</v>
      </c>
      <c r="G141" s="68">
        <v>8</v>
      </c>
      <c r="H141" s="69">
        <v>14</v>
      </c>
    </row>
    <row r="142" spans="1:8" s="62" customFormat="1" ht="15" customHeight="1">
      <c r="A142" s="66" t="s">
        <v>203</v>
      </c>
      <c r="B142" s="67">
        <v>10</v>
      </c>
      <c r="C142" s="68">
        <v>5</v>
      </c>
      <c r="D142" s="67">
        <v>15</v>
      </c>
      <c r="E142" s="68">
        <v>11</v>
      </c>
      <c r="F142" s="67">
        <v>14</v>
      </c>
      <c r="G142" s="68">
        <v>13</v>
      </c>
      <c r="H142" s="69">
        <v>68</v>
      </c>
    </row>
    <row r="143" spans="1:8" s="62" customFormat="1" ht="15" customHeight="1">
      <c r="A143" s="66" t="s">
        <v>335</v>
      </c>
      <c r="B143" s="67">
        <v>3</v>
      </c>
      <c r="C143" s="68">
        <v>0</v>
      </c>
      <c r="D143" s="67">
        <v>4</v>
      </c>
      <c r="E143" s="68">
        <v>0</v>
      </c>
      <c r="F143" s="67">
        <v>2</v>
      </c>
      <c r="G143" s="68">
        <v>7</v>
      </c>
      <c r="H143" s="69">
        <v>16</v>
      </c>
    </row>
    <row r="144" spans="1:8" s="62" customFormat="1" ht="15" customHeight="1">
      <c r="A144" s="66" t="s">
        <v>204</v>
      </c>
      <c r="B144" s="67">
        <v>2</v>
      </c>
      <c r="C144" s="68">
        <v>1</v>
      </c>
      <c r="D144" s="67">
        <v>1</v>
      </c>
      <c r="E144" s="68">
        <v>3</v>
      </c>
      <c r="F144" s="67">
        <v>3</v>
      </c>
      <c r="G144" s="68">
        <v>1</v>
      </c>
      <c r="H144" s="69">
        <v>11</v>
      </c>
    </row>
    <row r="145" spans="1:8" s="62" customFormat="1" ht="15" customHeight="1">
      <c r="A145" s="66" t="s">
        <v>336</v>
      </c>
      <c r="B145" s="67">
        <v>1</v>
      </c>
      <c r="C145" s="68">
        <v>2</v>
      </c>
      <c r="D145" s="67">
        <v>1</v>
      </c>
      <c r="E145" s="68">
        <v>0</v>
      </c>
      <c r="F145" s="67">
        <v>2</v>
      </c>
      <c r="G145" s="68">
        <v>1</v>
      </c>
      <c r="H145" s="69">
        <v>7</v>
      </c>
    </row>
    <row r="146" spans="1:12" s="62" customFormat="1" ht="29.25" customHeight="1">
      <c r="A146" s="16" t="s">
        <v>144</v>
      </c>
      <c r="B146" s="63">
        <f aca="true" t="shared" si="19" ref="B146:H146">SUM(B141:B145)</f>
        <v>16</v>
      </c>
      <c r="C146" s="63">
        <f t="shared" si="19"/>
        <v>8</v>
      </c>
      <c r="D146" s="63">
        <f t="shared" si="19"/>
        <v>21</v>
      </c>
      <c r="E146" s="63">
        <f t="shared" si="19"/>
        <v>15</v>
      </c>
      <c r="F146" s="63">
        <f t="shared" si="19"/>
        <v>26</v>
      </c>
      <c r="G146" s="63">
        <f t="shared" si="19"/>
        <v>30</v>
      </c>
      <c r="H146" s="63">
        <f t="shared" si="19"/>
        <v>116</v>
      </c>
      <c r="I146" s="64"/>
      <c r="J146" s="70"/>
      <c r="K146" s="70"/>
      <c r="L146" s="70"/>
    </row>
    <row r="147" s="22" customFormat="1" ht="12.75"/>
    <row r="148" s="22" customFormat="1" ht="12.75">
      <c r="F148" s="24"/>
    </row>
    <row r="149" s="22" customFormat="1" ht="12.75"/>
    <row r="150" spans="1:8" s="4" customFormat="1" ht="39" customHeight="1">
      <c r="A150" s="15" t="s">
        <v>78</v>
      </c>
      <c r="B150" s="163" t="s">
        <v>297</v>
      </c>
      <c r="C150" s="164"/>
      <c r="D150" s="164"/>
      <c r="E150" s="164"/>
      <c r="F150" s="164"/>
      <c r="G150" s="164"/>
      <c r="H150" s="165"/>
    </row>
    <row r="151" spans="1:17" s="4" customFormat="1" ht="20.25" customHeight="1">
      <c r="A151" s="206" t="s">
        <v>146</v>
      </c>
      <c r="B151" s="200" t="s">
        <v>225</v>
      </c>
      <c r="C151" s="201"/>
      <c r="D151" s="201"/>
      <c r="E151" s="201"/>
      <c r="F151" s="201"/>
      <c r="G151" s="201"/>
      <c r="H151" s="202"/>
      <c r="I151"/>
      <c r="J151"/>
      <c r="K151"/>
      <c r="L151"/>
      <c r="M151"/>
      <c r="N151"/>
      <c r="O151"/>
      <c r="P151"/>
      <c r="Q151"/>
    </row>
    <row r="152" spans="1:17" s="62" customFormat="1" ht="37.5" customHeight="1">
      <c r="A152" s="207"/>
      <c r="B152" s="65" t="s">
        <v>218</v>
      </c>
      <c r="C152" s="65" t="s">
        <v>219</v>
      </c>
      <c r="D152" s="65" t="s">
        <v>220</v>
      </c>
      <c r="E152" s="65" t="s">
        <v>221</v>
      </c>
      <c r="F152" s="65" t="s">
        <v>222</v>
      </c>
      <c r="G152" s="65" t="s">
        <v>223</v>
      </c>
      <c r="H152" s="65" t="s">
        <v>306</v>
      </c>
      <c r="I152"/>
      <c r="J152"/>
      <c r="K152"/>
      <c r="L152"/>
      <c r="M152"/>
      <c r="N152"/>
      <c r="O152"/>
      <c r="P152"/>
      <c r="Q152"/>
    </row>
    <row r="153" spans="1:8" s="62" customFormat="1" ht="15" customHeight="1">
      <c r="A153" s="66" t="s">
        <v>205</v>
      </c>
      <c r="B153" s="67">
        <v>0</v>
      </c>
      <c r="C153" s="68">
        <v>7</v>
      </c>
      <c r="D153" s="67">
        <v>5</v>
      </c>
      <c r="E153" s="68">
        <v>2</v>
      </c>
      <c r="F153" s="67">
        <v>16</v>
      </c>
      <c r="G153" s="68">
        <v>21</v>
      </c>
      <c r="H153" s="69">
        <v>51</v>
      </c>
    </row>
    <row r="154" spans="1:8" s="62" customFormat="1" ht="15" customHeight="1">
      <c r="A154" s="66" t="s">
        <v>337</v>
      </c>
      <c r="B154" s="67">
        <v>0</v>
      </c>
      <c r="C154" s="68">
        <v>0</v>
      </c>
      <c r="D154" s="67">
        <v>0</v>
      </c>
      <c r="E154" s="68">
        <v>0</v>
      </c>
      <c r="F154" s="67">
        <v>10</v>
      </c>
      <c r="G154" s="68">
        <v>5</v>
      </c>
      <c r="H154" s="69">
        <v>15</v>
      </c>
    </row>
    <row r="155" spans="1:8" s="62" customFormat="1" ht="15" customHeight="1">
      <c r="A155" s="66" t="s">
        <v>132</v>
      </c>
      <c r="B155" s="67">
        <v>0</v>
      </c>
      <c r="C155" s="68">
        <v>0</v>
      </c>
      <c r="D155" s="67">
        <v>4</v>
      </c>
      <c r="E155" s="68">
        <v>1</v>
      </c>
      <c r="F155" s="67">
        <v>9</v>
      </c>
      <c r="G155" s="68">
        <v>0</v>
      </c>
      <c r="H155" s="69">
        <v>14</v>
      </c>
    </row>
    <row r="156" spans="1:12" s="62" customFormat="1" ht="29.25" customHeight="1">
      <c r="A156" s="16" t="s">
        <v>145</v>
      </c>
      <c r="B156" s="63">
        <f aca="true" t="shared" si="20" ref="B156:H156">SUM(B153:B155)</f>
        <v>0</v>
      </c>
      <c r="C156" s="63">
        <f t="shared" si="20"/>
        <v>7</v>
      </c>
      <c r="D156" s="63">
        <f t="shared" si="20"/>
        <v>9</v>
      </c>
      <c r="E156" s="63">
        <f t="shared" si="20"/>
        <v>3</v>
      </c>
      <c r="F156" s="63">
        <f t="shared" si="20"/>
        <v>35</v>
      </c>
      <c r="G156" s="63">
        <f t="shared" si="20"/>
        <v>26</v>
      </c>
      <c r="H156" s="63">
        <f t="shared" si="20"/>
        <v>80</v>
      </c>
      <c r="I156" s="64"/>
      <c r="J156" s="70"/>
      <c r="K156" s="70"/>
      <c r="L156" s="70"/>
    </row>
  </sheetData>
  <mergeCells count="29">
    <mergeCell ref="B1:I1"/>
    <mergeCell ref="A50:I50"/>
    <mergeCell ref="B75:H75"/>
    <mergeCell ref="B63:H63"/>
    <mergeCell ref="B55:H55"/>
    <mergeCell ref="A56:A57"/>
    <mergeCell ref="B56:H56"/>
    <mergeCell ref="A64:A65"/>
    <mergeCell ref="B64:H64"/>
    <mergeCell ref="A126:A127"/>
    <mergeCell ref="B126:H126"/>
    <mergeCell ref="A101:A102"/>
    <mergeCell ref="B125:H125"/>
    <mergeCell ref="B114:H114"/>
    <mergeCell ref="B101:H101"/>
    <mergeCell ref="B115:H115"/>
    <mergeCell ref="A115:A116"/>
    <mergeCell ref="A151:A152"/>
    <mergeCell ref="B151:H151"/>
    <mergeCell ref="B150:H150"/>
    <mergeCell ref="B138:H138"/>
    <mergeCell ref="A139:A140"/>
    <mergeCell ref="B139:H139"/>
    <mergeCell ref="B100:H100"/>
    <mergeCell ref="B89:H89"/>
    <mergeCell ref="A76:A77"/>
    <mergeCell ref="A90:A91"/>
    <mergeCell ref="B90:H90"/>
    <mergeCell ref="B76:H76"/>
  </mergeCells>
  <printOptions horizontalCentered="1"/>
  <pageMargins left="0" right="0" top="0.5905511811023623" bottom="0.3937007874015748" header="0" footer="0"/>
  <pageSetup horizontalDpi="600" verticalDpi="600" orientation="portrait" paperSize="9" scale="90" r:id="rId2"/>
  <rowBreaks count="4" manualBreakCount="4">
    <brk id="51" max="8" man="1"/>
    <brk id="88" max="255" man="1"/>
    <brk id="124" max="8" man="1"/>
    <brk id="13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5"/>
  <sheetViews>
    <sheetView zoomScale="75" zoomScaleNormal="75" workbookViewId="0" topLeftCell="A1">
      <selection activeCell="A114" sqref="A1:I114"/>
    </sheetView>
  </sheetViews>
  <sheetFormatPr defaultColWidth="9.140625" defaultRowHeight="12.75"/>
  <cols>
    <col min="1" max="1" width="17.28125" style="18" customWidth="1"/>
    <col min="2" max="2" width="8.8515625" style="18" customWidth="1"/>
    <col min="3" max="3" width="10.57421875" style="18" customWidth="1"/>
    <col min="4" max="4" width="8.8515625" style="18" customWidth="1"/>
    <col min="5" max="5" width="10.7109375" style="18" customWidth="1"/>
    <col min="6" max="6" width="8.8515625" style="18" customWidth="1"/>
    <col min="7" max="7" width="11.57421875" style="18" customWidth="1"/>
    <col min="8" max="8" width="12.00390625" style="116" customWidth="1"/>
    <col min="9" max="9" width="13.00390625" style="18" customWidth="1"/>
    <col min="10" max="16384" width="8.8515625" style="18" customWidth="1"/>
  </cols>
  <sheetData>
    <row r="1" spans="1:9" s="25" customFormat="1" ht="48.75" customHeight="1">
      <c r="A1" s="8" t="s">
        <v>161</v>
      </c>
      <c r="B1" s="168" t="s">
        <v>298</v>
      </c>
      <c r="C1" s="168"/>
      <c r="D1" s="168"/>
      <c r="E1" s="168"/>
      <c r="F1" s="168"/>
      <c r="G1" s="168"/>
      <c r="H1" s="168"/>
      <c r="I1" s="168"/>
    </row>
    <row r="2" spans="1:9" s="25" customFormat="1" ht="60" customHeight="1">
      <c r="A2" s="33" t="s">
        <v>119</v>
      </c>
      <c r="B2" s="30" t="s">
        <v>218</v>
      </c>
      <c r="C2" s="9" t="s">
        <v>219</v>
      </c>
      <c r="D2" s="9" t="s">
        <v>220</v>
      </c>
      <c r="E2" s="9" t="s">
        <v>221</v>
      </c>
      <c r="F2" s="9" t="s">
        <v>222</v>
      </c>
      <c r="G2" s="31" t="s">
        <v>223</v>
      </c>
      <c r="H2" s="9" t="s">
        <v>305</v>
      </c>
      <c r="I2" s="9" t="s">
        <v>224</v>
      </c>
    </row>
    <row r="3" spans="1:9" ht="13.5" customHeight="1">
      <c r="A3" s="71" t="s">
        <v>124</v>
      </c>
      <c r="B3" s="75">
        <v>0</v>
      </c>
      <c r="C3" s="76">
        <v>0</v>
      </c>
      <c r="D3" s="76">
        <v>0</v>
      </c>
      <c r="E3" s="76">
        <v>0</v>
      </c>
      <c r="F3" s="76">
        <v>0</v>
      </c>
      <c r="G3" s="77">
        <v>0</v>
      </c>
      <c r="H3" s="78">
        <v>0</v>
      </c>
      <c r="I3" s="90">
        <v>0</v>
      </c>
    </row>
    <row r="4" spans="1:9" ht="13.5" customHeight="1">
      <c r="A4" s="11" t="s">
        <v>125</v>
      </c>
      <c r="B4" s="79">
        <f aca="true" t="shared" si="0" ref="B4:H4">B59</f>
        <v>4</v>
      </c>
      <c r="C4" s="80">
        <f t="shared" si="0"/>
        <v>2</v>
      </c>
      <c r="D4" s="80">
        <f t="shared" si="0"/>
        <v>7</v>
      </c>
      <c r="E4" s="80">
        <f t="shared" si="0"/>
        <v>8</v>
      </c>
      <c r="F4" s="80">
        <f t="shared" si="0"/>
        <v>16</v>
      </c>
      <c r="G4" s="81">
        <f t="shared" si="0"/>
        <v>20</v>
      </c>
      <c r="H4" s="82">
        <f t="shared" si="0"/>
        <v>57</v>
      </c>
      <c r="I4" s="91">
        <f>H4/$H$12*100</f>
        <v>13.348946135831383</v>
      </c>
    </row>
    <row r="5" spans="1:9" ht="13.5" customHeight="1">
      <c r="A5" s="11" t="s">
        <v>126</v>
      </c>
      <c r="B5" s="79">
        <f>B69</f>
        <v>5</v>
      </c>
      <c r="C5" s="80">
        <f aca="true" t="shared" si="1" ref="C5:H5">C69</f>
        <v>13</v>
      </c>
      <c r="D5" s="80">
        <f t="shared" si="1"/>
        <v>11</v>
      </c>
      <c r="E5" s="80">
        <f t="shared" si="1"/>
        <v>7</v>
      </c>
      <c r="F5" s="80">
        <f t="shared" si="1"/>
        <v>37</v>
      </c>
      <c r="G5" s="81">
        <f t="shared" si="1"/>
        <v>32</v>
      </c>
      <c r="H5" s="82">
        <f t="shared" si="1"/>
        <v>105</v>
      </c>
      <c r="I5" s="91">
        <f aca="true" t="shared" si="2" ref="I5:I12">H5/$H$12*100</f>
        <v>24.59016393442623</v>
      </c>
    </row>
    <row r="6" spans="1:9" ht="13.5" customHeight="1">
      <c r="A6" s="11" t="s">
        <v>127</v>
      </c>
      <c r="B6" s="79">
        <f>B78</f>
        <v>5</v>
      </c>
      <c r="C6" s="80">
        <f aca="true" t="shared" si="3" ref="C6:H6">C78</f>
        <v>10</v>
      </c>
      <c r="D6" s="80">
        <f t="shared" si="3"/>
        <v>9</v>
      </c>
      <c r="E6" s="80">
        <f t="shared" si="3"/>
        <v>5</v>
      </c>
      <c r="F6" s="80">
        <f t="shared" si="3"/>
        <v>14</v>
      </c>
      <c r="G6" s="81">
        <f t="shared" si="3"/>
        <v>18</v>
      </c>
      <c r="H6" s="82">
        <f t="shared" si="3"/>
        <v>61</v>
      </c>
      <c r="I6" s="91">
        <f t="shared" si="2"/>
        <v>14.285714285714285</v>
      </c>
    </row>
    <row r="7" spans="1:9" ht="13.5" customHeight="1">
      <c r="A7" s="11" t="s">
        <v>128</v>
      </c>
      <c r="B7" s="79">
        <f>B91</f>
        <v>3</v>
      </c>
      <c r="C7" s="80">
        <f aca="true" t="shared" si="4" ref="C7:H7">C91</f>
        <v>2</v>
      </c>
      <c r="D7" s="80">
        <f t="shared" si="4"/>
        <v>8</v>
      </c>
      <c r="E7" s="80">
        <f t="shared" si="4"/>
        <v>10</v>
      </c>
      <c r="F7" s="80">
        <f t="shared" si="4"/>
        <v>34</v>
      </c>
      <c r="G7" s="81">
        <f t="shared" si="4"/>
        <v>49</v>
      </c>
      <c r="H7" s="82">
        <f t="shared" si="4"/>
        <v>106</v>
      </c>
      <c r="I7" s="91">
        <f t="shared" si="2"/>
        <v>24.824355971896956</v>
      </c>
    </row>
    <row r="8" spans="1:9" ht="13.5" customHeight="1">
      <c r="A8" s="11" t="s">
        <v>129</v>
      </c>
      <c r="B8" s="79">
        <f>B99</f>
        <v>7</v>
      </c>
      <c r="C8" s="80">
        <f aca="true" t="shared" si="5" ref="C8:H8">C99</f>
        <v>3</v>
      </c>
      <c r="D8" s="80">
        <f t="shared" si="5"/>
        <v>8</v>
      </c>
      <c r="E8" s="80">
        <f t="shared" si="5"/>
        <v>3</v>
      </c>
      <c r="F8" s="80">
        <f t="shared" si="5"/>
        <v>11</v>
      </c>
      <c r="G8" s="81">
        <f t="shared" si="5"/>
        <v>9</v>
      </c>
      <c r="H8" s="82">
        <f t="shared" si="5"/>
        <v>41</v>
      </c>
      <c r="I8" s="91">
        <f t="shared" si="2"/>
        <v>9.601873536299765</v>
      </c>
    </row>
    <row r="9" spans="1:9" ht="13.5" customHeight="1">
      <c r="A9" s="11" t="s">
        <v>130</v>
      </c>
      <c r="B9" s="79">
        <f>B108</f>
        <v>5</v>
      </c>
      <c r="C9" s="80">
        <f aca="true" t="shared" si="6" ref="C9:H9">C108</f>
        <v>1</v>
      </c>
      <c r="D9" s="80">
        <f t="shared" si="6"/>
        <v>11</v>
      </c>
      <c r="E9" s="80">
        <f t="shared" si="6"/>
        <v>10</v>
      </c>
      <c r="F9" s="80">
        <f t="shared" si="6"/>
        <v>22</v>
      </c>
      <c r="G9" s="81">
        <f t="shared" si="6"/>
        <v>8</v>
      </c>
      <c r="H9" s="82">
        <f t="shared" si="6"/>
        <v>57</v>
      </c>
      <c r="I9" s="91">
        <f t="shared" si="2"/>
        <v>13.348946135831383</v>
      </c>
    </row>
    <row r="10" spans="1:9" ht="13.5" customHeight="1">
      <c r="A10" s="11" t="s">
        <v>131</v>
      </c>
      <c r="B10" s="79">
        <v>0</v>
      </c>
      <c r="C10" s="80">
        <v>0</v>
      </c>
      <c r="D10" s="80">
        <v>0</v>
      </c>
      <c r="E10" s="80">
        <v>0</v>
      </c>
      <c r="F10" s="80">
        <v>0</v>
      </c>
      <c r="G10" s="81">
        <v>0</v>
      </c>
      <c r="H10" s="82">
        <v>0</v>
      </c>
      <c r="I10" s="91">
        <f t="shared" si="2"/>
        <v>0</v>
      </c>
    </row>
    <row r="11" spans="1:9" ht="13.5" customHeight="1">
      <c r="A11" s="72" t="s">
        <v>132</v>
      </c>
      <c r="B11" s="83">
        <v>0</v>
      </c>
      <c r="C11" s="84">
        <v>0</v>
      </c>
      <c r="D11" s="84">
        <v>0</v>
      </c>
      <c r="E11" s="84">
        <v>0</v>
      </c>
      <c r="F11" s="84">
        <v>0</v>
      </c>
      <c r="G11" s="85">
        <v>0</v>
      </c>
      <c r="H11" s="86">
        <v>0</v>
      </c>
      <c r="I11" s="92">
        <f t="shared" si="2"/>
        <v>0</v>
      </c>
    </row>
    <row r="12" spans="1:9" ht="22.5" customHeight="1">
      <c r="A12" s="26" t="s">
        <v>133</v>
      </c>
      <c r="B12" s="87">
        <f>SUM(B3:B11)</f>
        <v>29</v>
      </c>
      <c r="C12" s="88">
        <f aca="true" t="shared" si="7" ref="C12:H12">SUM(C3:C11)</f>
        <v>31</v>
      </c>
      <c r="D12" s="88">
        <f t="shared" si="7"/>
        <v>54</v>
      </c>
      <c r="E12" s="88">
        <f t="shared" si="7"/>
        <v>43</v>
      </c>
      <c r="F12" s="88">
        <f t="shared" si="7"/>
        <v>134</v>
      </c>
      <c r="G12" s="89">
        <f t="shared" si="7"/>
        <v>136</v>
      </c>
      <c r="H12" s="88">
        <f t="shared" si="7"/>
        <v>427</v>
      </c>
      <c r="I12" s="93">
        <f t="shared" si="2"/>
        <v>100</v>
      </c>
    </row>
    <row r="13" ht="12.75">
      <c r="A13" s="73"/>
    </row>
    <row r="14" ht="12.75">
      <c r="A14" s="74" t="s">
        <v>227</v>
      </c>
    </row>
    <row r="20" spans="2:7" ht="33.75">
      <c r="B20" s="30" t="s">
        <v>218</v>
      </c>
      <c r="C20" s="9" t="s">
        <v>219</v>
      </c>
      <c r="D20" s="9" t="s">
        <v>220</v>
      </c>
      <c r="E20" s="9" t="s">
        <v>221</v>
      </c>
      <c r="F20" s="9" t="s">
        <v>222</v>
      </c>
      <c r="G20" s="31" t="s">
        <v>223</v>
      </c>
    </row>
    <row r="21" spans="2:7" ht="12.75">
      <c r="B21" s="136">
        <f aca="true" t="shared" si="8" ref="B21:G21">B12</f>
        <v>29</v>
      </c>
      <c r="C21" s="136">
        <f t="shared" si="8"/>
        <v>31</v>
      </c>
      <c r="D21" s="136">
        <f t="shared" si="8"/>
        <v>54</v>
      </c>
      <c r="E21" s="136">
        <f t="shared" si="8"/>
        <v>43</v>
      </c>
      <c r="F21" s="136">
        <f t="shared" si="8"/>
        <v>134</v>
      </c>
      <c r="G21" s="136">
        <f t="shared" si="8"/>
        <v>136</v>
      </c>
    </row>
    <row r="49" spans="1:13" s="3" customFormat="1" ht="35.25" customHeight="1">
      <c r="A49" s="210" t="s">
        <v>134</v>
      </c>
      <c r="B49" s="210"/>
      <c r="C49" s="210"/>
      <c r="D49" s="210"/>
      <c r="E49" s="210"/>
      <c r="F49" s="210"/>
      <c r="G49" s="210"/>
      <c r="H49" s="210"/>
      <c r="I49" s="210"/>
      <c r="J49" s="94"/>
      <c r="K49" s="94"/>
      <c r="L49" s="94"/>
      <c r="M49" s="94"/>
    </row>
    <row r="51" spans="1:8" s="4" customFormat="1" ht="30.75" customHeight="1">
      <c r="A51" s="15" t="s">
        <v>79</v>
      </c>
      <c r="B51" s="163" t="s">
        <v>206</v>
      </c>
      <c r="C51" s="208"/>
      <c r="D51" s="208"/>
      <c r="E51" s="208"/>
      <c r="F51" s="208"/>
      <c r="G51" s="208"/>
      <c r="H51" s="209"/>
    </row>
    <row r="52" s="119" customFormat="1" ht="12.75">
      <c r="H52" s="137"/>
    </row>
    <row r="53" spans="1:8" s="4" customFormat="1" ht="30.75" customHeight="1">
      <c r="A53" s="15" t="s">
        <v>80</v>
      </c>
      <c r="B53" s="163" t="s">
        <v>299</v>
      </c>
      <c r="C53" s="164"/>
      <c r="D53" s="164"/>
      <c r="E53" s="164"/>
      <c r="F53" s="164"/>
      <c r="G53" s="164"/>
      <c r="H53" s="165"/>
    </row>
    <row r="54" spans="1:8" s="4" customFormat="1" ht="25.5" customHeight="1">
      <c r="A54" s="206" t="s">
        <v>146</v>
      </c>
      <c r="B54" s="200" t="s">
        <v>225</v>
      </c>
      <c r="C54" s="201"/>
      <c r="D54" s="201"/>
      <c r="E54" s="201"/>
      <c r="F54" s="201"/>
      <c r="G54" s="201"/>
      <c r="H54" s="202"/>
    </row>
    <row r="55" spans="1:8" s="62" customFormat="1" ht="36" customHeight="1">
      <c r="A55" s="207"/>
      <c r="B55" s="65" t="s">
        <v>218</v>
      </c>
      <c r="C55" s="65" t="s">
        <v>219</v>
      </c>
      <c r="D55" s="65" t="s">
        <v>220</v>
      </c>
      <c r="E55" s="65" t="s">
        <v>221</v>
      </c>
      <c r="F55" s="65" t="s">
        <v>222</v>
      </c>
      <c r="G55" s="65" t="s">
        <v>223</v>
      </c>
      <c r="H55" s="65" t="s">
        <v>306</v>
      </c>
    </row>
    <row r="56" spans="1:8" s="62" customFormat="1" ht="15.75" customHeight="1">
      <c r="A56" s="66" t="s">
        <v>172</v>
      </c>
      <c r="B56" s="67">
        <v>0</v>
      </c>
      <c r="C56" s="68">
        <v>0</v>
      </c>
      <c r="D56" s="67">
        <v>1</v>
      </c>
      <c r="E56" s="68">
        <v>1</v>
      </c>
      <c r="F56" s="67">
        <v>1</v>
      </c>
      <c r="G56" s="68">
        <v>6</v>
      </c>
      <c r="H56" s="69">
        <v>9</v>
      </c>
    </row>
    <row r="57" spans="1:8" s="62" customFormat="1" ht="15.75" customHeight="1">
      <c r="A57" s="66" t="s">
        <v>173</v>
      </c>
      <c r="B57" s="67">
        <v>2</v>
      </c>
      <c r="C57" s="68">
        <v>0</v>
      </c>
      <c r="D57" s="67">
        <v>1</v>
      </c>
      <c r="E57" s="68">
        <v>2</v>
      </c>
      <c r="F57" s="67">
        <v>6</v>
      </c>
      <c r="G57" s="68">
        <v>5</v>
      </c>
      <c r="H57" s="69">
        <v>16</v>
      </c>
    </row>
    <row r="58" spans="1:8" s="62" customFormat="1" ht="15.75" customHeight="1">
      <c r="A58" s="66" t="s">
        <v>125</v>
      </c>
      <c r="B58" s="67">
        <v>2</v>
      </c>
      <c r="C58" s="68">
        <v>2</v>
      </c>
      <c r="D58" s="67">
        <v>5</v>
      </c>
      <c r="E58" s="68">
        <v>5</v>
      </c>
      <c r="F58" s="67">
        <v>9</v>
      </c>
      <c r="G58" s="68">
        <v>9</v>
      </c>
      <c r="H58" s="69">
        <v>32</v>
      </c>
    </row>
    <row r="59" spans="1:12" s="62" customFormat="1" ht="29.25" customHeight="1">
      <c r="A59" s="16" t="s">
        <v>138</v>
      </c>
      <c r="B59" s="63">
        <f>SUM(B56:B58)</f>
        <v>4</v>
      </c>
      <c r="C59" s="63">
        <f aca="true" t="shared" si="9" ref="C59:H59">SUM(C56:C58)</f>
        <v>2</v>
      </c>
      <c r="D59" s="63">
        <f t="shared" si="9"/>
        <v>7</v>
      </c>
      <c r="E59" s="63">
        <f t="shared" si="9"/>
        <v>8</v>
      </c>
      <c r="F59" s="63">
        <f t="shared" si="9"/>
        <v>16</v>
      </c>
      <c r="G59" s="63">
        <f t="shared" si="9"/>
        <v>20</v>
      </c>
      <c r="H59" s="63">
        <f t="shared" si="9"/>
        <v>57</v>
      </c>
      <c r="I59" s="64"/>
      <c r="J59" s="70"/>
      <c r="K59" s="70"/>
      <c r="L59" s="70"/>
    </row>
    <row r="60" s="119" customFormat="1" ht="12.75">
      <c r="H60" s="137"/>
    </row>
    <row r="61" s="119" customFormat="1" ht="12.75">
      <c r="H61" s="137"/>
    </row>
    <row r="62" spans="1:8" s="4" customFormat="1" ht="38.25" customHeight="1">
      <c r="A62" s="15" t="s">
        <v>81</v>
      </c>
      <c r="B62" s="163" t="s">
        <v>300</v>
      </c>
      <c r="C62" s="164"/>
      <c r="D62" s="164"/>
      <c r="E62" s="164"/>
      <c r="F62" s="164"/>
      <c r="G62" s="164"/>
      <c r="H62" s="165"/>
    </row>
    <row r="63" spans="1:8" s="4" customFormat="1" ht="25.5" customHeight="1">
      <c r="A63" s="206" t="s">
        <v>146</v>
      </c>
      <c r="B63" s="200" t="s">
        <v>225</v>
      </c>
      <c r="C63" s="201"/>
      <c r="D63" s="201"/>
      <c r="E63" s="201"/>
      <c r="F63" s="201"/>
      <c r="G63" s="201"/>
      <c r="H63" s="202"/>
    </row>
    <row r="64" spans="1:16" s="62" customFormat="1" ht="36" customHeight="1">
      <c r="A64" s="207"/>
      <c r="B64" s="65" t="s">
        <v>218</v>
      </c>
      <c r="C64" s="65" t="s">
        <v>219</v>
      </c>
      <c r="D64" s="65" t="s">
        <v>220</v>
      </c>
      <c r="E64" s="65" t="s">
        <v>221</v>
      </c>
      <c r="F64" s="65" t="s">
        <v>222</v>
      </c>
      <c r="G64" s="65" t="s">
        <v>223</v>
      </c>
      <c r="H64" s="65" t="s">
        <v>306</v>
      </c>
      <c r="J64" s="4"/>
      <c r="K64" s="4"/>
      <c r="L64" s="4"/>
      <c r="M64" s="4"/>
      <c r="N64" s="4"/>
      <c r="O64" s="4"/>
      <c r="P64" s="4"/>
    </row>
    <row r="65" spans="1:8" s="62" customFormat="1" ht="15.75" customHeight="1">
      <c r="A65" s="66" t="s">
        <v>176</v>
      </c>
      <c r="B65" s="67">
        <v>0</v>
      </c>
      <c r="C65" s="68">
        <v>0</v>
      </c>
      <c r="D65" s="67">
        <v>0</v>
      </c>
      <c r="E65" s="68">
        <v>1</v>
      </c>
      <c r="F65" s="67">
        <v>6</v>
      </c>
      <c r="G65" s="68">
        <v>5</v>
      </c>
      <c r="H65" s="69">
        <v>12</v>
      </c>
    </row>
    <row r="66" spans="1:8" s="62" customFormat="1" ht="15.75" customHeight="1">
      <c r="A66" s="66" t="s">
        <v>177</v>
      </c>
      <c r="B66" s="67">
        <v>3</v>
      </c>
      <c r="C66" s="68">
        <v>5</v>
      </c>
      <c r="D66" s="67">
        <v>3</v>
      </c>
      <c r="E66" s="68">
        <v>3</v>
      </c>
      <c r="F66" s="67">
        <v>10</v>
      </c>
      <c r="G66" s="68">
        <v>5</v>
      </c>
      <c r="H66" s="69">
        <v>29</v>
      </c>
    </row>
    <row r="67" spans="1:8" s="62" customFormat="1" ht="15.75" customHeight="1">
      <c r="A67" s="66" t="s">
        <v>179</v>
      </c>
      <c r="B67" s="67">
        <v>1</v>
      </c>
      <c r="C67" s="68">
        <v>2</v>
      </c>
      <c r="D67" s="67">
        <v>2</v>
      </c>
      <c r="E67" s="68">
        <v>1</v>
      </c>
      <c r="F67" s="67">
        <v>4</v>
      </c>
      <c r="G67" s="68">
        <v>6</v>
      </c>
      <c r="H67" s="69">
        <v>16</v>
      </c>
    </row>
    <row r="68" spans="1:8" s="62" customFormat="1" ht="15.75" customHeight="1">
      <c r="A68" s="66" t="s">
        <v>180</v>
      </c>
      <c r="B68" s="67">
        <v>1</v>
      </c>
      <c r="C68" s="68">
        <v>6</v>
      </c>
      <c r="D68" s="67">
        <v>6</v>
      </c>
      <c r="E68" s="68">
        <v>2</v>
      </c>
      <c r="F68" s="67">
        <v>17</v>
      </c>
      <c r="G68" s="68">
        <v>16</v>
      </c>
      <c r="H68" s="69">
        <v>48</v>
      </c>
    </row>
    <row r="69" spans="1:12" s="62" customFormat="1" ht="29.25" customHeight="1">
      <c r="A69" s="16" t="s">
        <v>139</v>
      </c>
      <c r="B69" s="63">
        <v>5</v>
      </c>
      <c r="C69" s="63">
        <v>13</v>
      </c>
      <c r="D69" s="63">
        <v>11</v>
      </c>
      <c r="E69" s="63">
        <v>7</v>
      </c>
      <c r="F69" s="63">
        <v>37</v>
      </c>
      <c r="G69" s="63">
        <v>32</v>
      </c>
      <c r="H69" s="63">
        <v>105</v>
      </c>
      <c r="I69" s="64"/>
      <c r="J69" s="70"/>
      <c r="K69" s="70"/>
      <c r="L69" s="70"/>
    </row>
    <row r="70" spans="8:16" s="119" customFormat="1" ht="12.75">
      <c r="H70" s="137"/>
      <c r="J70" s="4"/>
      <c r="K70" s="4"/>
      <c r="L70" s="4"/>
      <c r="M70" s="4"/>
      <c r="N70" s="4"/>
      <c r="O70" s="4"/>
      <c r="P70" s="4"/>
    </row>
    <row r="71" s="119" customFormat="1" ht="12.75">
      <c r="H71" s="137"/>
    </row>
    <row r="72" spans="1:8" s="4" customFormat="1" ht="38.25" customHeight="1">
      <c r="A72" s="15" t="s">
        <v>82</v>
      </c>
      <c r="B72" s="163" t="s">
        <v>301</v>
      </c>
      <c r="C72" s="164"/>
      <c r="D72" s="164"/>
      <c r="E72" s="164"/>
      <c r="F72" s="164"/>
      <c r="G72" s="164"/>
      <c r="H72" s="165"/>
    </row>
    <row r="73" spans="1:8" s="4" customFormat="1" ht="25.5" customHeight="1">
      <c r="A73" s="206" t="s">
        <v>146</v>
      </c>
      <c r="B73" s="200" t="s">
        <v>225</v>
      </c>
      <c r="C73" s="201"/>
      <c r="D73" s="201"/>
      <c r="E73" s="201"/>
      <c r="F73" s="201"/>
      <c r="G73" s="201"/>
      <c r="H73" s="202"/>
    </row>
    <row r="74" spans="1:8" s="62" customFormat="1" ht="36" customHeight="1">
      <c r="A74" s="207"/>
      <c r="B74" s="65" t="s">
        <v>218</v>
      </c>
      <c r="C74" s="65" t="s">
        <v>219</v>
      </c>
      <c r="D74" s="65" t="s">
        <v>220</v>
      </c>
      <c r="E74" s="65" t="s">
        <v>221</v>
      </c>
      <c r="F74" s="65" t="s">
        <v>222</v>
      </c>
      <c r="G74" s="65" t="s">
        <v>223</v>
      </c>
      <c r="H74" s="65" t="s">
        <v>306</v>
      </c>
    </row>
    <row r="75" spans="1:8" s="62" customFormat="1" ht="15.75" customHeight="1">
      <c r="A75" s="66" t="s">
        <v>185</v>
      </c>
      <c r="B75" s="67">
        <v>2</v>
      </c>
      <c r="C75" s="68">
        <v>3</v>
      </c>
      <c r="D75" s="67">
        <v>0</v>
      </c>
      <c r="E75" s="68">
        <v>3</v>
      </c>
      <c r="F75" s="67">
        <v>5</v>
      </c>
      <c r="G75" s="68">
        <v>4</v>
      </c>
      <c r="H75" s="69">
        <v>17</v>
      </c>
    </row>
    <row r="76" spans="1:8" s="62" customFormat="1" ht="15.75" customHeight="1">
      <c r="A76" s="66" t="s">
        <v>186</v>
      </c>
      <c r="B76" s="67">
        <v>0</v>
      </c>
      <c r="C76" s="68">
        <v>0</v>
      </c>
      <c r="D76" s="67">
        <v>5</v>
      </c>
      <c r="E76" s="68">
        <v>1</v>
      </c>
      <c r="F76" s="67">
        <v>4</v>
      </c>
      <c r="G76" s="68">
        <v>8</v>
      </c>
      <c r="H76" s="69">
        <v>18</v>
      </c>
    </row>
    <row r="77" spans="1:8" s="62" customFormat="1" ht="15.75" customHeight="1">
      <c r="A77" s="66" t="s">
        <v>187</v>
      </c>
      <c r="B77" s="67">
        <v>3</v>
      </c>
      <c r="C77" s="68">
        <v>7</v>
      </c>
      <c r="D77" s="67">
        <v>4</v>
      </c>
      <c r="E77" s="68">
        <v>1</v>
      </c>
      <c r="F77" s="67">
        <v>5</v>
      </c>
      <c r="G77" s="68">
        <v>6</v>
      </c>
      <c r="H77" s="69">
        <v>26</v>
      </c>
    </row>
    <row r="78" spans="1:12" s="62" customFormat="1" ht="29.25" customHeight="1">
      <c r="A78" s="16" t="s">
        <v>140</v>
      </c>
      <c r="B78" s="63">
        <f>SUM(B75:B77)</f>
        <v>5</v>
      </c>
      <c r="C78" s="63">
        <f aca="true" t="shared" si="10" ref="C78:H78">SUM(C75:C77)</f>
        <v>10</v>
      </c>
      <c r="D78" s="63">
        <f t="shared" si="10"/>
        <v>9</v>
      </c>
      <c r="E78" s="63">
        <f t="shared" si="10"/>
        <v>5</v>
      </c>
      <c r="F78" s="63">
        <f t="shared" si="10"/>
        <v>14</v>
      </c>
      <c r="G78" s="63">
        <f t="shared" si="10"/>
        <v>18</v>
      </c>
      <c r="H78" s="63">
        <f t="shared" si="10"/>
        <v>61</v>
      </c>
      <c r="I78" s="64"/>
      <c r="J78" s="70"/>
      <c r="K78" s="70"/>
      <c r="L78" s="70"/>
    </row>
    <row r="79" s="119" customFormat="1" ht="12.75">
      <c r="H79" s="137"/>
    </row>
    <row r="80" s="119" customFormat="1" ht="12.75">
      <c r="H80" s="137"/>
    </row>
    <row r="81" s="119" customFormat="1" ht="12.75">
      <c r="H81" s="137"/>
    </row>
    <row r="82" spans="1:8" s="4" customFormat="1" ht="38.25" customHeight="1">
      <c r="A82" s="15" t="s">
        <v>83</v>
      </c>
      <c r="B82" s="163" t="s">
        <v>302</v>
      </c>
      <c r="C82" s="164"/>
      <c r="D82" s="164"/>
      <c r="E82" s="164"/>
      <c r="F82" s="164"/>
      <c r="G82" s="164"/>
      <c r="H82" s="165"/>
    </row>
    <row r="83" spans="1:8" s="4" customFormat="1" ht="25.5" customHeight="1">
      <c r="A83" s="206" t="s">
        <v>146</v>
      </c>
      <c r="B83" s="200" t="s">
        <v>225</v>
      </c>
      <c r="C83" s="201"/>
      <c r="D83" s="201"/>
      <c r="E83" s="201"/>
      <c r="F83" s="201"/>
      <c r="G83" s="201"/>
      <c r="H83" s="202"/>
    </row>
    <row r="84" spans="1:8" s="62" customFormat="1" ht="36" customHeight="1">
      <c r="A84" s="207"/>
      <c r="B84" s="65" t="s">
        <v>218</v>
      </c>
      <c r="C84" s="65" t="s">
        <v>219</v>
      </c>
      <c r="D84" s="65" t="s">
        <v>220</v>
      </c>
      <c r="E84" s="65" t="s">
        <v>221</v>
      </c>
      <c r="F84" s="65" t="s">
        <v>222</v>
      </c>
      <c r="G84" s="65" t="s">
        <v>223</v>
      </c>
      <c r="H84" s="65" t="s">
        <v>306</v>
      </c>
    </row>
    <row r="85" spans="1:8" s="62" customFormat="1" ht="15.75" customHeight="1">
      <c r="A85" s="66" t="s">
        <v>128</v>
      </c>
      <c r="B85" s="67">
        <v>0</v>
      </c>
      <c r="C85" s="68">
        <v>0</v>
      </c>
      <c r="D85" s="67">
        <v>3</v>
      </c>
      <c r="E85" s="68">
        <v>4</v>
      </c>
      <c r="F85" s="67">
        <v>11</v>
      </c>
      <c r="G85" s="68">
        <v>18</v>
      </c>
      <c r="H85" s="69">
        <v>36</v>
      </c>
    </row>
    <row r="86" spans="1:8" s="62" customFormat="1" ht="15.75" customHeight="1">
      <c r="A86" s="66" t="s">
        <v>192</v>
      </c>
      <c r="B86" s="67">
        <v>0</v>
      </c>
      <c r="C86" s="68">
        <v>0</v>
      </c>
      <c r="D86" s="67">
        <v>0</v>
      </c>
      <c r="E86" s="68">
        <v>1</v>
      </c>
      <c r="F86" s="67">
        <v>5</v>
      </c>
      <c r="G86" s="68">
        <v>12</v>
      </c>
      <c r="H86" s="69">
        <v>18</v>
      </c>
    </row>
    <row r="87" spans="1:8" s="62" customFormat="1" ht="15.75" customHeight="1">
      <c r="A87" s="66" t="s">
        <v>188</v>
      </c>
      <c r="B87" s="67">
        <v>1</v>
      </c>
      <c r="C87" s="68">
        <v>0</v>
      </c>
      <c r="D87" s="67">
        <v>1</v>
      </c>
      <c r="E87" s="68">
        <v>4</v>
      </c>
      <c r="F87" s="67">
        <v>8</v>
      </c>
      <c r="G87" s="68">
        <v>7</v>
      </c>
      <c r="H87" s="69">
        <v>21</v>
      </c>
    </row>
    <row r="88" spans="1:8" s="62" customFormat="1" ht="15.75" customHeight="1">
      <c r="A88" s="66" t="s">
        <v>189</v>
      </c>
      <c r="B88" s="67">
        <v>0</v>
      </c>
      <c r="C88" s="68">
        <v>0</v>
      </c>
      <c r="D88" s="67">
        <v>0</v>
      </c>
      <c r="E88" s="68">
        <v>0</v>
      </c>
      <c r="F88" s="67">
        <v>2</v>
      </c>
      <c r="G88" s="68">
        <v>1</v>
      </c>
      <c r="H88" s="69">
        <v>3</v>
      </c>
    </row>
    <row r="89" spans="1:8" s="62" customFormat="1" ht="15.75" customHeight="1">
      <c r="A89" s="66" t="s">
        <v>191</v>
      </c>
      <c r="B89" s="67">
        <v>0</v>
      </c>
      <c r="C89" s="68">
        <v>1</v>
      </c>
      <c r="D89" s="67">
        <v>2</v>
      </c>
      <c r="E89" s="68">
        <v>1</v>
      </c>
      <c r="F89" s="67">
        <v>2</v>
      </c>
      <c r="G89" s="68">
        <v>6</v>
      </c>
      <c r="H89" s="69">
        <v>12</v>
      </c>
    </row>
    <row r="90" spans="1:8" s="62" customFormat="1" ht="15.75" customHeight="1">
      <c r="A90" s="66" t="s">
        <v>190</v>
      </c>
      <c r="B90" s="67">
        <v>2</v>
      </c>
      <c r="C90" s="68">
        <v>1</v>
      </c>
      <c r="D90" s="67">
        <v>2</v>
      </c>
      <c r="E90" s="68">
        <v>0</v>
      </c>
      <c r="F90" s="67">
        <v>6</v>
      </c>
      <c r="G90" s="68">
        <v>5</v>
      </c>
      <c r="H90" s="69">
        <v>16</v>
      </c>
    </row>
    <row r="91" spans="1:12" s="62" customFormat="1" ht="29.25" customHeight="1">
      <c r="A91" s="16" t="s">
        <v>141</v>
      </c>
      <c r="B91" s="63">
        <v>3</v>
      </c>
      <c r="C91" s="63">
        <v>2</v>
      </c>
      <c r="D91" s="63">
        <v>8</v>
      </c>
      <c r="E91" s="63">
        <v>10</v>
      </c>
      <c r="F91" s="63">
        <v>34</v>
      </c>
      <c r="G91" s="63">
        <v>49</v>
      </c>
      <c r="H91" s="63">
        <v>106</v>
      </c>
      <c r="I91" s="64"/>
      <c r="J91" s="70"/>
      <c r="K91" s="70"/>
      <c r="L91" s="70"/>
    </row>
    <row r="92" s="119" customFormat="1" ht="12.75">
      <c r="H92" s="137"/>
    </row>
    <row r="93" s="119" customFormat="1" ht="12.75">
      <c r="H93" s="137"/>
    </row>
    <row r="94" spans="1:8" s="4" customFormat="1" ht="38.25" customHeight="1">
      <c r="A94" s="15" t="s">
        <v>84</v>
      </c>
      <c r="B94" s="163" t="s">
        <v>303</v>
      </c>
      <c r="C94" s="164"/>
      <c r="D94" s="164"/>
      <c r="E94" s="164"/>
      <c r="F94" s="164"/>
      <c r="G94" s="164"/>
      <c r="H94" s="165"/>
    </row>
    <row r="95" spans="1:8" s="4" customFormat="1" ht="25.5" customHeight="1">
      <c r="A95" s="206" t="s">
        <v>146</v>
      </c>
      <c r="B95" s="200" t="s">
        <v>225</v>
      </c>
      <c r="C95" s="201"/>
      <c r="D95" s="201"/>
      <c r="E95" s="201"/>
      <c r="F95" s="201"/>
      <c r="G95" s="201"/>
      <c r="H95" s="202"/>
    </row>
    <row r="96" spans="1:8" s="62" customFormat="1" ht="36" customHeight="1">
      <c r="A96" s="207"/>
      <c r="B96" s="65" t="s">
        <v>218</v>
      </c>
      <c r="C96" s="65" t="s">
        <v>219</v>
      </c>
      <c r="D96" s="65" t="s">
        <v>220</v>
      </c>
      <c r="E96" s="65" t="s">
        <v>221</v>
      </c>
      <c r="F96" s="65" t="s">
        <v>222</v>
      </c>
      <c r="G96" s="65" t="s">
        <v>223</v>
      </c>
      <c r="H96" s="65" t="s">
        <v>306</v>
      </c>
    </row>
    <row r="97" spans="1:8" s="62" customFormat="1" ht="15.75" customHeight="1">
      <c r="A97" s="66" t="s">
        <v>129</v>
      </c>
      <c r="B97" s="67">
        <v>7</v>
      </c>
      <c r="C97" s="68">
        <v>2</v>
      </c>
      <c r="D97" s="67">
        <v>7</v>
      </c>
      <c r="E97" s="68">
        <v>2</v>
      </c>
      <c r="F97" s="67">
        <v>7</v>
      </c>
      <c r="G97" s="68">
        <v>5</v>
      </c>
      <c r="H97" s="69">
        <v>30</v>
      </c>
    </row>
    <row r="98" spans="1:8" s="62" customFormat="1" ht="15.75" customHeight="1">
      <c r="A98" s="66" t="s">
        <v>195</v>
      </c>
      <c r="B98" s="67">
        <v>0</v>
      </c>
      <c r="C98" s="68">
        <v>1</v>
      </c>
      <c r="D98" s="67">
        <v>1</v>
      </c>
      <c r="E98" s="68">
        <v>1</v>
      </c>
      <c r="F98" s="67">
        <v>4</v>
      </c>
      <c r="G98" s="68">
        <v>4</v>
      </c>
      <c r="H98" s="69">
        <v>11</v>
      </c>
    </row>
    <row r="99" spans="1:12" s="62" customFormat="1" ht="29.25" customHeight="1">
      <c r="A99" s="16" t="s">
        <v>142</v>
      </c>
      <c r="B99" s="63">
        <f>SUM(B97:B98)</f>
        <v>7</v>
      </c>
      <c r="C99" s="63">
        <f aca="true" t="shared" si="11" ref="C99:H99">SUM(C97:C98)</f>
        <v>3</v>
      </c>
      <c r="D99" s="63">
        <f t="shared" si="11"/>
        <v>8</v>
      </c>
      <c r="E99" s="63">
        <f t="shared" si="11"/>
        <v>3</v>
      </c>
      <c r="F99" s="63">
        <f t="shared" si="11"/>
        <v>11</v>
      </c>
      <c r="G99" s="63">
        <f t="shared" si="11"/>
        <v>9</v>
      </c>
      <c r="H99" s="63">
        <f t="shared" si="11"/>
        <v>41</v>
      </c>
      <c r="I99" s="64"/>
      <c r="J99" s="70"/>
      <c r="K99" s="70"/>
      <c r="L99" s="70"/>
    </row>
    <row r="100" s="119" customFormat="1" ht="12.75">
      <c r="H100" s="137"/>
    </row>
    <row r="101" s="119" customFormat="1" ht="12.75">
      <c r="H101" s="137"/>
    </row>
    <row r="102" s="119" customFormat="1" ht="12.75">
      <c r="H102" s="137"/>
    </row>
    <row r="103" spans="1:8" s="4" customFormat="1" ht="38.25" customHeight="1">
      <c r="A103" s="15" t="s">
        <v>85</v>
      </c>
      <c r="B103" s="163" t="s">
        <v>304</v>
      </c>
      <c r="C103" s="164"/>
      <c r="D103" s="164"/>
      <c r="E103" s="164"/>
      <c r="F103" s="164"/>
      <c r="G103" s="164"/>
      <c r="H103" s="165"/>
    </row>
    <row r="104" spans="1:8" s="4" customFormat="1" ht="25.5" customHeight="1">
      <c r="A104" s="206" t="s">
        <v>146</v>
      </c>
      <c r="B104" s="200" t="s">
        <v>225</v>
      </c>
      <c r="C104" s="201"/>
      <c r="D104" s="201"/>
      <c r="E104" s="201"/>
      <c r="F104" s="201"/>
      <c r="G104" s="201"/>
      <c r="H104" s="202"/>
    </row>
    <row r="105" spans="1:8" s="62" customFormat="1" ht="36" customHeight="1">
      <c r="A105" s="207"/>
      <c r="B105" s="65" t="s">
        <v>218</v>
      </c>
      <c r="C105" s="65" t="s">
        <v>219</v>
      </c>
      <c r="D105" s="65" t="s">
        <v>220</v>
      </c>
      <c r="E105" s="65" t="s">
        <v>221</v>
      </c>
      <c r="F105" s="65" t="s">
        <v>222</v>
      </c>
      <c r="G105" s="65" t="s">
        <v>223</v>
      </c>
      <c r="H105" s="65" t="s">
        <v>306</v>
      </c>
    </row>
    <row r="106" spans="1:8" s="62" customFormat="1" ht="15.75" customHeight="1">
      <c r="A106" s="66" t="s">
        <v>197</v>
      </c>
      <c r="B106" s="67">
        <v>5</v>
      </c>
      <c r="C106" s="68">
        <v>1</v>
      </c>
      <c r="D106" s="67">
        <v>5</v>
      </c>
      <c r="E106" s="68">
        <v>4</v>
      </c>
      <c r="F106" s="67">
        <v>14</v>
      </c>
      <c r="G106" s="68">
        <v>3</v>
      </c>
      <c r="H106" s="69">
        <v>32</v>
      </c>
    </row>
    <row r="107" spans="1:8" s="62" customFormat="1" ht="15.75" customHeight="1">
      <c r="A107" s="66" t="s">
        <v>199</v>
      </c>
      <c r="B107" s="67">
        <v>0</v>
      </c>
      <c r="C107" s="68">
        <v>0</v>
      </c>
      <c r="D107" s="67">
        <v>6</v>
      </c>
      <c r="E107" s="68">
        <v>6</v>
      </c>
      <c r="F107" s="67">
        <v>8</v>
      </c>
      <c r="G107" s="68">
        <v>5</v>
      </c>
      <c r="H107" s="69">
        <v>25</v>
      </c>
    </row>
    <row r="108" spans="1:12" s="62" customFormat="1" ht="29.25" customHeight="1">
      <c r="A108" s="16" t="s">
        <v>143</v>
      </c>
      <c r="B108" s="63">
        <f aca="true" t="shared" si="12" ref="B108:H108">SUM(B106:B107)</f>
        <v>5</v>
      </c>
      <c r="C108" s="63">
        <f t="shared" si="12"/>
        <v>1</v>
      </c>
      <c r="D108" s="63">
        <f t="shared" si="12"/>
        <v>11</v>
      </c>
      <c r="E108" s="63">
        <f t="shared" si="12"/>
        <v>10</v>
      </c>
      <c r="F108" s="63">
        <f t="shared" si="12"/>
        <v>22</v>
      </c>
      <c r="G108" s="63">
        <f t="shared" si="12"/>
        <v>8</v>
      </c>
      <c r="H108" s="63">
        <f t="shared" si="12"/>
        <v>57</v>
      </c>
      <c r="I108" s="64"/>
      <c r="J108" s="70"/>
      <c r="K108" s="70"/>
      <c r="L108" s="70"/>
    </row>
    <row r="109" s="119" customFormat="1" ht="12.75">
      <c r="H109" s="137"/>
    </row>
    <row r="110" s="119" customFormat="1" ht="12.75">
      <c r="H110" s="137"/>
    </row>
    <row r="111" spans="1:8" s="4" customFormat="1" ht="38.25" customHeight="1">
      <c r="A111" s="15" t="s">
        <v>226</v>
      </c>
      <c r="B111" s="163" t="s">
        <v>162</v>
      </c>
      <c r="C111" s="164"/>
      <c r="D111" s="164"/>
      <c r="E111" s="164"/>
      <c r="F111" s="164"/>
      <c r="G111" s="164"/>
      <c r="H111" s="165"/>
    </row>
    <row r="112" s="119" customFormat="1" ht="12.75">
      <c r="H112" s="137"/>
    </row>
    <row r="113" s="119" customFormat="1" ht="15" customHeight="1">
      <c r="H113" s="137"/>
    </row>
    <row r="114" spans="1:8" s="4" customFormat="1" ht="38.25" customHeight="1">
      <c r="A114" s="15" t="s">
        <v>86</v>
      </c>
      <c r="B114" s="163" t="s">
        <v>208</v>
      </c>
      <c r="C114" s="164"/>
      <c r="D114" s="164"/>
      <c r="E114" s="164"/>
      <c r="F114" s="164"/>
      <c r="G114" s="164"/>
      <c r="H114" s="165"/>
    </row>
    <row r="115" s="119" customFormat="1" ht="12.75">
      <c r="H115" s="137"/>
    </row>
    <row r="116" s="119" customFormat="1" ht="12.75">
      <c r="H116" s="137"/>
    </row>
    <row r="117" s="119" customFormat="1" ht="12.75">
      <c r="H117" s="137"/>
    </row>
    <row r="118" s="119" customFormat="1" ht="12.75">
      <c r="H118" s="137"/>
    </row>
    <row r="119" s="119" customFormat="1" ht="12.75">
      <c r="H119" s="137"/>
    </row>
    <row r="120" s="119" customFormat="1" ht="12.75">
      <c r="H120" s="137"/>
    </row>
    <row r="121" s="119" customFormat="1" ht="12.75">
      <c r="H121" s="137"/>
    </row>
    <row r="122" s="119" customFormat="1" ht="12.75">
      <c r="H122" s="137"/>
    </row>
    <row r="123" s="119" customFormat="1" ht="12.75">
      <c r="H123" s="137"/>
    </row>
    <row r="124" s="119" customFormat="1" ht="12.75">
      <c r="H124" s="137"/>
    </row>
    <row r="125" s="119" customFormat="1" ht="12.75">
      <c r="H125" s="137"/>
    </row>
    <row r="126" s="119" customFormat="1" ht="12.75">
      <c r="H126" s="137"/>
    </row>
    <row r="127" s="119" customFormat="1" ht="12.75">
      <c r="H127" s="137"/>
    </row>
    <row r="128" s="119" customFormat="1" ht="12.75">
      <c r="H128" s="137"/>
    </row>
    <row r="129" s="119" customFormat="1" ht="12.75">
      <c r="H129" s="137"/>
    </row>
    <row r="130" s="119" customFormat="1" ht="12.75">
      <c r="H130" s="137"/>
    </row>
    <row r="131" s="119" customFormat="1" ht="12.75">
      <c r="H131" s="137"/>
    </row>
    <row r="132" s="119" customFormat="1" ht="12.75">
      <c r="H132" s="137"/>
    </row>
    <row r="133" s="119" customFormat="1" ht="12.75">
      <c r="H133" s="137"/>
    </row>
    <row r="134" s="119" customFormat="1" ht="12.75">
      <c r="H134" s="137"/>
    </row>
    <row r="135" s="119" customFormat="1" ht="12.75">
      <c r="H135" s="137"/>
    </row>
    <row r="136" s="119" customFormat="1" ht="12.75">
      <c r="H136" s="137"/>
    </row>
    <row r="137" s="119" customFormat="1" ht="12.75">
      <c r="H137" s="137"/>
    </row>
    <row r="138" s="119" customFormat="1" ht="12.75">
      <c r="H138" s="137"/>
    </row>
    <row r="139" s="119" customFormat="1" ht="12.75">
      <c r="H139" s="137"/>
    </row>
    <row r="140" s="119" customFormat="1" ht="12.75">
      <c r="H140" s="137"/>
    </row>
    <row r="141" s="119" customFormat="1" ht="12.75">
      <c r="H141" s="137"/>
    </row>
    <row r="142" s="119" customFormat="1" ht="12.75">
      <c r="H142" s="137"/>
    </row>
    <row r="143" s="119" customFormat="1" ht="12.75">
      <c r="H143" s="137"/>
    </row>
    <row r="144" s="119" customFormat="1" ht="12.75">
      <c r="H144" s="137"/>
    </row>
    <row r="145" s="119" customFormat="1" ht="12.75">
      <c r="H145" s="137"/>
    </row>
  </sheetData>
  <mergeCells count="23">
    <mergeCell ref="B111:H111"/>
    <mergeCell ref="B114:H114"/>
    <mergeCell ref="B51:H51"/>
    <mergeCell ref="B1:I1"/>
    <mergeCell ref="A49:I49"/>
    <mergeCell ref="A83:A84"/>
    <mergeCell ref="B83:H83"/>
    <mergeCell ref="A95:A96"/>
    <mergeCell ref="B95:H95"/>
    <mergeCell ref="B94:H94"/>
    <mergeCell ref="A104:A105"/>
    <mergeCell ref="B104:H104"/>
    <mergeCell ref="B103:H103"/>
    <mergeCell ref="A73:A74"/>
    <mergeCell ref="B73:H73"/>
    <mergeCell ref="B72:H72"/>
    <mergeCell ref="B82:H82"/>
    <mergeCell ref="A54:A55"/>
    <mergeCell ref="B54:H54"/>
    <mergeCell ref="B53:H53"/>
    <mergeCell ref="A63:A64"/>
    <mergeCell ref="B63:H63"/>
    <mergeCell ref="B62:H62"/>
  </mergeCells>
  <printOptions horizontalCentered="1"/>
  <pageMargins left="0" right="0" top="0.5905511811023623" bottom="0.5905511811023623" header="0.31496062992125984" footer="0.31496062992125984"/>
  <pageSetup horizontalDpi="600" verticalDpi="600" orientation="portrait" paperSize="9" r:id="rId2"/>
  <rowBreaks count="1" manualBreakCount="1">
    <brk id="8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2"/>
  <sheetViews>
    <sheetView zoomScale="75" zoomScaleNormal="75" workbookViewId="0" topLeftCell="A1">
      <selection activeCell="A1" sqref="A1:I122"/>
    </sheetView>
  </sheetViews>
  <sheetFormatPr defaultColWidth="9.140625" defaultRowHeight="12.75"/>
  <cols>
    <col min="1" max="1" width="21.57421875" style="22" customWidth="1"/>
    <col min="2" max="2" width="8.57421875" style="0" customWidth="1"/>
    <col min="3" max="3" width="10.57421875" style="0" customWidth="1"/>
    <col min="4" max="4" width="8.7109375" style="0" bestFit="1" customWidth="1"/>
    <col min="5" max="5" width="10.421875" style="0" customWidth="1"/>
    <col min="6" max="6" width="8.7109375" style="0" bestFit="1" customWidth="1"/>
    <col min="7" max="7" width="10.421875" style="0" customWidth="1"/>
    <col min="8" max="8" width="12.28125" style="0" customWidth="1"/>
    <col min="9" max="9" width="10.7109375" style="0" customWidth="1"/>
  </cols>
  <sheetData>
    <row r="1" spans="1:13" s="25" customFormat="1" ht="48.75" customHeight="1">
      <c r="A1" s="8" t="s">
        <v>163</v>
      </c>
      <c r="B1" s="187" t="s">
        <v>307</v>
      </c>
      <c r="C1" s="188"/>
      <c r="D1" s="188"/>
      <c r="E1" s="188"/>
      <c r="F1" s="188"/>
      <c r="G1" s="188"/>
      <c r="H1" s="188"/>
      <c r="I1" s="189"/>
      <c r="J1" s="2"/>
      <c r="K1" s="2"/>
      <c r="L1" s="2"/>
      <c r="M1" s="2"/>
    </row>
    <row r="3" spans="1:9" s="25" customFormat="1" ht="57" customHeight="1">
      <c r="A3" s="33" t="s">
        <v>119</v>
      </c>
      <c r="B3" s="9" t="s">
        <v>218</v>
      </c>
      <c r="C3" s="9" t="s">
        <v>219</v>
      </c>
      <c r="D3" s="9" t="s">
        <v>220</v>
      </c>
      <c r="E3" s="9" t="s">
        <v>221</v>
      </c>
      <c r="F3" s="9" t="s">
        <v>222</v>
      </c>
      <c r="G3" s="9" t="s">
        <v>223</v>
      </c>
      <c r="H3" s="9" t="s">
        <v>305</v>
      </c>
      <c r="I3" s="9" t="s">
        <v>224</v>
      </c>
    </row>
    <row r="4" spans="1:9" s="18" customFormat="1" ht="12.75">
      <c r="A4" s="11" t="s">
        <v>124</v>
      </c>
      <c r="B4" s="97">
        <f>B56</f>
        <v>0</v>
      </c>
      <c r="C4" s="98">
        <f aca="true" t="shared" si="0" ref="C4:H4">C56</f>
        <v>0</v>
      </c>
      <c r="D4" s="97">
        <f t="shared" si="0"/>
        <v>4</v>
      </c>
      <c r="E4" s="98">
        <f t="shared" si="0"/>
        <v>2</v>
      </c>
      <c r="F4" s="97">
        <f t="shared" si="0"/>
        <v>23</v>
      </c>
      <c r="G4" s="98">
        <f t="shared" si="0"/>
        <v>10</v>
      </c>
      <c r="H4" s="82">
        <f t="shared" si="0"/>
        <v>39</v>
      </c>
      <c r="I4" s="91">
        <f>H4/$H$13*100</f>
        <v>7.602339181286549</v>
      </c>
    </row>
    <row r="5" spans="1:9" s="18" customFormat="1" ht="12.75">
      <c r="A5" s="11" t="s">
        <v>125</v>
      </c>
      <c r="B5" s="97">
        <f>B66</f>
        <v>12</v>
      </c>
      <c r="C5" s="98">
        <f aca="true" t="shared" si="1" ref="C5:H5">C66</f>
        <v>19</v>
      </c>
      <c r="D5" s="97">
        <f t="shared" si="1"/>
        <v>27</v>
      </c>
      <c r="E5" s="98">
        <f t="shared" si="1"/>
        <v>40</v>
      </c>
      <c r="F5" s="97">
        <f t="shared" si="1"/>
        <v>69</v>
      </c>
      <c r="G5" s="98">
        <f t="shared" si="1"/>
        <v>61</v>
      </c>
      <c r="H5" s="82">
        <f t="shared" si="1"/>
        <v>228</v>
      </c>
      <c r="I5" s="91">
        <f aca="true" t="shared" si="2" ref="I5:I13">H5/$H$13*100</f>
        <v>44.44444444444444</v>
      </c>
    </row>
    <row r="6" spans="1:9" s="18" customFormat="1" ht="12.75">
      <c r="A6" s="11" t="s">
        <v>126</v>
      </c>
      <c r="B6" s="97">
        <f>B76</f>
        <v>9</v>
      </c>
      <c r="C6" s="97">
        <f aca="true" t="shared" si="3" ref="C6:H6">C76</f>
        <v>4</v>
      </c>
      <c r="D6" s="97">
        <f t="shared" si="3"/>
        <v>3</v>
      </c>
      <c r="E6" s="97">
        <f t="shared" si="3"/>
        <v>6</v>
      </c>
      <c r="F6" s="97">
        <f t="shared" si="3"/>
        <v>17</v>
      </c>
      <c r="G6" s="97">
        <f t="shared" si="3"/>
        <v>13</v>
      </c>
      <c r="H6" s="97">
        <f t="shared" si="3"/>
        <v>52</v>
      </c>
      <c r="I6" s="91">
        <f t="shared" si="2"/>
        <v>10.1364522417154</v>
      </c>
    </row>
    <row r="7" spans="1:9" s="18" customFormat="1" ht="12.75">
      <c r="A7" s="11" t="s">
        <v>127</v>
      </c>
      <c r="B7" s="97">
        <f>B83</f>
        <v>1</v>
      </c>
      <c r="C7" s="98">
        <f aca="true" t="shared" si="4" ref="C7:H7">C83</f>
        <v>1</v>
      </c>
      <c r="D7" s="97">
        <f t="shared" si="4"/>
        <v>2</v>
      </c>
      <c r="E7" s="98">
        <f t="shared" si="4"/>
        <v>2</v>
      </c>
      <c r="F7" s="97">
        <f t="shared" si="4"/>
        <v>1</v>
      </c>
      <c r="G7" s="98">
        <f t="shared" si="4"/>
        <v>1</v>
      </c>
      <c r="H7" s="82">
        <f t="shared" si="4"/>
        <v>8</v>
      </c>
      <c r="I7" s="91">
        <f t="shared" si="2"/>
        <v>1.5594541910331383</v>
      </c>
    </row>
    <row r="8" spans="1:9" s="18" customFormat="1" ht="12.75">
      <c r="A8" s="11" t="s">
        <v>128</v>
      </c>
      <c r="B8" s="97">
        <f>B91</f>
        <v>2</v>
      </c>
      <c r="C8" s="98">
        <f aca="true" t="shared" si="5" ref="C8:H8">C91</f>
        <v>2</v>
      </c>
      <c r="D8" s="97">
        <f t="shared" si="5"/>
        <v>5</v>
      </c>
      <c r="E8" s="98">
        <f t="shared" si="5"/>
        <v>5</v>
      </c>
      <c r="F8" s="97">
        <f t="shared" si="5"/>
        <v>5</v>
      </c>
      <c r="G8" s="98">
        <f t="shared" si="5"/>
        <v>7</v>
      </c>
      <c r="H8" s="82">
        <f t="shared" si="5"/>
        <v>26</v>
      </c>
      <c r="I8" s="91">
        <f t="shared" si="2"/>
        <v>5.0682261208577</v>
      </c>
    </row>
    <row r="9" spans="1:9" s="18" customFormat="1" ht="12.75">
      <c r="A9" s="11" t="s">
        <v>129</v>
      </c>
      <c r="B9" s="97">
        <f>B98</f>
        <v>6</v>
      </c>
      <c r="C9" s="98">
        <f aca="true" t="shared" si="6" ref="C9:H9">C98</f>
        <v>4</v>
      </c>
      <c r="D9" s="97">
        <f t="shared" si="6"/>
        <v>7</v>
      </c>
      <c r="E9" s="98">
        <f t="shared" si="6"/>
        <v>3</v>
      </c>
      <c r="F9" s="97">
        <f t="shared" si="6"/>
        <v>0</v>
      </c>
      <c r="G9" s="98">
        <f t="shared" si="6"/>
        <v>4</v>
      </c>
      <c r="H9" s="82">
        <f t="shared" si="6"/>
        <v>24</v>
      </c>
      <c r="I9" s="91">
        <f t="shared" si="2"/>
        <v>4.678362573099415</v>
      </c>
    </row>
    <row r="10" spans="1:9" s="18" customFormat="1" ht="12.75">
      <c r="A10" s="135" t="s">
        <v>130</v>
      </c>
      <c r="B10" s="97">
        <f>B109</f>
        <v>4</v>
      </c>
      <c r="C10" s="98">
        <f aca="true" t="shared" si="7" ref="C10:H10">C109</f>
        <v>4</v>
      </c>
      <c r="D10" s="97">
        <f t="shared" si="7"/>
        <v>15</v>
      </c>
      <c r="E10" s="98">
        <f t="shared" si="7"/>
        <v>19</v>
      </c>
      <c r="F10" s="97">
        <f t="shared" si="7"/>
        <v>18</v>
      </c>
      <c r="G10" s="98">
        <f t="shared" si="7"/>
        <v>26</v>
      </c>
      <c r="H10" s="82">
        <f t="shared" si="7"/>
        <v>86</v>
      </c>
      <c r="I10" s="91">
        <f t="shared" si="2"/>
        <v>16.764132553606238</v>
      </c>
    </row>
    <row r="11" spans="1:9" s="18" customFormat="1" ht="12.75">
      <c r="A11" s="11" t="s">
        <v>131</v>
      </c>
      <c r="B11" s="97">
        <f>B115</f>
        <v>1</v>
      </c>
      <c r="C11" s="98">
        <f aca="true" t="shared" si="8" ref="C11:H11">C115</f>
        <v>0</v>
      </c>
      <c r="D11" s="97">
        <f t="shared" si="8"/>
        <v>1</v>
      </c>
      <c r="E11" s="98">
        <f t="shared" si="8"/>
        <v>3</v>
      </c>
      <c r="F11" s="97">
        <f t="shared" si="8"/>
        <v>7</v>
      </c>
      <c r="G11" s="98">
        <f t="shared" si="8"/>
        <v>6</v>
      </c>
      <c r="H11" s="82">
        <f t="shared" si="8"/>
        <v>18</v>
      </c>
      <c r="I11" s="91">
        <f t="shared" si="2"/>
        <v>3.508771929824561</v>
      </c>
    </row>
    <row r="12" spans="1:9" s="18" customFormat="1" ht="12.75">
      <c r="A12" s="11" t="s">
        <v>132</v>
      </c>
      <c r="B12" s="97">
        <f>B122</f>
        <v>0</v>
      </c>
      <c r="C12" s="98">
        <f aca="true" t="shared" si="9" ref="C12:H12">C122</f>
        <v>7</v>
      </c>
      <c r="D12" s="97">
        <f t="shared" si="9"/>
        <v>5</v>
      </c>
      <c r="E12" s="98">
        <f t="shared" si="9"/>
        <v>2</v>
      </c>
      <c r="F12" s="97">
        <f t="shared" si="9"/>
        <v>9</v>
      </c>
      <c r="G12" s="98">
        <f t="shared" si="9"/>
        <v>9</v>
      </c>
      <c r="H12" s="82">
        <f t="shared" si="9"/>
        <v>32</v>
      </c>
      <c r="I12" s="91">
        <f t="shared" si="2"/>
        <v>6.237816764132553</v>
      </c>
    </row>
    <row r="13" spans="1:9" s="18" customFormat="1" ht="22.5" customHeight="1">
      <c r="A13" s="26" t="s">
        <v>133</v>
      </c>
      <c r="B13" s="88">
        <f>SUM(B4:B12)</f>
        <v>35</v>
      </c>
      <c r="C13" s="88">
        <f aca="true" t="shared" si="10" ref="C13:H13">SUM(C4:C12)</f>
        <v>41</v>
      </c>
      <c r="D13" s="88">
        <f t="shared" si="10"/>
        <v>69</v>
      </c>
      <c r="E13" s="88">
        <f t="shared" si="10"/>
        <v>82</v>
      </c>
      <c r="F13" s="88">
        <f t="shared" si="10"/>
        <v>149</v>
      </c>
      <c r="G13" s="88">
        <f t="shared" si="10"/>
        <v>137</v>
      </c>
      <c r="H13" s="88">
        <f t="shared" si="10"/>
        <v>513</v>
      </c>
      <c r="I13" s="93">
        <f t="shared" si="2"/>
        <v>100</v>
      </c>
    </row>
    <row r="14" spans="1:11" ht="12.75">
      <c r="A14" s="95"/>
      <c r="K14" s="25"/>
    </row>
    <row r="15" spans="1:11" ht="12.75">
      <c r="A15" s="96"/>
      <c r="K15" s="25"/>
    </row>
    <row r="23" spans="2:7" ht="33.75">
      <c r="B23" s="9" t="s">
        <v>218</v>
      </c>
      <c r="C23" s="9" t="s">
        <v>219</v>
      </c>
      <c r="D23" s="9" t="s">
        <v>220</v>
      </c>
      <c r="E23" s="9" t="s">
        <v>221</v>
      </c>
      <c r="F23" s="9" t="s">
        <v>222</v>
      </c>
      <c r="G23" s="9" t="s">
        <v>223</v>
      </c>
    </row>
    <row r="24" spans="2:7" ht="12.75">
      <c r="B24" s="20">
        <f aca="true" t="shared" si="11" ref="B24:G24">B13</f>
        <v>35</v>
      </c>
      <c r="C24" s="20">
        <f t="shared" si="11"/>
        <v>41</v>
      </c>
      <c r="D24" s="20">
        <f t="shared" si="11"/>
        <v>69</v>
      </c>
      <c r="E24" s="20">
        <f t="shared" si="11"/>
        <v>82</v>
      </c>
      <c r="F24" s="20">
        <f t="shared" si="11"/>
        <v>149</v>
      </c>
      <c r="G24" s="20">
        <f t="shared" si="11"/>
        <v>137</v>
      </c>
    </row>
    <row r="50" spans="1:13" s="3" customFormat="1" ht="35.25" customHeight="1">
      <c r="A50" s="210" t="s">
        <v>134</v>
      </c>
      <c r="B50" s="210"/>
      <c r="C50" s="210"/>
      <c r="D50" s="210"/>
      <c r="E50" s="210"/>
      <c r="F50" s="210"/>
      <c r="G50" s="210"/>
      <c r="H50" s="210"/>
      <c r="I50" s="210"/>
      <c r="J50" s="94"/>
      <c r="K50" s="94"/>
      <c r="L50" s="94"/>
      <c r="M50" s="94"/>
    </row>
    <row r="51" spans="1:17" s="4" customFormat="1" ht="41.25" customHeight="1">
      <c r="A51" s="15" t="s">
        <v>87</v>
      </c>
      <c r="B51" s="163" t="s">
        <v>308</v>
      </c>
      <c r="C51" s="164"/>
      <c r="D51" s="164"/>
      <c r="E51" s="164"/>
      <c r="F51" s="164"/>
      <c r="G51" s="164"/>
      <c r="H51" s="165"/>
      <c r="I51"/>
      <c r="J51"/>
      <c r="K51"/>
      <c r="L51"/>
      <c r="M51"/>
      <c r="N51"/>
      <c r="O51"/>
      <c r="P51"/>
      <c r="Q51"/>
    </row>
    <row r="52" spans="1:17" s="4" customFormat="1" ht="25.5" customHeight="1">
      <c r="A52" s="206" t="s">
        <v>146</v>
      </c>
      <c r="B52" s="200" t="s">
        <v>225</v>
      </c>
      <c r="C52" s="201"/>
      <c r="D52" s="201"/>
      <c r="E52" s="201"/>
      <c r="F52" s="201"/>
      <c r="G52" s="201"/>
      <c r="H52" s="202"/>
      <c r="I52"/>
      <c r="J52"/>
      <c r="K52"/>
      <c r="L52"/>
      <c r="M52"/>
      <c r="N52"/>
      <c r="O52"/>
      <c r="P52"/>
      <c r="Q52"/>
    </row>
    <row r="53" spans="1:17" s="62" customFormat="1" ht="36" customHeight="1">
      <c r="A53" s="207"/>
      <c r="B53" s="65" t="s">
        <v>218</v>
      </c>
      <c r="C53" s="65" t="s">
        <v>219</v>
      </c>
      <c r="D53" s="65" t="s">
        <v>220</v>
      </c>
      <c r="E53" s="65" t="s">
        <v>221</v>
      </c>
      <c r="F53" s="65" t="s">
        <v>222</v>
      </c>
      <c r="G53" s="65" t="s">
        <v>223</v>
      </c>
      <c r="H53" s="65" t="s">
        <v>306</v>
      </c>
      <c r="I53"/>
      <c r="J53"/>
      <c r="K53"/>
      <c r="L53"/>
      <c r="M53"/>
      <c r="N53"/>
      <c r="O53"/>
      <c r="P53"/>
      <c r="Q53"/>
    </row>
    <row r="54" spans="1:8" s="62" customFormat="1" ht="18" customHeight="1">
      <c r="A54" s="66" t="s">
        <v>147</v>
      </c>
      <c r="B54" s="67">
        <v>0</v>
      </c>
      <c r="C54" s="68">
        <v>0</v>
      </c>
      <c r="D54" s="67">
        <v>2</v>
      </c>
      <c r="E54" s="68">
        <v>0</v>
      </c>
      <c r="F54" s="67">
        <v>10</v>
      </c>
      <c r="G54" s="68">
        <v>2</v>
      </c>
      <c r="H54" s="69">
        <v>14</v>
      </c>
    </row>
    <row r="55" spans="1:8" s="62" customFormat="1" ht="18.75" customHeight="1">
      <c r="A55" s="66" t="s">
        <v>148</v>
      </c>
      <c r="B55" s="67">
        <v>0</v>
      </c>
      <c r="C55" s="68">
        <v>0</v>
      </c>
      <c r="D55" s="67">
        <v>2</v>
      </c>
      <c r="E55" s="68">
        <v>2</v>
      </c>
      <c r="F55" s="67">
        <v>13</v>
      </c>
      <c r="G55" s="68">
        <v>8</v>
      </c>
      <c r="H55" s="69">
        <v>25</v>
      </c>
    </row>
    <row r="56" spans="1:12" s="62" customFormat="1" ht="29.25" customHeight="1">
      <c r="A56" s="16" t="s">
        <v>137</v>
      </c>
      <c r="B56" s="63">
        <v>0</v>
      </c>
      <c r="C56" s="63">
        <v>0</v>
      </c>
      <c r="D56" s="63">
        <f>SUM(D54:D55)</f>
        <v>4</v>
      </c>
      <c r="E56" s="63">
        <f>SUM(E54:E55)</f>
        <v>2</v>
      </c>
      <c r="F56" s="63">
        <f>SUM(F54:F55)</f>
        <v>23</v>
      </c>
      <c r="G56" s="63">
        <f>SUM(G54:G55)</f>
        <v>10</v>
      </c>
      <c r="H56" s="63">
        <f>SUM(H54:H55)</f>
        <v>39</v>
      </c>
      <c r="I56" s="64"/>
      <c r="J56" s="70"/>
      <c r="K56" s="70"/>
      <c r="L56" s="70"/>
    </row>
    <row r="59" spans="1:17" s="4" customFormat="1" ht="41.25" customHeight="1">
      <c r="A59" s="15" t="s">
        <v>88</v>
      </c>
      <c r="B59" s="163" t="s">
        <v>309</v>
      </c>
      <c r="C59" s="164"/>
      <c r="D59" s="164"/>
      <c r="E59" s="164"/>
      <c r="F59" s="164"/>
      <c r="G59" s="164"/>
      <c r="H59" s="165"/>
      <c r="I59"/>
      <c r="J59"/>
      <c r="K59"/>
      <c r="L59"/>
      <c r="M59"/>
      <c r="N59"/>
      <c r="O59"/>
      <c r="P59"/>
      <c r="Q59"/>
    </row>
    <row r="60" spans="1:17" s="4" customFormat="1" ht="25.5" customHeight="1">
      <c r="A60" s="206" t="s">
        <v>146</v>
      </c>
      <c r="B60" s="200" t="s">
        <v>225</v>
      </c>
      <c r="C60" s="201"/>
      <c r="D60" s="201"/>
      <c r="E60" s="201"/>
      <c r="F60" s="201"/>
      <c r="G60" s="201"/>
      <c r="H60" s="202"/>
      <c r="I60"/>
      <c r="J60"/>
      <c r="K60"/>
      <c r="L60"/>
      <c r="M60"/>
      <c r="N60"/>
      <c r="O60"/>
      <c r="P60"/>
      <c r="Q60"/>
    </row>
    <row r="61" spans="1:17" s="62" customFormat="1" ht="36" customHeight="1">
      <c r="A61" s="207"/>
      <c r="B61" s="65" t="s">
        <v>218</v>
      </c>
      <c r="C61" s="65" t="s">
        <v>219</v>
      </c>
      <c r="D61" s="65" t="s">
        <v>220</v>
      </c>
      <c r="E61" s="65" t="s">
        <v>221</v>
      </c>
      <c r="F61" s="65" t="s">
        <v>222</v>
      </c>
      <c r="G61" s="65" t="s">
        <v>223</v>
      </c>
      <c r="H61" s="65" t="s">
        <v>306</v>
      </c>
      <c r="I61"/>
      <c r="J61"/>
      <c r="K61"/>
      <c r="L61"/>
      <c r="M61"/>
      <c r="N61"/>
      <c r="O61"/>
      <c r="P61"/>
      <c r="Q61"/>
    </row>
    <row r="62" spans="1:8" s="62" customFormat="1" ht="15.75" customHeight="1">
      <c r="A62" s="66" t="s">
        <v>174</v>
      </c>
      <c r="B62" s="67">
        <v>0</v>
      </c>
      <c r="C62" s="68">
        <v>0</v>
      </c>
      <c r="D62" s="67">
        <v>3</v>
      </c>
      <c r="E62" s="68">
        <v>2</v>
      </c>
      <c r="F62" s="67">
        <v>7</v>
      </c>
      <c r="G62" s="68">
        <v>4</v>
      </c>
      <c r="H62" s="69">
        <v>16</v>
      </c>
    </row>
    <row r="63" spans="1:8" s="62" customFormat="1" ht="15.75" customHeight="1">
      <c r="A63" s="66" t="s">
        <v>175</v>
      </c>
      <c r="B63" s="67">
        <v>0</v>
      </c>
      <c r="C63" s="68">
        <v>0</v>
      </c>
      <c r="D63" s="67">
        <v>1</v>
      </c>
      <c r="E63" s="68">
        <v>3</v>
      </c>
      <c r="F63" s="67">
        <v>2</v>
      </c>
      <c r="G63" s="68">
        <v>3</v>
      </c>
      <c r="H63" s="69">
        <v>9</v>
      </c>
    </row>
    <row r="64" spans="1:8" s="62" customFormat="1" ht="15.75" customHeight="1">
      <c r="A64" s="66" t="s">
        <v>173</v>
      </c>
      <c r="B64" s="67">
        <v>1</v>
      </c>
      <c r="C64" s="68">
        <v>0</v>
      </c>
      <c r="D64" s="67">
        <v>1</v>
      </c>
      <c r="E64" s="68">
        <v>2</v>
      </c>
      <c r="F64" s="67">
        <v>4</v>
      </c>
      <c r="G64" s="68">
        <v>8</v>
      </c>
      <c r="H64" s="69">
        <v>16</v>
      </c>
    </row>
    <row r="65" spans="1:8" s="62" customFormat="1" ht="15.75" customHeight="1">
      <c r="A65" s="66" t="s">
        <v>125</v>
      </c>
      <c r="B65" s="67">
        <v>11</v>
      </c>
      <c r="C65" s="68">
        <v>19</v>
      </c>
      <c r="D65" s="67">
        <v>22</v>
      </c>
      <c r="E65" s="68">
        <v>33</v>
      </c>
      <c r="F65" s="67">
        <v>56</v>
      </c>
      <c r="G65" s="68">
        <v>46</v>
      </c>
      <c r="H65" s="69">
        <v>187</v>
      </c>
    </row>
    <row r="66" spans="1:12" s="62" customFormat="1" ht="29.25" customHeight="1">
      <c r="A66" s="16" t="s">
        <v>138</v>
      </c>
      <c r="B66" s="63">
        <f>SUM(B62:B65)</f>
        <v>12</v>
      </c>
      <c r="C66" s="63">
        <f aca="true" t="shared" si="12" ref="C66:H66">SUM(C62:C65)</f>
        <v>19</v>
      </c>
      <c r="D66" s="63">
        <f t="shared" si="12"/>
        <v>27</v>
      </c>
      <c r="E66" s="63">
        <f t="shared" si="12"/>
        <v>40</v>
      </c>
      <c r="F66" s="63">
        <f t="shared" si="12"/>
        <v>69</v>
      </c>
      <c r="G66" s="63">
        <f t="shared" si="12"/>
        <v>61</v>
      </c>
      <c r="H66" s="63">
        <f t="shared" si="12"/>
        <v>228</v>
      </c>
      <c r="I66" s="64"/>
      <c r="J66" s="70"/>
      <c r="K66" s="70"/>
      <c r="L66" s="70"/>
    </row>
    <row r="67" ht="15" customHeight="1"/>
    <row r="69" spans="1:17" s="4" customFormat="1" ht="41.25" customHeight="1">
      <c r="A69" s="15" t="s">
        <v>89</v>
      </c>
      <c r="B69" s="163" t="s">
        <v>310</v>
      </c>
      <c r="C69" s="164"/>
      <c r="D69" s="164"/>
      <c r="E69" s="164"/>
      <c r="F69" s="164"/>
      <c r="G69" s="164"/>
      <c r="H69" s="165"/>
      <c r="I69"/>
      <c r="J69"/>
      <c r="K69"/>
      <c r="L69"/>
      <c r="M69"/>
      <c r="N69"/>
      <c r="O69"/>
      <c r="P69"/>
      <c r="Q69"/>
    </row>
    <row r="70" spans="1:17" s="4" customFormat="1" ht="25.5" customHeight="1">
      <c r="A70" s="206" t="s">
        <v>146</v>
      </c>
      <c r="B70" s="200" t="s">
        <v>225</v>
      </c>
      <c r="C70" s="201"/>
      <c r="D70" s="201"/>
      <c r="E70" s="201"/>
      <c r="F70" s="201"/>
      <c r="G70" s="201"/>
      <c r="H70" s="202"/>
      <c r="I70"/>
      <c r="J70"/>
      <c r="K70"/>
      <c r="L70"/>
      <c r="M70"/>
      <c r="N70"/>
      <c r="O70"/>
      <c r="P70"/>
      <c r="Q70"/>
    </row>
    <row r="71" spans="1:17" s="62" customFormat="1" ht="36.75" customHeight="1">
      <c r="A71" s="207"/>
      <c r="B71" s="65" t="s">
        <v>218</v>
      </c>
      <c r="C71" s="65" t="s">
        <v>219</v>
      </c>
      <c r="D71" s="65" t="s">
        <v>220</v>
      </c>
      <c r="E71" s="65" t="s">
        <v>221</v>
      </c>
      <c r="F71" s="65" t="s">
        <v>222</v>
      </c>
      <c r="G71" s="65" t="s">
        <v>223</v>
      </c>
      <c r="H71" s="65" t="s">
        <v>306</v>
      </c>
      <c r="I71"/>
      <c r="J71"/>
      <c r="K71"/>
      <c r="L71"/>
      <c r="M71"/>
      <c r="N71"/>
      <c r="O71"/>
      <c r="P71"/>
      <c r="Q71"/>
    </row>
    <row r="72" spans="1:8" s="62" customFormat="1" ht="15.75" customHeight="1">
      <c r="A72" s="66" t="s">
        <v>181</v>
      </c>
      <c r="B72" s="67">
        <v>4</v>
      </c>
      <c r="C72" s="68">
        <v>0</v>
      </c>
      <c r="D72" s="67">
        <v>0</v>
      </c>
      <c r="E72" s="68">
        <v>3</v>
      </c>
      <c r="F72" s="67">
        <v>5</v>
      </c>
      <c r="G72" s="68">
        <v>4</v>
      </c>
      <c r="H72" s="69">
        <v>16</v>
      </c>
    </row>
    <row r="73" spans="1:8" s="62" customFormat="1" ht="15.75" customHeight="1">
      <c r="A73" s="66" t="s">
        <v>178</v>
      </c>
      <c r="B73" s="67">
        <v>0</v>
      </c>
      <c r="C73" s="68">
        <v>2</v>
      </c>
      <c r="D73" s="67">
        <v>0</v>
      </c>
      <c r="E73" s="68">
        <v>2</v>
      </c>
      <c r="F73" s="67">
        <v>1</v>
      </c>
      <c r="G73" s="68">
        <v>3</v>
      </c>
      <c r="H73" s="69">
        <v>8</v>
      </c>
    </row>
    <row r="74" spans="1:8" s="62" customFormat="1" ht="15.75" customHeight="1">
      <c r="A74" s="66" t="s">
        <v>182</v>
      </c>
      <c r="B74" s="67">
        <v>0</v>
      </c>
      <c r="C74" s="68">
        <v>0</v>
      </c>
      <c r="D74" s="67">
        <v>3</v>
      </c>
      <c r="E74" s="68">
        <v>1</v>
      </c>
      <c r="F74" s="67">
        <v>8</v>
      </c>
      <c r="G74" s="68">
        <v>6</v>
      </c>
      <c r="H74" s="69">
        <v>18</v>
      </c>
    </row>
    <row r="75" spans="1:8" s="62" customFormat="1" ht="15.75" customHeight="1">
      <c r="A75" s="66" t="s">
        <v>183</v>
      </c>
      <c r="B75" s="67">
        <v>5</v>
      </c>
      <c r="C75" s="68">
        <v>2</v>
      </c>
      <c r="D75" s="67">
        <v>0</v>
      </c>
      <c r="E75" s="68">
        <v>0</v>
      </c>
      <c r="F75" s="67">
        <v>3</v>
      </c>
      <c r="G75" s="68">
        <v>0</v>
      </c>
      <c r="H75" s="69">
        <v>10</v>
      </c>
    </row>
    <row r="76" spans="1:12" s="62" customFormat="1" ht="29.25" customHeight="1">
      <c r="A76" s="16" t="s">
        <v>139</v>
      </c>
      <c r="B76" s="63">
        <v>9</v>
      </c>
      <c r="C76" s="63">
        <v>4</v>
      </c>
      <c r="D76" s="63">
        <v>3</v>
      </c>
      <c r="E76" s="63">
        <v>6</v>
      </c>
      <c r="F76" s="63">
        <v>17</v>
      </c>
      <c r="G76" s="63">
        <v>13</v>
      </c>
      <c r="H76" s="63">
        <v>52</v>
      </c>
      <c r="I76" s="64"/>
      <c r="J76" s="70"/>
      <c r="K76" s="70"/>
      <c r="L76" s="70"/>
    </row>
    <row r="79" spans="1:17" s="4" customFormat="1" ht="41.25" customHeight="1">
      <c r="A79" s="15" t="s">
        <v>90</v>
      </c>
      <c r="B79" s="163" t="s">
        <v>311</v>
      </c>
      <c r="C79" s="164"/>
      <c r="D79" s="164"/>
      <c r="E79" s="164"/>
      <c r="F79" s="164"/>
      <c r="G79" s="164"/>
      <c r="H79" s="165"/>
      <c r="I79"/>
      <c r="J79"/>
      <c r="K79"/>
      <c r="L79"/>
      <c r="M79"/>
      <c r="N79"/>
      <c r="O79"/>
      <c r="P79"/>
      <c r="Q79"/>
    </row>
    <row r="80" spans="1:17" s="4" customFormat="1" ht="25.5" customHeight="1">
      <c r="A80" s="206" t="s">
        <v>146</v>
      </c>
      <c r="B80" s="200" t="s">
        <v>225</v>
      </c>
      <c r="C80" s="201"/>
      <c r="D80" s="201"/>
      <c r="E80" s="201"/>
      <c r="F80" s="201"/>
      <c r="G80" s="201"/>
      <c r="H80" s="202"/>
      <c r="I80"/>
      <c r="J80"/>
      <c r="K80"/>
      <c r="L80"/>
      <c r="M80"/>
      <c r="N80"/>
      <c r="O80"/>
      <c r="P80"/>
      <c r="Q80"/>
    </row>
    <row r="81" spans="1:17" s="62" customFormat="1" ht="36" customHeight="1">
      <c r="A81" s="207"/>
      <c r="B81" s="65" t="s">
        <v>218</v>
      </c>
      <c r="C81" s="65" t="s">
        <v>219</v>
      </c>
      <c r="D81" s="65" t="s">
        <v>220</v>
      </c>
      <c r="E81" s="65" t="s">
        <v>221</v>
      </c>
      <c r="F81" s="65" t="s">
        <v>222</v>
      </c>
      <c r="G81" s="65" t="s">
        <v>223</v>
      </c>
      <c r="H81" s="65" t="s">
        <v>306</v>
      </c>
      <c r="I81"/>
      <c r="J81"/>
      <c r="K81"/>
      <c r="L81"/>
      <c r="M81"/>
      <c r="N81"/>
      <c r="O81"/>
      <c r="P81"/>
      <c r="Q81"/>
    </row>
    <row r="82" spans="1:8" s="62" customFormat="1" ht="15.75" customHeight="1">
      <c r="A82" s="121" t="s">
        <v>325</v>
      </c>
      <c r="B82" s="132">
        <v>1</v>
      </c>
      <c r="C82" s="132">
        <v>1</v>
      </c>
      <c r="D82" s="132">
        <v>2</v>
      </c>
      <c r="E82" s="132">
        <v>2</v>
      </c>
      <c r="F82" s="132">
        <v>1</v>
      </c>
      <c r="G82" s="132">
        <v>1</v>
      </c>
      <c r="H82" s="133">
        <v>8</v>
      </c>
    </row>
    <row r="83" spans="1:12" s="62" customFormat="1" ht="29.25" customHeight="1">
      <c r="A83" s="16" t="s">
        <v>140</v>
      </c>
      <c r="B83" s="63">
        <f aca="true" t="shared" si="13" ref="B83:G83">SUM(B82)</f>
        <v>1</v>
      </c>
      <c r="C83" s="63">
        <f t="shared" si="13"/>
        <v>1</v>
      </c>
      <c r="D83" s="63">
        <f t="shared" si="13"/>
        <v>2</v>
      </c>
      <c r="E83" s="63">
        <f t="shared" si="13"/>
        <v>2</v>
      </c>
      <c r="F83" s="63">
        <f t="shared" si="13"/>
        <v>1</v>
      </c>
      <c r="G83" s="63">
        <f t="shared" si="13"/>
        <v>1</v>
      </c>
      <c r="H83" s="63">
        <f>SUM(B83:G83)</f>
        <v>8</v>
      </c>
      <c r="I83" s="64"/>
      <c r="J83" s="70"/>
      <c r="K83" s="70"/>
      <c r="L83" s="70"/>
    </row>
    <row r="86" spans="1:17" s="4" customFormat="1" ht="41.25" customHeight="1">
      <c r="A86" s="15" t="s">
        <v>91</v>
      </c>
      <c r="B86" s="163" t="s">
        <v>312</v>
      </c>
      <c r="C86" s="164"/>
      <c r="D86" s="164"/>
      <c r="E86" s="164"/>
      <c r="F86" s="164"/>
      <c r="G86" s="164"/>
      <c r="H86" s="165"/>
      <c r="I86"/>
      <c r="J86"/>
      <c r="K86"/>
      <c r="L86"/>
      <c r="M86"/>
      <c r="N86"/>
      <c r="O86"/>
      <c r="P86"/>
      <c r="Q86"/>
    </row>
    <row r="87" spans="1:17" s="4" customFormat="1" ht="25.5" customHeight="1">
      <c r="A87" s="206" t="s">
        <v>146</v>
      </c>
      <c r="B87" s="200" t="s">
        <v>225</v>
      </c>
      <c r="C87" s="201"/>
      <c r="D87" s="201"/>
      <c r="E87" s="201"/>
      <c r="F87" s="201"/>
      <c r="G87" s="201"/>
      <c r="H87" s="202"/>
      <c r="I87"/>
      <c r="J87"/>
      <c r="K87"/>
      <c r="L87"/>
      <c r="M87"/>
      <c r="N87"/>
      <c r="O87"/>
      <c r="P87"/>
      <c r="Q87"/>
    </row>
    <row r="88" spans="1:17" s="62" customFormat="1" ht="36" customHeight="1">
      <c r="A88" s="207"/>
      <c r="B88" s="65" t="s">
        <v>218</v>
      </c>
      <c r="C88" s="65" t="s">
        <v>219</v>
      </c>
      <c r="D88" s="65" t="s">
        <v>220</v>
      </c>
      <c r="E88" s="65" t="s">
        <v>221</v>
      </c>
      <c r="F88" s="65" t="s">
        <v>222</v>
      </c>
      <c r="G88" s="65" t="s">
        <v>223</v>
      </c>
      <c r="H88" s="65" t="s">
        <v>306</v>
      </c>
      <c r="I88"/>
      <c r="J88"/>
      <c r="K88"/>
      <c r="L88"/>
      <c r="M88"/>
      <c r="N88"/>
      <c r="O88"/>
      <c r="P88"/>
      <c r="Q88"/>
    </row>
    <row r="89" spans="1:8" s="62" customFormat="1" ht="15.75" customHeight="1">
      <c r="A89" s="66" t="s">
        <v>193</v>
      </c>
      <c r="B89" s="67">
        <v>2</v>
      </c>
      <c r="C89" s="68">
        <v>2</v>
      </c>
      <c r="D89" s="67">
        <v>2</v>
      </c>
      <c r="E89" s="68">
        <v>0</v>
      </c>
      <c r="F89" s="67">
        <v>1</v>
      </c>
      <c r="G89" s="68">
        <v>3</v>
      </c>
      <c r="H89" s="69">
        <v>10</v>
      </c>
    </row>
    <row r="90" spans="1:8" s="62" customFormat="1" ht="15.75" customHeight="1">
      <c r="A90" s="66" t="s">
        <v>194</v>
      </c>
      <c r="B90" s="67">
        <v>0</v>
      </c>
      <c r="C90" s="68">
        <v>0</v>
      </c>
      <c r="D90" s="67">
        <v>3</v>
      </c>
      <c r="E90" s="68">
        <v>5</v>
      </c>
      <c r="F90" s="67">
        <v>4</v>
      </c>
      <c r="G90" s="68">
        <v>4</v>
      </c>
      <c r="H90" s="69">
        <v>16</v>
      </c>
    </row>
    <row r="91" spans="1:12" s="62" customFormat="1" ht="29.25" customHeight="1">
      <c r="A91" s="16" t="s">
        <v>141</v>
      </c>
      <c r="B91" s="63">
        <v>2</v>
      </c>
      <c r="C91" s="63">
        <v>2</v>
      </c>
      <c r="D91" s="63">
        <v>5</v>
      </c>
      <c r="E91" s="63">
        <v>5</v>
      </c>
      <c r="F91" s="63">
        <v>5</v>
      </c>
      <c r="G91" s="63">
        <v>7</v>
      </c>
      <c r="H91" s="63">
        <v>26</v>
      </c>
      <c r="I91" s="64"/>
      <c r="J91" s="70"/>
      <c r="K91" s="70"/>
      <c r="L91" s="70"/>
    </row>
    <row r="94" spans="1:17" s="4" customFormat="1" ht="41.25" customHeight="1">
      <c r="A94" s="15" t="s">
        <v>92</v>
      </c>
      <c r="B94" s="163" t="s">
        <v>313</v>
      </c>
      <c r="C94" s="164"/>
      <c r="D94" s="164"/>
      <c r="E94" s="164"/>
      <c r="F94" s="164"/>
      <c r="G94" s="164"/>
      <c r="H94" s="165"/>
      <c r="I94"/>
      <c r="J94"/>
      <c r="K94"/>
      <c r="L94"/>
      <c r="M94"/>
      <c r="N94"/>
      <c r="O94"/>
      <c r="P94"/>
      <c r="Q94"/>
    </row>
    <row r="95" spans="1:17" s="4" customFormat="1" ht="25.5" customHeight="1">
      <c r="A95" s="206" t="s">
        <v>146</v>
      </c>
      <c r="B95" s="200" t="s">
        <v>225</v>
      </c>
      <c r="C95" s="201"/>
      <c r="D95" s="201"/>
      <c r="E95" s="201"/>
      <c r="F95" s="201"/>
      <c r="G95" s="201"/>
      <c r="H95" s="202"/>
      <c r="I95"/>
      <c r="J95"/>
      <c r="K95"/>
      <c r="L95"/>
      <c r="M95"/>
      <c r="N95"/>
      <c r="O95"/>
      <c r="P95"/>
      <c r="Q95"/>
    </row>
    <row r="96" spans="1:17" s="62" customFormat="1" ht="36" customHeight="1">
      <c r="A96" s="207"/>
      <c r="B96" s="65" t="s">
        <v>218</v>
      </c>
      <c r="C96" s="65" t="s">
        <v>219</v>
      </c>
      <c r="D96" s="65" t="s">
        <v>220</v>
      </c>
      <c r="E96" s="65" t="s">
        <v>221</v>
      </c>
      <c r="F96" s="65" t="s">
        <v>222</v>
      </c>
      <c r="G96" s="65" t="s">
        <v>223</v>
      </c>
      <c r="H96" s="65" t="s">
        <v>306</v>
      </c>
      <c r="I96"/>
      <c r="J96"/>
      <c r="K96"/>
      <c r="L96"/>
      <c r="M96"/>
      <c r="N96"/>
      <c r="O96"/>
      <c r="P96"/>
      <c r="Q96"/>
    </row>
    <row r="97" spans="1:8" s="62" customFormat="1" ht="15.75" customHeight="1">
      <c r="A97" s="66" t="s">
        <v>328</v>
      </c>
      <c r="B97" s="67">
        <v>6</v>
      </c>
      <c r="C97" s="68">
        <v>4</v>
      </c>
      <c r="D97" s="67">
        <v>7</v>
      </c>
      <c r="E97" s="68">
        <v>3</v>
      </c>
      <c r="F97" s="67">
        <v>0</v>
      </c>
      <c r="G97" s="68">
        <v>4</v>
      </c>
      <c r="H97" s="69">
        <v>24</v>
      </c>
    </row>
    <row r="98" spans="1:12" s="62" customFormat="1" ht="29.25" customHeight="1">
      <c r="A98" s="16" t="s">
        <v>142</v>
      </c>
      <c r="B98" s="63">
        <v>6</v>
      </c>
      <c r="C98" s="63">
        <v>4</v>
      </c>
      <c r="D98" s="63">
        <v>7</v>
      </c>
      <c r="E98" s="63">
        <v>3</v>
      </c>
      <c r="F98" s="63">
        <v>0</v>
      </c>
      <c r="G98" s="63">
        <v>4</v>
      </c>
      <c r="H98" s="63">
        <v>24</v>
      </c>
      <c r="I98" s="64"/>
      <c r="J98" s="70"/>
      <c r="K98" s="70"/>
      <c r="L98" s="70"/>
    </row>
    <row r="101" spans="1:17" s="4" customFormat="1" ht="41.25" customHeight="1">
      <c r="A101" s="15" t="s">
        <v>93</v>
      </c>
      <c r="B101" s="163" t="s">
        <v>314</v>
      </c>
      <c r="C101" s="164"/>
      <c r="D101" s="164"/>
      <c r="E101" s="164"/>
      <c r="F101" s="164"/>
      <c r="G101" s="164"/>
      <c r="H101" s="165"/>
      <c r="I101"/>
      <c r="J101"/>
      <c r="K101"/>
      <c r="L101"/>
      <c r="M101"/>
      <c r="N101"/>
      <c r="O101"/>
      <c r="P101"/>
      <c r="Q101"/>
    </row>
    <row r="102" spans="1:17" s="4" customFormat="1" ht="25.5" customHeight="1">
      <c r="A102" s="206" t="s">
        <v>146</v>
      </c>
      <c r="B102" s="200" t="s">
        <v>225</v>
      </c>
      <c r="C102" s="201"/>
      <c r="D102" s="201"/>
      <c r="E102" s="201"/>
      <c r="F102" s="201"/>
      <c r="G102" s="201"/>
      <c r="H102" s="202"/>
      <c r="I102"/>
      <c r="J102"/>
      <c r="K102"/>
      <c r="L102"/>
      <c r="M102"/>
      <c r="N102"/>
      <c r="O102"/>
      <c r="P102"/>
      <c r="Q102"/>
    </row>
    <row r="103" spans="1:17" s="62" customFormat="1" ht="36" customHeight="1">
      <c r="A103" s="207"/>
      <c r="B103" s="65" t="s">
        <v>218</v>
      </c>
      <c r="C103" s="65" t="s">
        <v>219</v>
      </c>
      <c r="D103" s="65" t="s">
        <v>220</v>
      </c>
      <c r="E103" s="65" t="s">
        <v>221</v>
      </c>
      <c r="F103" s="65" t="s">
        <v>222</v>
      </c>
      <c r="G103" s="65" t="s">
        <v>223</v>
      </c>
      <c r="H103" s="65" t="s">
        <v>306</v>
      </c>
      <c r="I103"/>
      <c r="J103"/>
      <c r="K103"/>
      <c r="L103"/>
      <c r="M103"/>
      <c r="N103"/>
      <c r="O103"/>
      <c r="P103"/>
      <c r="Q103"/>
    </row>
    <row r="104" spans="1:8" s="62" customFormat="1" ht="15.75" customHeight="1">
      <c r="A104" s="66" t="s">
        <v>198</v>
      </c>
      <c r="B104" s="67">
        <v>0</v>
      </c>
      <c r="C104" s="68">
        <v>0</v>
      </c>
      <c r="D104" s="67">
        <v>4</v>
      </c>
      <c r="E104" s="68">
        <v>3</v>
      </c>
      <c r="F104" s="67">
        <v>0</v>
      </c>
      <c r="G104" s="68">
        <v>2</v>
      </c>
      <c r="H104" s="69">
        <v>9</v>
      </c>
    </row>
    <row r="105" spans="1:8" s="62" customFormat="1" ht="15.75" customHeight="1">
      <c r="A105" s="66" t="s">
        <v>201</v>
      </c>
      <c r="B105" s="67">
        <v>2</v>
      </c>
      <c r="C105" s="68">
        <v>2</v>
      </c>
      <c r="D105" s="67">
        <v>0</v>
      </c>
      <c r="E105" s="68">
        <v>2</v>
      </c>
      <c r="F105" s="67">
        <v>2</v>
      </c>
      <c r="G105" s="68">
        <v>3</v>
      </c>
      <c r="H105" s="69">
        <v>11</v>
      </c>
    </row>
    <row r="106" spans="1:8" s="62" customFormat="1" ht="15.75" customHeight="1">
      <c r="A106" s="66" t="s">
        <v>330</v>
      </c>
      <c r="B106" s="67">
        <v>0</v>
      </c>
      <c r="C106" s="68">
        <v>0</v>
      </c>
      <c r="D106" s="67">
        <v>4</v>
      </c>
      <c r="E106" s="68">
        <v>3</v>
      </c>
      <c r="F106" s="67">
        <v>5</v>
      </c>
      <c r="G106" s="68">
        <v>8</v>
      </c>
      <c r="H106" s="69">
        <v>20</v>
      </c>
    </row>
    <row r="107" spans="1:8" s="62" customFormat="1" ht="15.75" customHeight="1">
      <c r="A107" s="66" t="s">
        <v>200</v>
      </c>
      <c r="B107" s="67">
        <v>0</v>
      </c>
      <c r="C107" s="68">
        <v>0</v>
      </c>
      <c r="D107" s="67">
        <v>2</v>
      </c>
      <c r="E107" s="68">
        <v>5</v>
      </c>
      <c r="F107" s="67">
        <v>3</v>
      </c>
      <c r="G107" s="68">
        <v>4</v>
      </c>
      <c r="H107" s="69">
        <v>14</v>
      </c>
    </row>
    <row r="108" spans="1:8" s="62" customFormat="1" ht="15.75" customHeight="1">
      <c r="A108" s="66" t="s">
        <v>130</v>
      </c>
      <c r="B108" s="67">
        <v>2</v>
      </c>
      <c r="C108" s="68">
        <v>2</v>
      </c>
      <c r="D108" s="67">
        <v>5</v>
      </c>
      <c r="E108" s="68">
        <v>6</v>
      </c>
      <c r="F108" s="67">
        <v>8</v>
      </c>
      <c r="G108" s="68">
        <v>9</v>
      </c>
      <c r="H108" s="69">
        <v>32</v>
      </c>
    </row>
    <row r="109" spans="1:12" s="62" customFormat="1" ht="29.25" customHeight="1">
      <c r="A109" s="16" t="s">
        <v>143</v>
      </c>
      <c r="B109" s="63">
        <f aca="true" t="shared" si="14" ref="B109:H109">SUM(B104:B108)</f>
        <v>4</v>
      </c>
      <c r="C109" s="63">
        <f t="shared" si="14"/>
        <v>4</v>
      </c>
      <c r="D109" s="63">
        <f t="shared" si="14"/>
        <v>15</v>
      </c>
      <c r="E109" s="63">
        <f t="shared" si="14"/>
        <v>19</v>
      </c>
      <c r="F109" s="63">
        <f t="shared" si="14"/>
        <v>18</v>
      </c>
      <c r="G109" s="63">
        <f t="shared" si="14"/>
        <v>26</v>
      </c>
      <c r="H109" s="63">
        <f t="shared" si="14"/>
        <v>86</v>
      </c>
      <c r="I109" s="64"/>
      <c r="J109" s="70"/>
      <c r="K109" s="70"/>
      <c r="L109" s="70"/>
    </row>
    <row r="111" spans="1:17" s="4" customFormat="1" ht="41.25" customHeight="1">
      <c r="A111" s="15" t="s">
        <v>94</v>
      </c>
      <c r="B111" s="163" t="s">
        <v>315</v>
      </c>
      <c r="C111" s="164"/>
      <c r="D111" s="164"/>
      <c r="E111" s="164"/>
      <c r="F111" s="164"/>
      <c r="G111" s="164"/>
      <c r="H111" s="165"/>
      <c r="I111"/>
      <c r="J111"/>
      <c r="K111"/>
      <c r="L111"/>
      <c r="M111"/>
      <c r="N111"/>
      <c r="O111"/>
      <c r="P111"/>
      <c r="Q111"/>
    </row>
    <row r="112" spans="1:17" s="4" customFormat="1" ht="25.5" customHeight="1">
      <c r="A112" s="206" t="s">
        <v>146</v>
      </c>
      <c r="B112" s="200" t="s">
        <v>225</v>
      </c>
      <c r="C112" s="201"/>
      <c r="D112" s="201"/>
      <c r="E112" s="201"/>
      <c r="F112" s="201"/>
      <c r="G112" s="201"/>
      <c r="H112" s="202"/>
      <c r="I112"/>
      <c r="J112"/>
      <c r="K112"/>
      <c r="L112"/>
      <c r="M112"/>
      <c r="N112"/>
      <c r="O112"/>
      <c r="P112"/>
      <c r="Q112"/>
    </row>
    <row r="113" spans="1:17" s="62" customFormat="1" ht="36" customHeight="1">
      <c r="A113" s="207"/>
      <c r="B113" s="65" t="s">
        <v>218</v>
      </c>
      <c r="C113" s="65" t="s">
        <v>219</v>
      </c>
      <c r="D113" s="65" t="s">
        <v>220</v>
      </c>
      <c r="E113" s="65" t="s">
        <v>221</v>
      </c>
      <c r="F113" s="65" t="s">
        <v>222</v>
      </c>
      <c r="G113" s="65" t="s">
        <v>223</v>
      </c>
      <c r="H113" s="65" t="s">
        <v>306</v>
      </c>
      <c r="I113"/>
      <c r="J113"/>
      <c r="K113"/>
      <c r="L113"/>
      <c r="M113"/>
      <c r="N113"/>
      <c r="O113"/>
      <c r="P113"/>
      <c r="Q113"/>
    </row>
    <row r="114" spans="1:8" s="62" customFormat="1" ht="15.75" customHeight="1">
      <c r="A114" s="66" t="s">
        <v>203</v>
      </c>
      <c r="B114" s="67">
        <v>1</v>
      </c>
      <c r="C114" s="68">
        <v>0</v>
      </c>
      <c r="D114" s="67">
        <v>1</v>
      </c>
      <c r="E114" s="68">
        <v>3</v>
      </c>
      <c r="F114" s="67">
        <v>7</v>
      </c>
      <c r="G114" s="68">
        <v>6</v>
      </c>
      <c r="H114" s="69">
        <v>18</v>
      </c>
    </row>
    <row r="115" spans="1:12" s="62" customFormat="1" ht="29.25" customHeight="1">
      <c r="A115" s="16" t="s">
        <v>144</v>
      </c>
      <c r="B115" s="63">
        <f aca="true" t="shared" si="15" ref="B115:H115">SUM(B114:B114)</f>
        <v>1</v>
      </c>
      <c r="C115" s="63">
        <f t="shared" si="15"/>
        <v>0</v>
      </c>
      <c r="D115" s="63">
        <f t="shared" si="15"/>
        <v>1</v>
      </c>
      <c r="E115" s="63">
        <f t="shared" si="15"/>
        <v>3</v>
      </c>
      <c r="F115" s="63">
        <f t="shared" si="15"/>
        <v>7</v>
      </c>
      <c r="G115" s="63">
        <f t="shared" si="15"/>
        <v>6</v>
      </c>
      <c r="H115" s="63">
        <f t="shared" si="15"/>
        <v>18</v>
      </c>
      <c r="I115" s="64"/>
      <c r="J115" s="70"/>
      <c r="K115" s="70"/>
      <c r="L115" s="70"/>
    </row>
    <row r="118" spans="1:17" s="4" customFormat="1" ht="41.25" customHeight="1">
      <c r="A118" s="15" t="s">
        <v>228</v>
      </c>
      <c r="B118" s="163" t="s">
        <v>316</v>
      </c>
      <c r="C118" s="164"/>
      <c r="D118" s="164"/>
      <c r="E118" s="164"/>
      <c r="F118" s="164"/>
      <c r="G118" s="164"/>
      <c r="H118" s="165"/>
      <c r="I118"/>
      <c r="J118"/>
      <c r="K118"/>
      <c r="L118"/>
      <c r="M118"/>
      <c r="N118"/>
      <c r="O118"/>
      <c r="P118"/>
      <c r="Q118"/>
    </row>
    <row r="119" spans="1:17" s="4" customFormat="1" ht="25.5" customHeight="1">
      <c r="A119" s="206" t="s">
        <v>146</v>
      </c>
      <c r="B119" s="200" t="s">
        <v>225</v>
      </c>
      <c r="C119" s="201"/>
      <c r="D119" s="201"/>
      <c r="E119" s="201"/>
      <c r="F119" s="201"/>
      <c r="G119" s="201"/>
      <c r="H119" s="202"/>
      <c r="I119"/>
      <c r="J119"/>
      <c r="K119"/>
      <c r="L119"/>
      <c r="M119"/>
      <c r="N119"/>
      <c r="O119"/>
      <c r="P119"/>
      <c r="Q119"/>
    </row>
    <row r="120" spans="1:17" s="62" customFormat="1" ht="36" customHeight="1">
      <c r="A120" s="207"/>
      <c r="B120" s="65" t="s">
        <v>218</v>
      </c>
      <c r="C120" s="65" t="s">
        <v>219</v>
      </c>
      <c r="D120" s="65" t="s">
        <v>220</v>
      </c>
      <c r="E120" s="65" t="s">
        <v>221</v>
      </c>
      <c r="F120" s="65" t="s">
        <v>222</v>
      </c>
      <c r="G120" s="65" t="s">
        <v>223</v>
      </c>
      <c r="H120" s="65" t="s">
        <v>306</v>
      </c>
      <c r="I120"/>
      <c r="J120"/>
      <c r="K120"/>
      <c r="L120"/>
      <c r="M120"/>
      <c r="N120"/>
      <c r="O120"/>
      <c r="P120"/>
      <c r="Q120"/>
    </row>
    <row r="121" spans="1:8" s="62" customFormat="1" ht="15.75" customHeight="1">
      <c r="A121" s="66" t="s">
        <v>205</v>
      </c>
      <c r="B121" s="67">
        <v>0</v>
      </c>
      <c r="C121" s="68">
        <v>7</v>
      </c>
      <c r="D121" s="67">
        <v>5</v>
      </c>
      <c r="E121" s="68">
        <v>2</v>
      </c>
      <c r="F121" s="67">
        <v>9</v>
      </c>
      <c r="G121" s="68">
        <v>9</v>
      </c>
      <c r="H121" s="69">
        <v>32</v>
      </c>
    </row>
    <row r="122" spans="1:12" s="62" customFormat="1" ht="29.25" customHeight="1">
      <c r="A122" s="16" t="s">
        <v>145</v>
      </c>
      <c r="B122" s="63">
        <f>SUM(B121)</f>
        <v>0</v>
      </c>
      <c r="C122" s="63">
        <f aca="true" t="shared" si="16" ref="C122:H122">SUM(C121)</f>
        <v>7</v>
      </c>
      <c r="D122" s="63">
        <f t="shared" si="16"/>
        <v>5</v>
      </c>
      <c r="E122" s="63">
        <f t="shared" si="16"/>
        <v>2</v>
      </c>
      <c r="F122" s="63">
        <f t="shared" si="16"/>
        <v>9</v>
      </c>
      <c r="G122" s="63">
        <f t="shared" si="16"/>
        <v>9</v>
      </c>
      <c r="H122" s="63">
        <f t="shared" si="16"/>
        <v>32</v>
      </c>
      <c r="I122" s="64"/>
      <c r="J122" s="70"/>
      <c r="K122" s="70"/>
      <c r="L122" s="70"/>
    </row>
  </sheetData>
  <mergeCells count="29">
    <mergeCell ref="A119:A120"/>
    <mergeCell ref="B119:H119"/>
    <mergeCell ref="B101:H101"/>
    <mergeCell ref="B111:H111"/>
    <mergeCell ref="B118:H118"/>
    <mergeCell ref="A102:A103"/>
    <mergeCell ref="B102:H102"/>
    <mergeCell ref="A112:A113"/>
    <mergeCell ref="B112:H112"/>
    <mergeCell ref="B69:H69"/>
    <mergeCell ref="B79:H79"/>
    <mergeCell ref="B86:H86"/>
    <mergeCell ref="A70:A71"/>
    <mergeCell ref="B70:H70"/>
    <mergeCell ref="A80:A81"/>
    <mergeCell ref="B80:H80"/>
    <mergeCell ref="A87:A88"/>
    <mergeCell ref="B87:H87"/>
    <mergeCell ref="A95:A96"/>
    <mergeCell ref="B95:H95"/>
    <mergeCell ref="B94:H94"/>
    <mergeCell ref="B1:I1"/>
    <mergeCell ref="A52:A53"/>
    <mergeCell ref="B52:H52"/>
    <mergeCell ref="A60:A61"/>
    <mergeCell ref="B60:H60"/>
    <mergeCell ref="B51:H51"/>
    <mergeCell ref="B59:H59"/>
    <mergeCell ref="A50:I50"/>
  </mergeCells>
  <printOptions/>
  <pageMargins left="0" right="0" top="0.5905511811023623" bottom="0.5905511811023623" header="0.31496062992125984" footer="0.31496062992125984"/>
  <pageSetup horizontalDpi="600" verticalDpi="600" orientation="portrait" paperSize="9" r:id="rId2"/>
  <rowBreaks count="1" manualBreakCount="1"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Mazzacurati_R</cp:lastModifiedBy>
  <cp:lastPrinted>2009-06-08T10:14:54Z</cp:lastPrinted>
  <dcterms:created xsi:type="dcterms:W3CDTF">2008-10-20T13:53:05Z</dcterms:created>
  <dcterms:modified xsi:type="dcterms:W3CDTF">2011-01-11T07:17:52Z</dcterms:modified>
  <cp:category/>
  <cp:version/>
  <cp:contentType/>
  <cp:contentStatus/>
</cp:coreProperties>
</file>