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4865" windowHeight="8250" tabRatio="601" activeTab="0"/>
  </bookViews>
  <sheets>
    <sheet name="condizione" sheetId="1" r:id="rId1"/>
    <sheet name="Tavola 1_1" sheetId="2" r:id="rId2"/>
    <sheet name="Tavola 1_2" sheetId="3" r:id="rId3"/>
    <sheet name="Tavola 1_3" sheetId="4" r:id="rId4"/>
    <sheet name="Tavola 1_4" sheetId="5" r:id="rId5"/>
    <sheet name="Tavola 1_5" sheetId="6" r:id="rId6"/>
    <sheet name="Tavola 1_6" sheetId="7" r:id="rId7"/>
    <sheet name="Tavola 1_7" sheetId="8" r:id="rId8"/>
    <sheet name="Tavola 1_8" sheetId="9" r:id="rId9"/>
    <sheet name="Tavola 1_9" sheetId="10" r:id="rId10"/>
    <sheet name="Tavola 1_10" sheetId="11" r:id="rId11"/>
    <sheet name="Tavola 1_11" sheetId="12" r:id="rId12"/>
    <sheet name="Tavola 1_13" sheetId="13" r:id="rId13"/>
    <sheet name="Tavola 1_14" sheetId="14" r:id="rId14"/>
  </sheets>
  <definedNames>
    <definedName name="_xlnm.Print_Area" localSheetId="13">'Tavola 1_14'!$A$1:$H$48</definedName>
    <definedName name="_xlnm.Print_Area" localSheetId="3">'Tavola 1_3'!$A$1:$G$119</definedName>
  </definedNames>
  <calcPr fullCalcOnLoad="1"/>
</workbook>
</file>

<file path=xl/sharedStrings.xml><?xml version="1.0" encoding="utf-8"?>
<sst xmlns="http://schemas.openxmlformats.org/spreadsheetml/2006/main" count="1769" uniqueCount="318">
  <si>
    <r>
      <t xml:space="preserve">Bambini iscritti per fascia d'età ai servizi integrativi "Spazio bambini" </t>
    </r>
    <r>
      <rPr>
        <u val="single"/>
        <sz val="8"/>
        <rFont val="Verdana"/>
        <family val="2"/>
      </rPr>
      <t>a gestione diretta comunale</t>
    </r>
    <r>
      <rPr>
        <sz val="8"/>
        <rFont val="Verdana"/>
        <family val="2"/>
      </rPr>
      <t xml:space="preserve"> in Provincia di Bologna - a.s. 2005/2006</t>
    </r>
  </si>
  <si>
    <r>
      <t xml:space="preserve">Bambini iscritti per fascia d'età ai servizi integrativi "Spazio bambini" </t>
    </r>
    <r>
      <rPr>
        <u val="single"/>
        <sz val="8"/>
        <rFont val="Verdana"/>
        <family val="2"/>
      </rPr>
      <t>a gestione diretta comunale</t>
    </r>
    <r>
      <rPr>
        <sz val="8"/>
        <rFont val="Verdana"/>
        <family val="2"/>
      </rPr>
      <t xml:space="preserve"> in Provincia di Ferrara - a.s. 2005/2006</t>
    </r>
  </si>
  <si>
    <r>
      <t xml:space="preserve">Bambini iscritti per fascia d'età ai servizi integrativi "Spazio bambini" </t>
    </r>
    <r>
      <rPr>
        <u val="single"/>
        <sz val="8"/>
        <rFont val="Verdana"/>
        <family val="2"/>
      </rPr>
      <t>a gestione diretta comunale</t>
    </r>
    <r>
      <rPr>
        <sz val="8"/>
        <rFont val="Verdana"/>
        <family val="2"/>
      </rPr>
      <t xml:space="preserve"> in Provincia di Ravenna- a.s. 2005/2006</t>
    </r>
  </si>
  <si>
    <r>
      <t xml:space="preserve">Bambini iscritti per fascia d'età ai servizi integrativi "Spazio bambini" </t>
    </r>
    <r>
      <rPr>
        <u val="single"/>
        <sz val="8"/>
        <rFont val="Verdana"/>
        <family val="2"/>
      </rPr>
      <t>a gestione diretta comunale</t>
    </r>
    <r>
      <rPr>
        <sz val="8"/>
        <rFont val="Verdana"/>
        <family val="2"/>
      </rPr>
      <t xml:space="preserve"> in Provincia di Rimini - a.s. 2005/2006</t>
    </r>
  </si>
  <si>
    <r>
      <t xml:space="preserve">Bambini iscritti per fascia d'età ai servizi integrativi "Spazio bambini" </t>
    </r>
    <r>
      <rPr>
        <u val="single"/>
        <sz val="8"/>
        <rFont val="Verdana"/>
        <family val="2"/>
      </rPr>
      <t>a gestione indiretta comunale</t>
    </r>
    <r>
      <rPr>
        <sz val="8"/>
        <rFont val="Verdana"/>
        <family val="2"/>
      </rPr>
      <t xml:space="preserve"> in Provincia di Piacenza - a.s. 2005/2006</t>
    </r>
  </si>
  <si>
    <r>
      <t xml:space="preserve">Bambini iscritti per fascia d'età ai servizi integrativi "Spazio bambini" </t>
    </r>
    <r>
      <rPr>
        <u val="single"/>
        <sz val="8"/>
        <rFont val="Verdana"/>
        <family val="2"/>
      </rPr>
      <t>a gestione indiretta comunale</t>
    </r>
    <r>
      <rPr>
        <sz val="8"/>
        <rFont val="Verdana"/>
        <family val="2"/>
      </rPr>
      <t xml:space="preserve"> in Provincia di Parma - a.s. 2005/2006</t>
    </r>
  </si>
  <si>
    <r>
      <t xml:space="preserve">Bambini iscritti per fascia d'età ai servizi integrativi "Spazio bambini" </t>
    </r>
    <r>
      <rPr>
        <u val="single"/>
        <sz val="8"/>
        <rFont val="Verdana"/>
        <family val="2"/>
      </rPr>
      <t>a gestione indiretta comunale</t>
    </r>
    <r>
      <rPr>
        <sz val="8"/>
        <rFont val="Verdana"/>
        <family val="2"/>
      </rPr>
      <t xml:space="preserve"> in Provincia di Reggio Emilia - a.s. 2005/2006</t>
    </r>
  </si>
  <si>
    <r>
      <t xml:space="preserve">Bambini iscritti per fascia d'età ai servizi integrativi "Spazio bambini" </t>
    </r>
    <r>
      <rPr>
        <u val="single"/>
        <sz val="8"/>
        <rFont val="Verdana"/>
        <family val="2"/>
      </rPr>
      <t>a gestione indiretta comunale</t>
    </r>
    <r>
      <rPr>
        <sz val="8"/>
        <rFont val="Verdana"/>
        <family val="2"/>
      </rPr>
      <t xml:space="preserve"> in Provincia di Modena - a.s. 2005/2006</t>
    </r>
  </si>
  <si>
    <r>
      <t xml:space="preserve">Bambini iscritti per fascia d'età ai servizi integrativi "Spazio bambini" </t>
    </r>
    <r>
      <rPr>
        <u val="single"/>
        <sz val="8"/>
        <rFont val="Verdana"/>
        <family val="2"/>
      </rPr>
      <t>a gestione indiretta comunale</t>
    </r>
    <r>
      <rPr>
        <sz val="8"/>
        <rFont val="Verdana"/>
        <family val="2"/>
      </rPr>
      <t xml:space="preserve"> in Provincia di Bologna - a.s. 2005/2006</t>
    </r>
  </si>
  <si>
    <r>
      <t xml:space="preserve">Bambini iscritti per fascia d'età ai servizi integrativi "Spazio bambini" </t>
    </r>
    <r>
      <rPr>
        <u val="single"/>
        <sz val="8"/>
        <rFont val="Verdana"/>
        <family val="2"/>
      </rPr>
      <t>a gestione indiretta comunale</t>
    </r>
    <r>
      <rPr>
        <sz val="8"/>
        <rFont val="Verdana"/>
        <family val="2"/>
      </rPr>
      <t xml:space="preserve"> in Provincia di Ferrara - a.s. 2005/2006</t>
    </r>
  </si>
  <si>
    <r>
      <t xml:space="preserve">Bambini iscritti per fascia d'età ai servizi integrativi "Spazio bambini" </t>
    </r>
    <r>
      <rPr>
        <u val="single"/>
        <sz val="8"/>
        <rFont val="Verdana"/>
        <family val="2"/>
      </rPr>
      <t>a gestione indiretta comunale</t>
    </r>
    <r>
      <rPr>
        <sz val="8"/>
        <rFont val="Verdana"/>
        <family val="2"/>
      </rPr>
      <t xml:space="preserve"> in Provincia di Ravenna - a.s. 2005/2006</t>
    </r>
  </si>
  <si>
    <r>
      <t xml:space="preserve">Bambini iscritti per fascia d'età ai servizi integrativi "Spazio bambini" </t>
    </r>
    <r>
      <rPr>
        <u val="single"/>
        <sz val="8"/>
        <rFont val="Verdana"/>
        <family val="2"/>
      </rPr>
      <t>a gestione indiretta comunale</t>
    </r>
    <r>
      <rPr>
        <sz val="8"/>
        <rFont val="Verdana"/>
        <family val="2"/>
      </rPr>
      <t xml:space="preserve"> in Provincia di Forlì-Cesena - a.s. 2005/2006</t>
    </r>
  </si>
  <si>
    <r>
      <t xml:space="preserve">Bambini iscritti per fascia d'età ai servizi integrativi "Spazio bambini" </t>
    </r>
    <r>
      <rPr>
        <u val="single"/>
        <sz val="8"/>
        <rFont val="Verdana"/>
        <family val="2"/>
      </rPr>
      <t>a gestione privata in appalto</t>
    </r>
    <r>
      <rPr>
        <sz val="8"/>
        <rFont val="Verdana"/>
        <family val="2"/>
      </rPr>
      <t xml:space="preserve"> in Provincia di Parma - a.s. 2005/2006</t>
    </r>
  </si>
  <si>
    <r>
      <t xml:space="preserve">Bambini iscritti per fascia d'età ai servizi integrativi "Spazio bambini" </t>
    </r>
    <r>
      <rPr>
        <u val="single"/>
        <sz val="8"/>
        <rFont val="Verdana"/>
        <family val="2"/>
      </rPr>
      <t>a gestione privata in convenzione</t>
    </r>
    <r>
      <rPr>
        <sz val="8"/>
        <rFont val="Verdana"/>
        <family val="2"/>
      </rPr>
      <t xml:space="preserve"> in Provincia di Modena - a.s. 2005/2006</t>
    </r>
  </si>
  <si>
    <r>
      <t xml:space="preserve">Bambini iscritti per fascia d'età ai servizi integrativi "Spazio bambini" </t>
    </r>
    <r>
      <rPr>
        <u val="single"/>
        <sz val="8"/>
        <rFont val="Verdana"/>
        <family val="2"/>
      </rPr>
      <t>a gestione privata in convenzione</t>
    </r>
    <r>
      <rPr>
        <sz val="8"/>
        <rFont val="Verdana"/>
        <family val="2"/>
      </rPr>
      <t xml:space="preserve"> in Provincia di Ferrara - a.s. 2005/2006</t>
    </r>
  </si>
  <si>
    <r>
      <t xml:space="preserve">Bambini iscritti per fascia d'età ai servizi integrativi "Spazio bambini" </t>
    </r>
    <r>
      <rPr>
        <u val="single"/>
        <sz val="8"/>
        <rFont val="Verdana"/>
        <family val="2"/>
      </rPr>
      <t>a gestione privata in convenzione</t>
    </r>
    <r>
      <rPr>
        <sz val="8"/>
        <rFont val="Verdana"/>
        <family val="2"/>
      </rPr>
      <t xml:space="preserve"> in Provincia di Ravenna - a.s. 2005/2006</t>
    </r>
  </si>
  <si>
    <r>
      <t xml:space="preserve">Bambini iscritti per fascia d'età ai servizi integrativi "Spazio bambini" </t>
    </r>
    <r>
      <rPr>
        <u val="single"/>
        <sz val="8"/>
        <rFont val="Verdana"/>
        <family val="2"/>
      </rPr>
      <t>a gestione privata in convenzione</t>
    </r>
    <r>
      <rPr>
        <sz val="8"/>
        <rFont val="Verdana"/>
        <family val="2"/>
      </rPr>
      <t xml:space="preserve"> in Provincia di Forlì-Cesena - a.s. 2005/2006</t>
    </r>
  </si>
  <si>
    <r>
      <t xml:space="preserve">Bambini iscritti per fascia d'età ai servizi integrativi "Spazio bambini" </t>
    </r>
    <r>
      <rPr>
        <u val="single"/>
        <sz val="8"/>
        <rFont val="Verdana"/>
        <family val="2"/>
      </rPr>
      <t>a gestione privata</t>
    </r>
    <r>
      <rPr>
        <sz val="8"/>
        <rFont val="Verdana"/>
        <family val="2"/>
      </rPr>
      <t xml:space="preserve"> in Provincia di Piacenza - a.s. 2005/2006</t>
    </r>
  </si>
  <si>
    <r>
      <t xml:space="preserve">Bambini iscritti per fascia d'età ai servizi integrativi "Spazio bambini" </t>
    </r>
    <r>
      <rPr>
        <u val="single"/>
        <sz val="8"/>
        <rFont val="Verdana"/>
        <family val="2"/>
      </rPr>
      <t>a gestione privata</t>
    </r>
    <r>
      <rPr>
        <sz val="8"/>
        <rFont val="Verdana"/>
        <family val="2"/>
      </rPr>
      <t xml:space="preserve"> in Provincia di Parma - a.s. 2005/2006</t>
    </r>
  </si>
  <si>
    <r>
      <t xml:space="preserve">Bambini iscritti per fascia d'età ai servizi integrativi "Spazio bambini" </t>
    </r>
    <r>
      <rPr>
        <u val="single"/>
        <sz val="8"/>
        <rFont val="Verdana"/>
        <family val="2"/>
      </rPr>
      <t>a gestione privata</t>
    </r>
    <r>
      <rPr>
        <sz val="8"/>
        <rFont val="Verdana"/>
        <family val="2"/>
      </rPr>
      <t xml:space="preserve"> in Provincia di Reggio Emilia - a.s. 2005/2006</t>
    </r>
  </si>
  <si>
    <r>
      <t xml:space="preserve">Bambini iscritti per fascia d'età ai servizi integrativi "Spazio bambini" </t>
    </r>
    <r>
      <rPr>
        <u val="single"/>
        <sz val="8"/>
        <rFont val="Verdana"/>
        <family val="2"/>
      </rPr>
      <t>a gestione privata</t>
    </r>
    <r>
      <rPr>
        <sz val="8"/>
        <rFont val="Verdana"/>
        <family val="2"/>
      </rPr>
      <t xml:space="preserve"> in Provincia di Modena - a.s. 2005/2006</t>
    </r>
  </si>
  <si>
    <r>
      <t xml:space="preserve">Bambini iscritti per fascia d'età ai servizi integrativi "Spazio bambini" </t>
    </r>
    <r>
      <rPr>
        <u val="single"/>
        <sz val="8"/>
        <rFont val="Verdana"/>
        <family val="2"/>
      </rPr>
      <t>a gestione privata</t>
    </r>
    <r>
      <rPr>
        <sz val="8"/>
        <rFont val="Verdana"/>
        <family val="2"/>
      </rPr>
      <t xml:space="preserve"> in Provincia di Bologna - a.s. 2005/2006</t>
    </r>
  </si>
  <si>
    <r>
      <t xml:space="preserve">Bambini iscritti per fascia d'età ai servizi integrativi "Spazio bambini" </t>
    </r>
    <r>
      <rPr>
        <u val="single"/>
        <sz val="8"/>
        <rFont val="Verdana"/>
        <family val="2"/>
      </rPr>
      <t>a gestione privata</t>
    </r>
    <r>
      <rPr>
        <sz val="8"/>
        <rFont val="Verdana"/>
        <family val="2"/>
      </rPr>
      <t xml:space="preserve"> in Provincia di Ravenna - a.s. 2005/2006</t>
    </r>
  </si>
  <si>
    <r>
      <t xml:space="preserve">Bambini iscritti per fascia d'età ai servizi integrativi "Spazio bambini" </t>
    </r>
    <r>
      <rPr>
        <u val="single"/>
        <sz val="8"/>
        <rFont val="Verdana"/>
        <family val="2"/>
      </rPr>
      <t>a gestione privata</t>
    </r>
    <r>
      <rPr>
        <sz val="8"/>
        <rFont val="Verdana"/>
        <family val="2"/>
      </rPr>
      <t xml:space="preserve"> in Provincia di Forlì - Cesena - a.s. 2005/2006</t>
    </r>
  </si>
  <si>
    <r>
      <t xml:space="preserve">Bambini iscritti per fascia d'età ai servizi integrativi "Spazio bambini" </t>
    </r>
    <r>
      <rPr>
        <u val="single"/>
        <sz val="8"/>
        <rFont val="Verdana"/>
        <family val="2"/>
      </rPr>
      <t>a gestione privata</t>
    </r>
    <r>
      <rPr>
        <sz val="8"/>
        <rFont val="Verdana"/>
        <family val="2"/>
      </rPr>
      <t xml:space="preserve"> in Provincia di Rimini - a.s. 2005/2006</t>
    </r>
  </si>
  <si>
    <t>Fonti: Software regionale di immissione dati da parte dei Comuni sede di servizi integrativi - Regione Emilia-Romagna: Elaborazioni Servizio Politiche Familiari, Infanzia e Adolescenza</t>
  </si>
  <si>
    <t>%
bambini iscritti sul totale complessivo</t>
  </si>
  <si>
    <t>Lugagnano Val D'Arda</t>
  </si>
  <si>
    <t>Bambini iscritti ai servizi integrativi "Spazio bambini" a gestione privata in Provincia di Piacenza - a.s. 2005/2006</t>
  </si>
  <si>
    <t xml:space="preserve">Riccione </t>
  </si>
  <si>
    <t>Bambini con cittadinanza non italiana</t>
  </si>
  <si>
    <t>Totale</t>
  </si>
  <si>
    <t>Emilia-Romagna</t>
  </si>
  <si>
    <t>Carpaneto Piacentino</t>
  </si>
  <si>
    <t>Sogliano Al Rubicone</t>
  </si>
  <si>
    <t>Maschi</t>
  </si>
  <si>
    <t>Femmine</t>
  </si>
  <si>
    <t>Provincia</t>
  </si>
  <si>
    <t>Comuni per provincia</t>
  </si>
  <si>
    <t>Fiorenzuola D'Arda</t>
  </si>
  <si>
    <t>Piacenza</t>
  </si>
  <si>
    <t>Provincia Piacenza</t>
  </si>
  <si>
    <t>Fidenza</t>
  </si>
  <si>
    <t>Fontevivo</t>
  </si>
  <si>
    <t>Montechiarugolo</t>
  </si>
  <si>
    <t>Parma</t>
  </si>
  <si>
    <t>Provincia di Parma</t>
  </si>
  <si>
    <t>Fabbrico</t>
  </si>
  <si>
    <t>Gualtieri</t>
  </si>
  <si>
    <t>Guastalla</t>
  </si>
  <si>
    <t>Quattro Castella</t>
  </si>
  <si>
    <t>Reggiolo</t>
  </si>
  <si>
    <t>Reggio Nell'Emilia</t>
  </si>
  <si>
    <t>Rubiera</t>
  </si>
  <si>
    <t>Scandiano</t>
  </si>
  <si>
    <t>Finale Emilia</t>
  </si>
  <si>
    <t>Modena</t>
  </si>
  <si>
    <t>San Felice Sul Panaro</t>
  </si>
  <si>
    <t>Soliera</t>
  </si>
  <si>
    <t>Provincia di Modena</t>
  </si>
  <si>
    <t>Bologna</t>
  </si>
  <si>
    <t>Budrio</t>
  </si>
  <si>
    <t>Imola</t>
  </si>
  <si>
    <t>Malalbergo</t>
  </si>
  <si>
    <t>Minerbio</t>
  </si>
  <si>
    <t>Monteveglio</t>
  </si>
  <si>
    <t>Provincia di Bologna</t>
  </si>
  <si>
    <t>Cento</t>
  </si>
  <si>
    <t>Ferrara</t>
  </si>
  <si>
    <t>Poggio Renatico</t>
  </si>
  <si>
    <t>Provincia di Ferrara</t>
  </si>
  <si>
    <t>Bagnacavallo</t>
  </si>
  <si>
    <t>Casola Valsenio</t>
  </si>
  <si>
    <t>Castel Bolognese</t>
  </si>
  <si>
    <t>Cervia</t>
  </si>
  <si>
    <t>Faenza</t>
  </si>
  <si>
    <t>Fusignano</t>
  </si>
  <si>
    <t>Massa Lombarda</t>
  </si>
  <si>
    <t>Ravenna</t>
  </si>
  <si>
    <t>Provincia di Ravenna</t>
  </si>
  <si>
    <t>Cesenatico</t>
  </si>
  <si>
    <t>Forlì</t>
  </si>
  <si>
    <t>Savignano Sul Rubicone</t>
  </si>
  <si>
    <t>Provincia di Forlì - Cesena</t>
  </si>
  <si>
    <t>Cattolica</t>
  </si>
  <si>
    <t>Rimini</t>
  </si>
  <si>
    <t>Provincia di Rimini</t>
  </si>
  <si>
    <t>Lesignano De' Bagni</t>
  </si>
  <si>
    <t>%
sul totale</t>
  </si>
  <si>
    <t>Provincia di Piacenza</t>
  </si>
  <si>
    <t>Sorbolo</t>
  </si>
  <si>
    <t>Provincia di Reggio Emilia</t>
  </si>
  <si>
    <t>Castelnuovo Rangone</t>
  </si>
  <si>
    <t>Bambini iscritti</t>
  </si>
  <si>
    <t>Forlì-Cesena</t>
  </si>
  <si>
    <t>Comune</t>
  </si>
  <si>
    <t>Spazi Bambini</t>
  </si>
  <si>
    <t>Reggio Emilia</t>
  </si>
  <si>
    <t>Agazzano</t>
  </si>
  <si>
    <t>Soragna</t>
  </si>
  <si>
    <t>Castel Guelfo Di Bologna</t>
  </si>
  <si>
    <t>Comacchio</t>
  </si>
  <si>
    <t>Lugo</t>
  </si>
  <si>
    <t>Roncofreddo</t>
  </si>
  <si>
    <t>Tredozio</t>
  </si>
  <si>
    <t>Maschi
19-24
mesi</t>
  </si>
  <si>
    <t>Femmine
19-24
mesi</t>
  </si>
  <si>
    <t>Maschi
25-36
mesi</t>
  </si>
  <si>
    <t>Femmine
25-36
mesi</t>
  </si>
  <si>
    <t>%
sul totale complessivo</t>
  </si>
  <si>
    <t>Bambini iscritti provienti da altri Comuni</t>
  </si>
  <si>
    <t>%
bambini di altri Comuni sul totale bambini iscritti</t>
  </si>
  <si>
    <t>Maschi
12-18
mesi</t>
  </si>
  <si>
    <t>Femmine
12-18
mesi</t>
  </si>
  <si>
    <t>Bambini iscritti al 31/12/2005</t>
  </si>
  <si>
    <t>Trecasali</t>
  </si>
  <si>
    <t>Comuni</t>
  </si>
  <si>
    <t>Bambini iscritti ai servizi integrativi "Spazio bambini"  a gestione privata in Provincia di Parma - a.s. 2005/2006</t>
  </si>
  <si>
    <t>Albinea</t>
  </si>
  <si>
    <t>Bambini iscritti al
31/12/2005</t>
  </si>
  <si>
    <t>di cui bambini iscritti (titolare diverso da gestore)</t>
  </si>
  <si>
    <t>di cui bambini iscritti in convenzione col Comune sede del servizio</t>
  </si>
  <si>
    <t>%
bambini in convenzione sul totale comunale</t>
  </si>
  <si>
    <t>Bambini iscritti ai servizi integrativi "Spazio bambini"  a gestione privata in Provincia di Reggio Emilia - a.s. 2005/2006</t>
  </si>
  <si>
    <t>% bambini iscritti sul totale complessivo</t>
  </si>
  <si>
    <t>Bambini iscritti ai servizi integrativi "Spazio bambini" a gestione privata in convenzione in Provincia di Parma - a.s. 2005/2006</t>
  </si>
  <si>
    <t>Casalgrande</t>
  </si>
  <si>
    <t>Castellarano</t>
  </si>
  <si>
    <t>Spazio Bambini</t>
  </si>
  <si>
    <t>Bentivoglio</t>
  </si>
  <si>
    <t>Spazi bambini</t>
  </si>
  <si>
    <t>Argenta</t>
  </si>
  <si>
    <t>Bambini iscritti ai servizi integrativi "Spazio bambini" a gestione privata in convenzione in Provincia di Ferrara - a.s. 2005/2006</t>
  </si>
  <si>
    <t>Non sono presenti servizi a gestione privata non convenzionati con le Amministrazioni comunali in Provincia di Ferrara</t>
  </si>
  <si>
    <t>Bambini iscritti ai servizi integrativi "Spazio bambini" a gestione privata in convenzione in Provincia di Ravenna - a.s. 2005/2006</t>
  </si>
  <si>
    <t>Bambini iscritti ai servizi integrativi "Spazio bambini" a gestione privata in Provincia di Bologna - a.s. 2005/2006</t>
  </si>
  <si>
    <t>Bambini iscritti ai servizi integrativi "Spazio bambini" a gestione privata in Provincia di Ravenna - a.s. 2005/2006</t>
  </si>
  <si>
    <t>Portico e San Benedetto</t>
  </si>
  <si>
    <t>%
bambini iscritti (titolare diverso dal gestore) sul n. bambini iscritti</t>
  </si>
  <si>
    <t>N. Bambini iscritti</t>
  </si>
  <si>
    <r>
      <t xml:space="preserve">Bambini iscritti per fascia d'età ai servizi integrativi "Spazio bambini"  </t>
    </r>
    <r>
      <rPr>
        <b/>
        <u val="single"/>
        <sz val="8"/>
        <rFont val="Verdana"/>
        <family val="2"/>
      </rPr>
      <t>a gestione privata in convenzione</t>
    </r>
    <r>
      <rPr>
        <b/>
        <sz val="8"/>
        <rFont val="Verdana"/>
        <family val="2"/>
      </rPr>
      <t xml:space="preserve"> in Provincia di Forlì-Cesena - a.s. 2005/2006</t>
    </r>
  </si>
  <si>
    <t>Bambini iscritti ai servizi integrativi "Spazio bambini" a gestione privata in convenzione in Provincia di Forlì-Cesena - a.s. 2005/2006</t>
  </si>
  <si>
    <t>%
bambini iscritti in convenzione sul n. bambini iscritti</t>
  </si>
  <si>
    <t>di cui bambini iscritti in convenzione col Comune limitrofo</t>
  </si>
  <si>
    <t>Bambini iscritti ai servizi integrativi "Spazio bambini" a gestione privata in Provincia di Rimini - a.s. 2005/2006</t>
  </si>
  <si>
    <t>Bambini con cittadinanza non italiana iscritti ai servizi integrativi "Spazio bambini" pubblici e privati - a.s. 2005/2006</t>
  </si>
  <si>
    <t>Fonti: Software regionale di immissione dati da parte dei Comuni sede di servizi integrativi
Regione Emilia-Romagna - Elaborazioni Servizio Politiche Familiari, Infanzia e Adolescenza</t>
  </si>
  <si>
    <t>Non sono presenti servizi a gestione privata in Provincia di: Ferrara</t>
  </si>
  <si>
    <t>Bambini iscritti ai servizi integrativi "Spazio bambini" a gestione privata in Provincia di Forlì - Cesena - a.s. 2005/2006</t>
  </si>
  <si>
    <t>Non sono presenti servizi a gestione indiretta comunale in Provincia di Rimini</t>
  </si>
  <si>
    <t>Sassuolo</t>
  </si>
  <si>
    <t>bambini iscritti</t>
  </si>
  <si>
    <t>% sul totale complessivo</t>
  </si>
  <si>
    <t>Vernasca</t>
  </si>
  <si>
    <t>Piozzano</t>
  </si>
  <si>
    <t>Morfasso</t>
  </si>
  <si>
    <t>Castell'Arquato</t>
  </si>
  <si>
    <t>Bambini iscritti ai servizi integrativi "Spazio bambini" a gestione privata in convenzione in Provincia di Modena - a.s. 2005/2006</t>
  </si>
  <si>
    <t>Non sono presenti servizi a gestione privata in convenzione con le Amministrazioni comunali in Provincia di: Piacenza, Reggio Emilia, Bologna</t>
  </si>
  <si>
    <t>Bambini residenti iscritti ai servizi integrativi "Spazio bambini" in Provincia di Piacenza - a.s. 2005/2006</t>
  </si>
  <si>
    <t>Bambini residenti iscritti ai servizi integrativi "Spazio bambini" in Provincia di Parma - a.s. 2005/2006</t>
  </si>
  <si>
    <t>Bambini residenti iscritti ai servizi integrativi "Spazio bambini" in Provincia di Reggio Emilia - a.s. 2005/2006</t>
  </si>
  <si>
    <t>Bambini residenti iscritti ai servizi integrativi "Spazio bambini"  in Provincia di Modena - a.s. 2005/2006</t>
  </si>
  <si>
    <t>Bambini residenti iscritti ai servizi integrativi "Spazio bambini" in Provincia di Bologna - a.s. 2005/2006</t>
  </si>
  <si>
    <t>Bambini residenti iscritti ai servizi integrativi "Spazio bambini" in Provincia di Ferrara - a.s. 2005/2006</t>
  </si>
  <si>
    <t>Bambini residenti iscritti ai servizi integrativi "Spazio bambini" in Provincia di Ravenna - a.s. 2005/2006</t>
  </si>
  <si>
    <t>Bambini residenti iscritti ai servizi integrativi "Spazio bambini" in Provincia di Forlì-Cesena - a.s. 2005/2006</t>
  </si>
  <si>
    <t>Bambini residenti iscritti ai servizi integrativi "Spazio bambini" in Provincia di Rimini - a.s. 2005/2006</t>
  </si>
  <si>
    <r>
      <t xml:space="preserve">Bambini iscritti ai servizi integrativi "Spazio bambini" </t>
    </r>
    <r>
      <rPr>
        <b/>
        <u val="single"/>
        <sz val="9"/>
        <rFont val="Verdana"/>
        <family val="2"/>
      </rPr>
      <t>a gestione diretta comunale</t>
    </r>
    <r>
      <rPr>
        <b/>
        <sz val="9"/>
        <rFont val="Verdana"/>
        <family val="2"/>
      </rPr>
      <t xml:space="preserve"> in Emilia-Romagna, per provincia e per comune -  a.s. 2005/2006</t>
    </r>
  </si>
  <si>
    <r>
      <t xml:space="preserve">Bambini iscritti ai servizi integrativi "Spazio bambini" </t>
    </r>
    <r>
      <rPr>
        <b/>
        <u val="single"/>
        <sz val="8"/>
        <rFont val="Verdana"/>
        <family val="2"/>
      </rPr>
      <t>a gestione diretta comunale</t>
    </r>
    <r>
      <rPr>
        <b/>
        <sz val="8"/>
        <rFont val="Verdana"/>
        <family val="2"/>
      </rPr>
      <t xml:space="preserve"> in Provincia di Piacenza - a.s. 2005/2006</t>
    </r>
  </si>
  <si>
    <r>
      <t xml:space="preserve">Bambini iscritti ai servizi integrativi "Spazio bambini" </t>
    </r>
    <r>
      <rPr>
        <b/>
        <u val="single"/>
        <sz val="8"/>
        <rFont val="Verdana"/>
        <family val="2"/>
      </rPr>
      <t>a gestione diretta comunale</t>
    </r>
    <r>
      <rPr>
        <b/>
        <sz val="8"/>
        <rFont val="Verdana"/>
        <family val="2"/>
      </rPr>
      <t xml:space="preserve"> in Provincia di Parma - a.s. 2005/2006</t>
    </r>
  </si>
  <si>
    <r>
      <t xml:space="preserve">Bambini iscritti ai servizi integrativi "Spazio bambini" </t>
    </r>
    <r>
      <rPr>
        <b/>
        <u val="single"/>
        <sz val="8"/>
        <rFont val="Verdana"/>
        <family val="2"/>
      </rPr>
      <t>a gestione diretta comunale</t>
    </r>
    <r>
      <rPr>
        <b/>
        <sz val="8"/>
        <rFont val="Verdana"/>
        <family val="2"/>
      </rPr>
      <t xml:space="preserve"> in Provincia di Reggio Emilia - a.s. 2005/2006</t>
    </r>
  </si>
  <si>
    <r>
      <t xml:space="preserve">Bambini iscritti ai servizi integrativi "Spazio bambini" </t>
    </r>
    <r>
      <rPr>
        <b/>
        <u val="single"/>
        <sz val="8"/>
        <rFont val="Verdana"/>
        <family val="2"/>
      </rPr>
      <t>a gestione diretta comunale</t>
    </r>
    <r>
      <rPr>
        <b/>
        <sz val="8"/>
        <rFont val="Verdana"/>
        <family val="2"/>
      </rPr>
      <t xml:space="preserve"> in Provincia di Modena - a.s. 2005/2006</t>
    </r>
  </si>
  <si>
    <r>
      <t xml:space="preserve">Bambini iscritti ai servizi integrativi "Spazio bambini" </t>
    </r>
    <r>
      <rPr>
        <b/>
        <u val="single"/>
        <sz val="8"/>
        <rFont val="Verdana"/>
        <family val="2"/>
      </rPr>
      <t>a gestione diretta comunale</t>
    </r>
    <r>
      <rPr>
        <b/>
        <sz val="8"/>
        <rFont val="Verdana"/>
        <family val="2"/>
      </rPr>
      <t xml:space="preserve"> in Provincia di Bologna - a.s. 2005/2006</t>
    </r>
  </si>
  <si>
    <r>
      <t xml:space="preserve">Bambini iscritti ai servizi integrativi "Spazio bambini" </t>
    </r>
    <r>
      <rPr>
        <b/>
        <u val="single"/>
        <sz val="8"/>
        <rFont val="Verdana"/>
        <family val="2"/>
      </rPr>
      <t>a gestione diretta comunale</t>
    </r>
    <r>
      <rPr>
        <b/>
        <sz val="8"/>
        <rFont val="Verdana"/>
        <family val="2"/>
      </rPr>
      <t xml:space="preserve"> in Provincia di Ferrara - a.s. 2005/2006</t>
    </r>
  </si>
  <si>
    <r>
      <t xml:space="preserve">Bambini iscritti ai servizi integrativi "Spazio bambini" </t>
    </r>
    <r>
      <rPr>
        <b/>
        <u val="single"/>
        <sz val="8"/>
        <rFont val="Verdana"/>
        <family val="2"/>
      </rPr>
      <t>a gestione diretta comunale</t>
    </r>
    <r>
      <rPr>
        <b/>
        <sz val="8"/>
        <rFont val="Verdana"/>
        <family val="2"/>
      </rPr>
      <t xml:space="preserve"> in Provincia di Ravenna - a.s. 2005/2006</t>
    </r>
  </si>
  <si>
    <r>
      <t xml:space="preserve">Bambini iscritti ai servizi integrativi "Spazio bambini" </t>
    </r>
    <r>
      <rPr>
        <b/>
        <u val="single"/>
        <sz val="8"/>
        <rFont val="Verdana"/>
        <family val="2"/>
      </rPr>
      <t>a gestione diretta comunale</t>
    </r>
    <r>
      <rPr>
        <b/>
        <sz val="8"/>
        <rFont val="Verdana"/>
        <family val="2"/>
      </rPr>
      <t xml:space="preserve"> in Provincia di Rimini - a.s. 2005/2006</t>
    </r>
  </si>
  <si>
    <t>Non sono presenti servizi a gestione diretta comunale in Provincia di Forlì-Cesena</t>
  </si>
  <si>
    <r>
      <t xml:space="preserve">Bambini iscritti ai servizi integrativi "Spazio bambini" </t>
    </r>
    <r>
      <rPr>
        <b/>
        <u val="single"/>
        <sz val="9"/>
        <rFont val="Verdana"/>
        <family val="2"/>
      </rPr>
      <t>a gestione indiretta comunale</t>
    </r>
    <r>
      <rPr>
        <b/>
        <sz val="9"/>
        <rFont val="Verdana"/>
        <family val="2"/>
      </rPr>
      <t xml:space="preserve"> in Emilia-Romagna, per provincia e per comune -  a.s. 2005/2006</t>
    </r>
  </si>
  <si>
    <r>
      <t xml:space="preserve">Bambini iscritti ai servizi integrativi "Spazio bambini" </t>
    </r>
    <r>
      <rPr>
        <b/>
        <u val="single"/>
        <sz val="8"/>
        <rFont val="Verdana"/>
        <family val="2"/>
      </rPr>
      <t>a gestione indiretta comunale</t>
    </r>
    <r>
      <rPr>
        <b/>
        <sz val="8"/>
        <rFont val="Verdana"/>
        <family val="2"/>
      </rPr>
      <t xml:space="preserve"> in Provincia di Piacenza - a.s. 2005/2006</t>
    </r>
  </si>
  <si>
    <r>
      <t xml:space="preserve">Bambini iscritti ai servizi integrativi "Spazio bambini" </t>
    </r>
    <r>
      <rPr>
        <b/>
        <u val="single"/>
        <sz val="8"/>
        <rFont val="Verdana"/>
        <family val="2"/>
      </rPr>
      <t>a gestione indiretta comunale</t>
    </r>
    <r>
      <rPr>
        <b/>
        <sz val="8"/>
        <rFont val="Verdana"/>
        <family val="2"/>
      </rPr>
      <t xml:space="preserve"> in Provincia di Parma - a.s. 2005/2006</t>
    </r>
  </si>
  <si>
    <r>
      <t xml:space="preserve">Bambini iscritti ai servizi integrativi "Spazio bambini" </t>
    </r>
    <r>
      <rPr>
        <b/>
        <u val="single"/>
        <sz val="8"/>
        <rFont val="Verdana"/>
        <family val="2"/>
      </rPr>
      <t>a gestione indiretta comunale</t>
    </r>
    <r>
      <rPr>
        <b/>
        <sz val="8"/>
        <rFont val="Verdana"/>
        <family val="2"/>
      </rPr>
      <t xml:space="preserve"> in Provincia di Forlì-Cesena - a.s. 2005/2006</t>
    </r>
  </si>
  <si>
    <r>
      <t xml:space="preserve">Bambini iscritti ai servizi integrativi "Spazio bambini" </t>
    </r>
    <r>
      <rPr>
        <b/>
        <u val="single"/>
        <sz val="8"/>
        <rFont val="Verdana"/>
        <family val="2"/>
      </rPr>
      <t>a gestione indiretta comunale</t>
    </r>
    <r>
      <rPr>
        <b/>
        <sz val="8"/>
        <rFont val="Verdana"/>
        <family val="2"/>
      </rPr>
      <t xml:space="preserve"> in Provincia di Ravenna - a.s. 2005/2006</t>
    </r>
  </si>
  <si>
    <r>
      <t xml:space="preserve">Bambini iscritti ai servizi integrativi "Spazio bambini" </t>
    </r>
    <r>
      <rPr>
        <b/>
        <u val="single"/>
        <sz val="8"/>
        <rFont val="Verdana"/>
        <family val="2"/>
      </rPr>
      <t>a gestione indiretta comunale</t>
    </r>
    <r>
      <rPr>
        <b/>
        <sz val="8"/>
        <rFont val="Verdana"/>
        <family val="2"/>
      </rPr>
      <t xml:space="preserve"> in Provincia di Ferrara - a.s. 2005/2006</t>
    </r>
  </si>
  <si>
    <r>
      <t xml:space="preserve">Bambini iscritti ai servizi integrativi "Spazio bambini" </t>
    </r>
    <r>
      <rPr>
        <b/>
        <u val="single"/>
        <sz val="8"/>
        <rFont val="Verdana"/>
        <family val="2"/>
      </rPr>
      <t>a gestione indiretta comunale</t>
    </r>
    <r>
      <rPr>
        <b/>
        <sz val="8"/>
        <rFont val="Verdana"/>
        <family val="2"/>
      </rPr>
      <t xml:space="preserve"> in Provincia di Bologna - a.s. 2005/2006</t>
    </r>
  </si>
  <si>
    <r>
      <t xml:space="preserve">Bambini iscritti ai servizi integrativi "Spazio bambini" </t>
    </r>
    <r>
      <rPr>
        <b/>
        <u val="single"/>
        <sz val="8"/>
        <rFont val="Verdana"/>
        <family val="2"/>
      </rPr>
      <t>a gestione indiretta comunale</t>
    </r>
    <r>
      <rPr>
        <b/>
        <sz val="8"/>
        <rFont val="Verdana"/>
        <family val="2"/>
      </rPr>
      <t xml:space="preserve"> in Provincia di Modena - a.s. 2005/2006</t>
    </r>
  </si>
  <si>
    <r>
      <t xml:space="preserve">Bambini iscritti ai servizi integrativi "Spazio bambini" a gestione </t>
    </r>
    <r>
      <rPr>
        <b/>
        <u val="single"/>
        <sz val="8"/>
        <rFont val="Verdana"/>
        <family val="2"/>
      </rPr>
      <t>indiretta comunale</t>
    </r>
    <r>
      <rPr>
        <b/>
        <sz val="8"/>
        <rFont val="Verdana"/>
        <family val="2"/>
      </rPr>
      <t xml:space="preserve"> in Provincia di Reggio Emilia - a.s. 2005/2006</t>
    </r>
  </si>
  <si>
    <t>Unione dei Comuni di Sorbolo e Mezzani: si è provveduto ad indicare lo stesso numero dei bambini iscritti (titolare diverso da gestore), perché il dato non è stato immesso</t>
  </si>
  <si>
    <r>
      <t xml:space="preserve">Bambini iscritti ai servizi integrativi "Spazio bambini" </t>
    </r>
    <r>
      <rPr>
        <b/>
        <u val="single"/>
        <sz val="8"/>
        <rFont val="Verdana"/>
        <family val="2"/>
      </rPr>
      <t>a gestione privata in convenzione</t>
    </r>
    <r>
      <rPr>
        <b/>
        <sz val="8"/>
        <rFont val="Verdana"/>
        <family val="2"/>
      </rPr>
      <t xml:space="preserve"> in Provincia di Rimini - a.s. 2005/2006</t>
    </r>
  </si>
  <si>
    <t>Bambini iscritti ai servizi integrativi "Spazio bambini" a gestione privata in Provincia di Modena - a.s. 2005/2006</t>
  </si>
  <si>
    <t>Bambini iscritti ai servizi integrativi "Spazio bambini"  a gestione privata in Emilia-Romagna, per provincia e per comune - a.s. 2005/2006</t>
  </si>
  <si>
    <t>Non sono presenti servizi a gestione comunale in Provincia di Forlì-Cesena</t>
  </si>
  <si>
    <t>Non sono presenti servizi con titolarità pubblica e gestione privata in Provincia di Rimini</t>
  </si>
  <si>
    <t>Bambini iscritti ai servizi integrativi "Spazio bambini" a gestione privata in convenzione  in Emilia-Romagna, per provincia e per comune -  a.s. 2005/2006</t>
  </si>
  <si>
    <t>Non sono presenti servizi a gestione privata in convenzione con le Amministrazioni comunali in Provincia di Reggio Emilia</t>
  </si>
  <si>
    <t>Non sono presenti servizi a gestione privata in convenzione con le Amministrazioni comunali in Provincia di Piacenza</t>
  </si>
  <si>
    <t>Non sono presenti servizi a gestione privata in convenzione con le Amministrazioni comunali in Provincia di Bologna</t>
  </si>
  <si>
    <t>Non sono presenti servizi a gestione privata in Provincia di Ferrara</t>
  </si>
  <si>
    <t>Bambini iscritti per fascia d'età ai servizi integrativi "Spazio bambini" in Emilia-Romagna, per provincia e per comune - a.s. 2005/2006</t>
  </si>
  <si>
    <t>Bambini iscritti per fascia d'età ai servizi integrativi "Spazio bambini" in Provincia di Piacenza - a.s. 2005/2006</t>
  </si>
  <si>
    <t>Bambini iscritti per fascia d'età ai servizi integrativi "Spazio bambini" in Provincia di Parma - a.s. 2005/2006</t>
  </si>
  <si>
    <t>Bambini iscritti per fascia d'età ai servizi integrativi "Spazio bambini" in Provincia di Reggio Emilia - a.s. 2005/2006</t>
  </si>
  <si>
    <t>Bambini iscritti per fascia d'età ai servizi integrativi "Spazio bambini" in Provincia di Modena - a.s. 2005/2006</t>
  </si>
  <si>
    <t>Bambini iscritti per fascia d'età ai servizi integrativi "Spazio bambini" in Provincia di Bologna - a.s. 2005/2006</t>
  </si>
  <si>
    <t>Bambini iscritti per fascia d'età ai servizi integrativi "Spazio bambini" in Provincia di Ferrara - a.s. 2005/2006</t>
  </si>
  <si>
    <t>Bambini iscritti per fascia d'età ai servizi integrativi "Spazio bambini" in Provincia di Ravenna - a.s. 2005/2006</t>
  </si>
  <si>
    <t>Bambini iscritti per fascia d'età ai servizi integrativi "Spazio bambini" in Provincia di Forlì-Cesena - a.s. 2005/2006</t>
  </si>
  <si>
    <t>Bambini iscritti per fascia d'età ai servizi integrativi "Spazio bambini" in Provincia di Rimini - a.s. 2005/2006</t>
  </si>
  <si>
    <r>
      <t xml:space="preserve">Bambini iscritti per fascia d'età ai servizi integrativi "Spazio bambini" </t>
    </r>
    <r>
      <rPr>
        <b/>
        <u val="single"/>
        <sz val="9"/>
        <rFont val="Verdana"/>
        <family val="2"/>
      </rPr>
      <t>a gestione diretta comunale</t>
    </r>
    <r>
      <rPr>
        <b/>
        <sz val="9"/>
        <rFont val="Verdana"/>
        <family val="2"/>
      </rPr>
      <t xml:space="preserve"> in Emilia-Romagna, per provincia e per comune - a.s. 2005/2006</t>
    </r>
  </si>
  <si>
    <r>
      <t xml:space="preserve">Bambini iscritti per fascia d'età ai servizi integrativi "Spazio bambini" </t>
    </r>
    <r>
      <rPr>
        <b/>
        <u val="single"/>
        <sz val="8"/>
        <rFont val="Verdana"/>
        <family val="2"/>
      </rPr>
      <t>a gestione privata in convenzione</t>
    </r>
    <r>
      <rPr>
        <b/>
        <sz val="8"/>
        <rFont val="Verdana"/>
        <family val="2"/>
      </rPr>
      <t xml:space="preserve"> in Provincia di Ravenna - a.s. 2005/2006</t>
    </r>
  </si>
  <si>
    <r>
      <t xml:space="preserve">Bambini iscritti per fascia d'età ai servizi integrativi "Spazio bambini" </t>
    </r>
    <r>
      <rPr>
        <b/>
        <u val="single"/>
        <sz val="8"/>
        <rFont val="Verdana"/>
        <family val="2"/>
      </rPr>
      <t>a gestione privata in convenzione</t>
    </r>
    <r>
      <rPr>
        <b/>
        <sz val="8"/>
        <rFont val="Verdana"/>
        <family val="2"/>
      </rPr>
      <t xml:space="preserve"> in Provincia di Ferrara - a.s. 2005/2006</t>
    </r>
  </si>
  <si>
    <r>
      <t xml:space="preserve">Bambini iscritti per fascia d'età ai servizi integrativi "Spazio bambini" </t>
    </r>
    <r>
      <rPr>
        <b/>
        <u val="single"/>
        <sz val="8"/>
        <rFont val="Verdana"/>
        <family val="2"/>
      </rPr>
      <t>a gestione privata in convenzione</t>
    </r>
    <r>
      <rPr>
        <b/>
        <sz val="8"/>
        <rFont val="Verdana"/>
        <family val="2"/>
      </rPr>
      <t xml:space="preserve"> in Provincia di Modena - a.s. 2005/2006</t>
    </r>
  </si>
  <si>
    <r>
      <t xml:space="preserve">Bambini iscritti per fascia d'età ai servizi integrativi "Spazio bambini" </t>
    </r>
    <r>
      <rPr>
        <b/>
        <u val="single"/>
        <sz val="8"/>
        <rFont val="Verdana"/>
        <family val="2"/>
      </rPr>
      <t>a gestione privata in appalto</t>
    </r>
    <r>
      <rPr>
        <b/>
        <sz val="8"/>
        <rFont val="Verdana"/>
        <family val="2"/>
      </rPr>
      <t xml:space="preserve"> in Provincia di Parma - a.s. 2005/2006</t>
    </r>
  </si>
  <si>
    <r>
      <t xml:space="preserve">Bambini iscritti per fascia d'età ai servizi integrativi "Spazio bambini" </t>
    </r>
    <r>
      <rPr>
        <b/>
        <u val="single"/>
        <sz val="9"/>
        <rFont val="Verdana"/>
        <family val="2"/>
      </rPr>
      <t>a gestione privata in convenzione</t>
    </r>
    <r>
      <rPr>
        <b/>
        <sz val="9"/>
        <rFont val="Verdana"/>
        <family val="2"/>
      </rPr>
      <t xml:space="preserve"> per provincia e per comune - a.s. 2005/2006</t>
    </r>
  </si>
  <si>
    <r>
      <t xml:space="preserve">Bambini iscritti per fascia d'età ai servizi integrativi "Spazio bambini" </t>
    </r>
    <r>
      <rPr>
        <b/>
        <u val="single"/>
        <sz val="10"/>
        <rFont val="Verdana"/>
        <family val="2"/>
      </rPr>
      <t>a gestione privata</t>
    </r>
    <r>
      <rPr>
        <b/>
        <sz val="10"/>
        <rFont val="Verdana"/>
        <family val="2"/>
      </rPr>
      <t xml:space="preserve"> in Provincia di Rimini - a.s. 2005/2006</t>
    </r>
  </si>
  <si>
    <r>
      <t xml:space="preserve">Bambini iscritti per fascia d'età ai servizi integrativi "Spazio bambini" </t>
    </r>
    <r>
      <rPr>
        <b/>
        <u val="single"/>
        <sz val="10"/>
        <rFont val="Verdana"/>
        <family val="2"/>
      </rPr>
      <t>a gestione privata</t>
    </r>
    <r>
      <rPr>
        <b/>
        <sz val="10"/>
        <rFont val="Verdana"/>
        <family val="2"/>
      </rPr>
      <t xml:space="preserve"> in Provincia di Forlì - Cesena - a.s. 2005/2006</t>
    </r>
  </si>
  <si>
    <r>
      <t xml:space="preserve">Bambini iscritti per fascia d'età ai servizi integrativi "Spazio bambini" </t>
    </r>
    <r>
      <rPr>
        <b/>
        <u val="single"/>
        <sz val="8"/>
        <rFont val="Verdana"/>
        <family val="2"/>
      </rPr>
      <t>a gestione privata</t>
    </r>
    <r>
      <rPr>
        <b/>
        <sz val="8"/>
        <rFont val="Verdana"/>
        <family val="2"/>
      </rPr>
      <t xml:space="preserve"> in Provincia di Ravenna - a.s. 2005/2006</t>
    </r>
  </si>
  <si>
    <r>
      <t xml:space="preserve">Bambini iscritti per fascia d'età ai servizi integrativi "Spazio bambini" </t>
    </r>
    <r>
      <rPr>
        <b/>
        <u val="single"/>
        <sz val="8"/>
        <rFont val="Verdana"/>
        <family val="2"/>
      </rPr>
      <t>a gestione privata</t>
    </r>
    <r>
      <rPr>
        <b/>
        <sz val="8"/>
        <rFont val="Verdana"/>
        <family val="2"/>
      </rPr>
      <t xml:space="preserve"> in Provincia di Bologna - a.s. 2005/2006</t>
    </r>
  </si>
  <si>
    <r>
      <t xml:space="preserve">Bambini iscritti per fascia d'età ai servizi integrativi "Spazio bambini" </t>
    </r>
    <r>
      <rPr>
        <b/>
        <u val="single"/>
        <sz val="8"/>
        <rFont val="Verdana"/>
        <family val="2"/>
      </rPr>
      <t>a gestione privata</t>
    </r>
    <r>
      <rPr>
        <b/>
        <sz val="8"/>
        <rFont val="Verdana"/>
        <family val="2"/>
      </rPr>
      <t xml:space="preserve"> in Provincia di Modena - a.s. 2005/2006</t>
    </r>
  </si>
  <si>
    <r>
      <t xml:space="preserve">Bambini iscritti per fascia d'età ai servizi integrativi "Spazio bambini" </t>
    </r>
    <r>
      <rPr>
        <b/>
        <u val="single"/>
        <sz val="8"/>
        <rFont val="Verdana"/>
        <family val="2"/>
      </rPr>
      <t>a gestione privata</t>
    </r>
    <r>
      <rPr>
        <b/>
        <sz val="8"/>
        <rFont val="Verdana"/>
        <family val="2"/>
      </rPr>
      <t xml:space="preserve"> in Provincia di Reggio Emilia - a.s. 2005/2006</t>
    </r>
  </si>
  <si>
    <r>
      <t xml:space="preserve">Bambini iscritti per fascia d'età ai servizi integrativi "Spazio bambini" </t>
    </r>
    <r>
      <rPr>
        <b/>
        <u val="single"/>
        <sz val="8"/>
        <rFont val="Verdana"/>
        <family val="2"/>
      </rPr>
      <t>a gestione privata</t>
    </r>
    <r>
      <rPr>
        <b/>
        <sz val="8"/>
        <rFont val="Verdana"/>
        <family val="2"/>
      </rPr>
      <t xml:space="preserve"> in Provincia di Parma - a.s. 2005/2006</t>
    </r>
  </si>
  <si>
    <r>
      <t xml:space="preserve">Bambini iscritti per fascia d'età ai servizi integrativi "Spazio bambini" </t>
    </r>
    <r>
      <rPr>
        <b/>
        <u val="single"/>
        <sz val="8"/>
        <rFont val="Verdana"/>
        <family val="2"/>
      </rPr>
      <t>a gestione privata</t>
    </r>
    <r>
      <rPr>
        <b/>
        <sz val="8"/>
        <rFont val="Verdana"/>
        <family val="2"/>
      </rPr>
      <t xml:space="preserve"> in Provincia di Piacenza - a.s. 2005/2006</t>
    </r>
  </si>
  <si>
    <r>
      <t xml:space="preserve">Bambini iscritti per fascia d'età ai servizi integrativi "Spazio bambini" </t>
    </r>
    <r>
      <rPr>
        <b/>
        <u val="single"/>
        <sz val="9"/>
        <rFont val="Verdana"/>
        <family val="2"/>
      </rPr>
      <t>a gestione privata</t>
    </r>
    <r>
      <rPr>
        <b/>
        <sz val="9"/>
        <rFont val="Verdana"/>
        <family val="2"/>
      </rPr>
      <t xml:space="preserve"> in Emilia-Romagna, per provincia e per comune - a.s. 2005/2006</t>
    </r>
  </si>
  <si>
    <t>N. richieste iscrizioni</t>
  </si>
  <si>
    <t>Bambini in lista d'attesa</t>
  </si>
  <si>
    <t>%
bambini in lista sul totale complessivo</t>
  </si>
  <si>
    <t>Mezzani</t>
  </si>
  <si>
    <t>Torrile</t>
  </si>
  <si>
    <t>Unione di Comuni: Mezzani e Sorbolo</t>
  </si>
  <si>
    <t>Comune di San Cesario Sul Panaro</t>
  </si>
  <si>
    <t>In Comune di Modena esiste solo un servizio privato in convenzione con il Comune. E' lo stesso servizio che accoglie le domande</t>
  </si>
  <si>
    <t>In Comune di Sassuolo esistono servizi privati, che accolgono direttamente le domande</t>
  </si>
  <si>
    <t>In Comune di Torrile non risultano presenti spazi bambini, forse i dati fanno riferimento a servizi convenzionati non immessi nell'applicativo</t>
  </si>
  <si>
    <t>I Comuni di Fontevivo e di Parma non dispongono di liste separate per i servizi educativi (nidi d'infanzia e spazi bambini), i dati sono presenti nelle tavole dei nidi d'infanzia</t>
  </si>
  <si>
    <t>In Comune di Albinea sono presenti due servizi privati non convenzionati, i cui gestori dichiarano di provvedere direttamente alla gestione della lista d'attesa</t>
  </si>
  <si>
    <t xml:space="preserve"> </t>
  </si>
  <si>
    <t>In Comune di Frassinoro non sono presenti spazi bambini, forse i dati fanno riferimento a servizi convenzionati non immessi nell'applicativo</t>
  </si>
  <si>
    <t>Il Comune di Bologna non dispone di liste separate per i servizi educativi (nidi d'infanzia e spazi bambini), i dati sono presenti nelle tavole dei nidi d'infanzia</t>
  </si>
  <si>
    <t>Loiano</t>
  </si>
  <si>
    <t>Comune di Loiano: Il servizio di spazio bambini è stato attivo da maggio 2004 a luglio 2005. A partire da settembre 2005 è stato trasformato in nido d'infanzia</t>
  </si>
  <si>
    <t>Comune di Comacchio: il Comune risulta essere il titolare del servizio in convenzione con un gestore privato in convenzione con il Comune, che accoglie le domande di iscrizione. Non sono presenti bambini in lista d'attesa</t>
  </si>
  <si>
    <t>Solo il Comune di Portico e San Benedetto accoglie le domande di iscrizione e predisponde la lista d'attesa</t>
  </si>
  <si>
    <t>Il Comune di Rimini in convenzione con servizi privati non accoglie le domande di iscrizione</t>
  </si>
  <si>
    <t>In Comune di Riccione risultano essere presenti solo servizi privati, che dichiarano di predisporre una propria lista d'attesa</t>
  </si>
  <si>
    <t>Bambini in lista d'attesa nei servizi integrativi "Spazio bambini" risultante dai registri comunali  in Emilia-Romagna, per provincia  e per Comune - a.s. 2005/2006</t>
  </si>
  <si>
    <t>Tavola 01.01</t>
  </si>
  <si>
    <t>Servizi integrativi "Spazio bambini" numero di bambini iscritti residenti e bambini provenienti da Comuni limitrofi - servizi a gestione pubblica diretta, indiretta, in convenzione e privata in Emilia-Romagna, per provincia e per comune - a.s. 2005/2006</t>
  </si>
  <si>
    <t>Tavola 01.02</t>
  </si>
  <si>
    <t>Tavola 01.03</t>
  </si>
  <si>
    <t>Tavola 01.04</t>
  </si>
  <si>
    <t>Tavola 01.05</t>
  </si>
  <si>
    <t>Tavola 01.06</t>
  </si>
  <si>
    <t>Tavola 01.07</t>
  </si>
  <si>
    <t>Tavola 01.08</t>
  </si>
  <si>
    <t>Tavola 01.09</t>
  </si>
  <si>
    <t>Tavola 01.10</t>
  </si>
  <si>
    <t>Tavola 01.11</t>
  </si>
  <si>
    <t>Bambini in lista d'attesa nei servizi integrativi "Spazio bambini" risultante dai registri comunali in provincia di Piacenza - a.s. 2005/2006</t>
  </si>
  <si>
    <t>A Piacenza è presente un servizio privato non convenzionato</t>
  </si>
  <si>
    <t>Bambini in lista d'attesa nei servizi integrativi "Spazio bambini" risultante dai registri comunali in provincia di Parma - a.s. 2005/2006</t>
  </si>
  <si>
    <t>Bambini in lista d'attesa nei servizi integrativi "Spazio bambini" risultante dai registri comunali in provincia di Reggio Emilia - a.s. 2005/2006</t>
  </si>
  <si>
    <t>Bambini in lista d'attesa nei servizi integrativi "Spazio bambini" risultante dai registri comunali in provincia di Modena - a.s. 2005/2006</t>
  </si>
  <si>
    <t>Bambini in lista d'attesa nei servizi integrativi "Spazio bambini" risultante dai registri comunali in provincia di Bologna - a.s. 2005/2006</t>
  </si>
  <si>
    <t>Bambini in lista d'attesa nei servizi integrativi "Spazio bambini" risultante dai registri comunali in provincia di Ferrara - a.s. 2005/2006</t>
  </si>
  <si>
    <t>Bambini in lista d'attesa nei servizi integrativi "Spazio bambini" risultante dai registri comunali in provincia di Ravenna - a.s. 2005/2006</t>
  </si>
  <si>
    <t>Bambini in lista d'attesa nei servizi integrativi "Spazio bambini" risultante dai registri comunali in provincia di Forlì-Cesena - a.s. 2005/2006</t>
  </si>
  <si>
    <t>Bambini in lista d'attesa nei servizi integrativi "Spazio bambini" risultante dai registri comunali in provincia di Rimini - a.s. 2005/2006</t>
  </si>
  <si>
    <t>Frassinoro</t>
  </si>
  <si>
    <t>Non sono presenti servizi a gestione privata in convenzione in Provincia di Piacenza</t>
  </si>
  <si>
    <t>Non sono presenti servizi a gestione privata in convenzione in Provincia di Reggio Emilia</t>
  </si>
  <si>
    <t>Non sono presenti servizi a gestione privata in convenzione in Provincia di Bologna</t>
  </si>
  <si>
    <r>
      <t xml:space="preserve">Bambini iscritti per fascia d'età ai servizi integrativi "Spazio bambini"  a </t>
    </r>
    <r>
      <rPr>
        <b/>
        <u val="single"/>
        <sz val="9"/>
        <rFont val="Verdana"/>
        <family val="2"/>
      </rPr>
      <t>gestione indiretta comunale</t>
    </r>
    <r>
      <rPr>
        <b/>
        <sz val="9"/>
        <rFont val="Verdana"/>
        <family val="2"/>
      </rPr>
      <t xml:space="preserve"> in Emilia-Romagna, per provincia e per comune - a.s. 2005/2006</t>
    </r>
  </si>
  <si>
    <r>
      <t xml:space="preserve">Bambini iscritti per fascia d'età ai servizi integrativi "Spazio bambini" </t>
    </r>
    <r>
      <rPr>
        <b/>
        <u val="single"/>
        <sz val="8"/>
        <rFont val="Verdana"/>
        <family val="2"/>
      </rPr>
      <t>a gestione indiretta comunale</t>
    </r>
    <r>
      <rPr>
        <b/>
        <sz val="8"/>
        <rFont val="Verdana"/>
        <family val="2"/>
      </rPr>
      <t xml:space="preserve"> in Provincia di Piacenza - a.s. 2005/2006</t>
    </r>
  </si>
  <si>
    <r>
      <t xml:space="preserve">Bambini iscritti per fascia d'età ai servizi integrativi "Spazio bambini" </t>
    </r>
    <r>
      <rPr>
        <b/>
        <u val="single"/>
        <sz val="8"/>
        <rFont val="Verdana"/>
        <family val="2"/>
      </rPr>
      <t>a gestione indiretta comunale</t>
    </r>
    <r>
      <rPr>
        <b/>
        <sz val="8"/>
        <rFont val="Verdana"/>
        <family val="2"/>
      </rPr>
      <t xml:space="preserve"> in Provincia di Parma - a.s. 2005/2006</t>
    </r>
  </si>
  <si>
    <r>
      <t xml:space="preserve">Bambini iscritti per fascia d'età ai servizi integrativi "Spazio bambini" </t>
    </r>
    <r>
      <rPr>
        <b/>
        <u val="single"/>
        <sz val="8"/>
        <rFont val="Verdana"/>
        <family val="2"/>
      </rPr>
      <t>a gestione indiretta comunale</t>
    </r>
    <r>
      <rPr>
        <b/>
        <sz val="8"/>
        <rFont val="Verdana"/>
        <family val="2"/>
      </rPr>
      <t xml:space="preserve"> in Provincia di Reggio Emilia - a.s. 2005/2006</t>
    </r>
  </si>
  <si>
    <r>
      <t xml:space="preserve">Bambini iscritti per fascia d'età ai servizi integrativi "Spazio bambini" </t>
    </r>
    <r>
      <rPr>
        <b/>
        <u val="single"/>
        <sz val="8"/>
        <rFont val="Verdana"/>
        <family val="2"/>
      </rPr>
      <t>a gestione indiretta comunale</t>
    </r>
    <r>
      <rPr>
        <b/>
        <sz val="8"/>
        <rFont val="Verdana"/>
        <family val="2"/>
      </rPr>
      <t xml:space="preserve"> in Provincia di Modena - a.s. 2005/2006</t>
    </r>
  </si>
  <si>
    <r>
      <t xml:space="preserve">Bambini iscritti per fascia d'età ai servizi integrativi "Spazio bambini" </t>
    </r>
    <r>
      <rPr>
        <b/>
        <u val="single"/>
        <sz val="8"/>
        <rFont val="Verdana"/>
        <family val="2"/>
      </rPr>
      <t>a gestione indiretta comunale</t>
    </r>
    <r>
      <rPr>
        <b/>
        <sz val="8"/>
        <rFont val="Verdana"/>
        <family val="2"/>
      </rPr>
      <t xml:space="preserve"> in Provincia di Bologna - a.s. 2005/2006</t>
    </r>
  </si>
  <si>
    <r>
      <t xml:space="preserve">Bambini iscritti per fascia d'età ai servizi integrativi "Spazio bambini" </t>
    </r>
    <r>
      <rPr>
        <b/>
        <u val="single"/>
        <sz val="8"/>
        <rFont val="Verdana"/>
        <family val="2"/>
      </rPr>
      <t>a gestione indiretta comunale</t>
    </r>
    <r>
      <rPr>
        <b/>
        <sz val="8"/>
        <rFont val="Verdana"/>
        <family val="2"/>
      </rPr>
      <t xml:space="preserve"> in Provincia di Ferrara - a.s. 2005/2006</t>
    </r>
  </si>
  <si>
    <r>
      <t xml:space="preserve">Bambini iscritti per fascia d'età ai servizi integrativi "Spazio bambini" </t>
    </r>
    <r>
      <rPr>
        <b/>
        <u val="single"/>
        <sz val="8"/>
        <rFont val="Verdana"/>
        <family val="2"/>
      </rPr>
      <t>a gestione indiretta comunale</t>
    </r>
    <r>
      <rPr>
        <b/>
        <sz val="8"/>
        <rFont val="Verdana"/>
        <family val="2"/>
      </rPr>
      <t xml:space="preserve"> in Provincia di Ravenna - a.s. 2005/2006</t>
    </r>
  </si>
  <si>
    <r>
      <t xml:space="preserve">Bambini iscritti per fascia d'età ai servizi integrativi "Spazio bambini" </t>
    </r>
    <r>
      <rPr>
        <b/>
        <u val="single"/>
        <sz val="8"/>
        <rFont val="Verdana"/>
        <family val="2"/>
      </rPr>
      <t>a gestione indiretta comunale</t>
    </r>
    <r>
      <rPr>
        <b/>
        <sz val="8"/>
        <rFont val="Verdana"/>
        <family val="2"/>
      </rPr>
      <t xml:space="preserve"> in Provincia di Forlì-Cesena - a.s. 2005/2006</t>
    </r>
  </si>
  <si>
    <r>
      <t xml:space="preserve">Bambini iscritti per fascia d'età ai servizi integrativi "Spazio bambini" </t>
    </r>
    <r>
      <rPr>
        <b/>
        <u val="single"/>
        <sz val="8"/>
        <rFont val="Verdana"/>
        <family val="2"/>
      </rPr>
      <t>a gestione diretta comunale</t>
    </r>
    <r>
      <rPr>
        <b/>
        <sz val="8"/>
        <rFont val="Verdana"/>
        <family val="2"/>
      </rPr>
      <t xml:space="preserve"> in Provincia di Piacenza - a.s. 2005/2006</t>
    </r>
  </si>
  <si>
    <r>
      <t xml:space="preserve">Bambini iscritti per fascia d'età ai servizi integrativi "Spazio bambini" </t>
    </r>
    <r>
      <rPr>
        <b/>
        <u val="single"/>
        <sz val="8"/>
        <rFont val="Verdana"/>
        <family val="2"/>
      </rPr>
      <t>a gestione diretta comunale</t>
    </r>
    <r>
      <rPr>
        <b/>
        <sz val="8"/>
        <rFont val="Verdana"/>
        <family val="2"/>
      </rPr>
      <t xml:space="preserve"> in Provincia di Parma - a.s. 2005/2006</t>
    </r>
  </si>
  <si>
    <r>
      <t xml:space="preserve">Bambini iscritti per fascia d'età ai servizi integrativi "Spazio bambini" </t>
    </r>
    <r>
      <rPr>
        <b/>
        <u val="single"/>
        <sz val="8"/>
        <rFont val="Verdana"/>
        <family val="2"/>
      </rPr>
      <t>a gestione diretta comunale</t>
    </r>
    <r>
      <rPr>
        <b/>
        <sz val="8"/>
        <rFont val="Verdana"/>
        <family val="2"/>
      </rPr>
      <t xml:space="preserve"> in Provincia di Reggio Emilia - a.s. 2005/2006</t>
    </r>
  </si>
  <si>
    <r>
      <t xml:space="preserve">Bambini iscritti per fascia d'età ai servizi integrativi "Spazio bambini" </t>
    </r>
    <r>
      <rPr>
        <b/>
        <u val="single"/>
        <sz val="8"/>
        <rFont val="Verdana"/>
        <family val="2"/>
      </rPr>
      <t>a gestione diretta comunale</t>
    </r>
    <r>
      <rPr>
        <b/>
        <sz val="8"/>
        <rFont val="Verdana"/>
        <family val="2"/>
      </rPr>
      <t xml:space="preserve"> in Provincia di Modena - a.s. 2005/2006</t>
    </r>
  </si>
  <si>
    <r>
      <t xml:space="preserve">Bambini iscritti per fascia d'età ai servizi integrativi "Spazio bambini" </t>
    </r>
    <r>
      <rPr>
        <b/>
        <u val="single"/>
        <sz val="8"/>
        <rFont val="Verdana"/>
        <family val="2"/>
      </rPr>
      <t>a gestione diretta comunale</t>
    </r>
    <r>
      <rPr>
        <b/>
        <sz val="8"/>
        <rFont val="Verdana"/>
        <family val="2"/>
      </rPr>
      <t xml:space="preserve"> in Provincia di Bologna - a.s. 2005/2006</t>
    </r>
  </si>
  <si>
    <r>
      <t xml:space="preserve">Bambini iscritti per fascia d'età ai servizi integrativi "Spazio bambini" </t>
    </r>
    <r>
      <rPr>
        <b/>
        <u val="single"/>
        <sz val="8"/>
        <rFont val="Verdana"/>
        <family val="2"/>
      </rPr>
      <t>a gestione diretta comunale</t>
    </r>
    <r>
      <rPr>
        <b/>
        <sz val="8"/>
        <rFont val="Verdana"/>
        <family val="2"/>
      </rPr>
      <t xml:space="preserve"> in Provincia di Ferrara - a.s. 2005/2006</t>
    </r>
  </si>
  <si>
    <r>
      <t xml:space="preserve">Bambini iscritti per fascia d'età ai servizi integrativi "Spazio bambini" </t>
    </r>
    <r>
      <rPr>
        <b/>
        <u val="single"/>
        <sz val="8"/>
        <rFont val="Verdana"/>
        <family val="2"/>
      </rPr>
      <t>a gestione diretta comunale</t>
    </r>
    <r>
      <rPr>
        <b/>
        <sz val="8"/>
        <rFont val="Verdana"/>
        <family val="2"/>
      </rPr>
      <t xml:space="preserve"> in Provincia di Ravenna- a.s. 2005/2006</t>
    </r>
  </si>
  <si>
    <r>
      <t xml:space="preserve">Bambini iscritti per fascia d'età ai servizi integrativi "Spazio bambini" </t>
    </r>
    <r>
      <rPr>
        <b/>
        <u val="single"/>
        <sz val="8"/>
        <rFont val="Verdana"/>
        <family val="2"/>
      </rPr>
      <t>a gestione diretta comunale</t>
    </r>
    <r>
      <rPr>
        <b/>
        <sz val="8"/>
        <rFont val="Verdana"/>
        <family val="2"/>
      </rPr>
      <t xml:space="preserve"> in Provincia di Rimini - a.s. 2005/2006</t>
    </r>
  </si>
  <si>
    <t>Tavola 01.14</t>
  </si>
  <si>
    <t>Bambini disabili iscritti ai servizi integrativi "Spazio bambini" pubblici e privati - a.s. 2005/2006</t>
  </si>
  <si>
    <t>Fonti: Software regionale di immissione dati da parte dei Comuni sede di servizi integrativi</t>
  </si>
  <si>
    <t>Regione Emilia-Romagna - Elaborazioni Servizio Politiche Familiari, Infanzia e Adolescenza</t>
  </si>
  <si>
    <t>Bambini disabili</t>
  </si>
  <si>
    <t>Tavola 01.13</t>
  </si>
  <si>
    <t>1. Condizione dell'infanzia</t>
  </si>
  <si>
    <t>Dati relativi ai servizi integrativi: Spazi bambini</t>
  </si>
  <si>
    <t>Titoli delle tavole contenuto in ciascun foglio</t>
  </si>
  <si>
    <r>
      <t xml:space="preserve">Bambini iscritti ai servizi integrativi "Spazio bambini" </t>
    </r>
    <r>
      <rPr>
        <u val="single"/>
        <sz val="8"/>
        <rFont val="Verdana"/>
        <family val="2"/>
      </rPr>
      <t>a gestione diretta comunale</t>
    </r>
    <r>
      <rPr>
        <sz val="8"/>
        <rFont val="Verdana"/>
        <family val="2"/>
      </rPr>
      <t xml:space="preserve"> in Provincia di Piacenza - a.s. 2005/2006</t>
    </r>
  </si>
  <si>
    <r>
      <t xml:space="preserve">Bambini iscritti ai servizi integrativi "Spazio bambini" </t>
    </r>
    <r>
      <rPr>
        <u val="single"/>
        <sz val="8"/>
        <rFont val="Verdana"/>
        <family val="2"/>
      </rPr>
      <t>a gestione diretta comunale</t>
    </r>
    <r>
      <rPr>
        <sz val="8"/>
        <rFont val="Verdana"/>
        <family val="2"/>
      </rPr>
      <t xml:space="preserve"> in Provincia di Parma - a.s. 2005/2006</t>
    </r>
  </si>
  <si>
    <r>
      <t xml:space="preserve">Bambini iscritti ai servizi integrativi "Spazio bambini" </t>
    </r>
    <r>
      <rPr>
        <u val="single"/>
        <sz val="8"/>
        <rFont val="Verdana"/>
        <family val="2"/>
      </rPr>
      <t>a gestione diretta comunale</t>
    </r>
    <r>
      <rPr>
        <sz val="8"/>
        <rFont val="Verdana"/>
        <family val="2"/>
      </rPr>
      <t xml:space="preserve"> in Provincia di Reggio Emilia - a.s. 2005/2006</t>
    </r>
  </si>
  <si>
    <r>
      <t xml:space="preserve">Bambini iscritti ai servizi integrativi "Spazio bambini" </t>
    </r>
    <r>
      <rPr>
        <u val="single"/>
        <sz val="8"/>
        <rFont val="Verdana"/>
        <family val="2"/>
      </rPr>
      <t>a gestione diretta comunale</t>
    </r>
    <r>
      <rPr>
        <sz val="8"/>
        <rFont val="Verdana"/>
        <family val="2"/>
      </rPr>
      <t xml:space="preserve"> in Provincia di Modena - a.s. 2005/2006</t>
    </r>
  </si>
  <si>
    <r>
      <t xml:space="preserve">Bambini iscritti ai servizi integrativi "Spazio bambini" </t>
    </r>
    <r>
      <rPr>
        <u val="single"/>
        <sz val="8"/>
        <rFont val="Verdana"/>
        <family val="2"/>
      </rPr>
      <t>a gestione diretta comunale</t>
    </r>
    <r>
      <rPr>
        <sz val="8"/>
        <rFont val="Verdana"/>
        <family val="2"/>
      </rPr>
      <t xml:space="preserve"> in Provincia di Bologna - a.s. 2005/2006</t>
    </r>
  </si>
  <si>
    <r>
      <t xml:space="preserve">Bambini iscritti ai servizi integrativi "Spazio bambini" </t>
    </r>
    <r>
      <rPr>
        <u val="single"/>
        <sz val="8"/>
        <rFont val="Verdana"/>
        <family val="2"/>
      </rPr>
      <t>a gestione diretta comunale</t>
    </r>
    <r>
      <rPr>
        <sz val="8"/>
        <rFont val="Verdana"/>
        <family val="2"/>
      </rPr>
      <t xml:space="preserve"> in Provincia di Ferrara - a.s. 2005/2006</t>
    </r>
  </si>
  <si>
    <r>
      <t xml:space="preserve">Bambini iscritti ai servizi integrativi "Spazio bambini" </t>
    </r>
    <r>
      <rPr>
        <u val="single"/>
        <sz val="8"/>
        <rFont val="Verdana"/>
        <family val="2"/>
      </rPr>
      <t>a gestione diretta comunale</t>
    </r>
    <r>
      <rPr>
        <sz val="8"/>
        <rFont val="Verdana"/>
        <family val="2"/>
      </rPr>
      <t xml:space="preserve"> in Provincia di Ravenna - a.s. 2005/2006</t>
    </r>
  </si>
  <si>
    <r>
      <t xml:space="preserve">Bambini iscritti ai servizi integrativi "Spazio bambini" </t>
    </r>
    <r>
      <rPr>
        <u val="single"/>
        <sz val="8"/>
        <rFont val="Verdana"/>
        <family val="2"/>
      </rPr>
      <t>a gestione diretta comunale</t>
    </r>
    <r>
      <rPr>
        <sz val="8"/>
        <rFont val="Verdana"/>
        <family val="2"/>
      </rPr>
      <t xml:space="preserve"> in Provincia di Rimini - a.s. 2005/2006</t>
    </r>
  </si>
  <si>
    <r>
      <t xml:space="preserve">Bambini iscritti ai servizi integrativi "Spazio bambini" </t>
    </r>
    <r>
      <rPr>
        <u val="single"/>
        <sz val="8"/>
        <rFont val="Verdana"/>
        <family val="2"/>
      </rPr>
      <t>a gestione indiretta comunale</t>
    </r>
    <r>
      <rPr>
        <sz val="8"/>
        <rFont val="Verdana"/>
        <family val="2"/>
      </rPr>
      <t xml:space="preserve"> in Provincia di Piacenza - a.s. 2005/2006</t>
    </r>
  </si>
  <si>
    <r>
      <t xml:space="preserve">Bambini iscritti ai servizi integrativi "Spazio bambini" </t>
    </r>
    <r>
      <rPr>
        <u val="single"/>
        <sz val="8"/>
        <rFont val="Verdana"/>
        <family val="2"/>
      </rPr>
      <t>a gestione indiretta comunale</t>
    </r>
    <r>
      <rPr>
        <sz val="8"/>
        <rFont val="Verdana"/>
        <family val="2"/>
      </rPr>
      <t xml:space="preserve"> in Provincia di Parma - a.s. 2005/2006</t>
    </r>
  </si>
  <si>
    <r>
      <t xml:space="preserve">Bambini iscritti ai servizi integrativi "Spazio bambini" a gestione </t>
    </r>
    <r>
      <rPr>
        <u val="single"/>
        <sz val="8"/>
        <rFont val="Verdana"/>
        <family val="2"/>
      </rPr>
      <t>indiretta comunale</t>
    </r>
    <r>
      <rPr>
        <sz val="8"/>
        <rFont val="Verdana"/>
        <family val="2"/>
      </rPr>
      <t xml:space="preserve"> in Provincia di Reggio Emilia - a.s. 2005/2006</t>
    </r>
  </si>
  <si>
    <r>
      <t xml:space="preserve">Bambini iscritti ai servizi integrativi "Spazio bambini" </t>
    </r>
    <r>
      <rPr>
        <u val="single"/>
        <sz val="8"/>
        <rFont val="Verdana"/>
        <family val="2"/>
      </rPr>
      <t>a gestione indiretta comunale</t>
    </r>
    <r>
      <rPr>
        <sz val="8"/>
        <rFont val="Verdana"/>
        <family val="2"/>
      </rPr>
      <t xml:space="preserve"> in Provincia di Modena - a.s. 2005/2006</t>
    </r>
  </si>
  <si>
    <r>
      <t xml:space="preserve">Bambini iscritti ai servizi integrativi "Spazio bambini" </t>
    </r>
    <r>
      <rPr>
        <u val="single"/>
        <sz val="8"/>
        <rFont val="Verdana"/>
        <family val="2"/>
      </rPr>
      <t>a gestione indiretta comunale</t>
    </r>
    <r>
      <rPr>
        <sz val="8"/>
        <rFont val="Verdana"/>
        <family val="2"/>
      </rPr>
      <t xml:space="preserve"> in Provincia di Bologna - a.s. 2005/2006</t>
    </r>
  </si>
  <si>
    <r>
      <t xml:space="preserve">Bambini iscritti ai servizi integrativi "Spazio bambini" </t>
    </r>
    <r>
      <rPr>
        <u val="single"/>
        <sz val="8"/>
        <rFont val="Verdana"/>
        <family val="2"/>
      </rPr>
      <t>a gestione indiretta comunale</t>
    </r>
    <r>
      <rPr>
        <sz val="8"/>
        <rFont val="Verdana"/>
        <family val="2"/>
      </rPr>
      <t xml:space="preserve"> in Provincia di Ferrara - a.s. 2005/2006</t>
    </r>
  </si>
  <si>
    <r>
      <t xml:space="preserve">Bambini iscritti ai servizi integrativi "Spazio bambini" </t>
    </r>
    <r>
      <rPr>
        <u val="single"/>
        <sz val="8"/>
        <rFont val="Verdana"/>
        <family val="2"/>
      </rPr>
      <t>a gestione indiretta comunale</t>
    </r>
    <r>
      <rPr>
        <sz val="8"/>
        <rFont val="Verdana"/>
        <family val="2"/>
      </rPr>
      <t xml:space="preserve"> in Provincia di Ravenna - a.s. 2005/2006</t>
    </r>
  </si>
  <si>
    <r>
      <t xml:space="preserve">Bambini iscritti ai servizi integrativi "Spazio bambini" </t>
    </r>
    <r>
      <rPr>
        <u val="single"/>
        <sz val="8"/>
        <rFont val="Verdana"/>
        <family val="2"/>
      </rPr>
      <t>a gestione indiretta comunale</t>
    </r>
    <r>
      <rPr>
        <sz val="8"/>
        <rFont val="Verdana"/>
        <family val="2"/>
      </rPr>
      <t xml:space="preserve"> in Provincia di Forlì-Cesena - a.s. 2005/2006</t>
    </r>
  </si>
  <si>
    <r>
      <t xml:space="preserve">Bambini iscritti ai servizi integrativi "Spazio bambini" </t>
    </r>
    <r>
      <rPr>
        <u val="single"/>
        <sz val="8"/>
        <rFont val="Verdana"/>
        <family val="2"/>
      </rPr>
      <t>a gestione privata in convenzione</t>
    </r>
    <r>
      <rPr>
        <sz val="8"/>
        <rFont val="Verdana"/>
        <family val="2"/>
      </rPr>
      <t xml:space="preserve"> in Provincia di Rimini - a.s. 2005/2006</t>
    </r>
  </si>
  <si>
    <r>
      <t xml:space="preserve">Bambini iscritti per fascia d'età ai servizi integrativi "Spazio bambini" </t>
    </r>
    <r>
      <rPr>
        <u val="single"/>
        <sz val="8"/>
        <rFont val="Verdana"/>
        <family val="2"/>
      </rPr>
      <t>a gestione diretta comunale</t>
    </r>
    <r>
      <rPr>
        <sz val="8"/>
        <rFont val="Verdana"/>
        <family val="2"/>
      </rPr>
      <t xml:space="preserve"> in Provincia di Piacenza - a.s. 2005/2006</t>
    </r>
  </si>
  <si>
    <r>
      <t xml:space="preserve">Bambini iscritti per fascia d'età ai servizi integrativi "Spazio bambini" </t>
    </r>
    <r>
      <rPr>
        <u val="single"/>
        <sz val="8"/>
        <rFont val="Verdana"/>
        <family val="2"/>
      </rPr>
      <t>a gestione diretta comunale</t>
    </r>
    <r>
      <rPr>
        <sz val="8"/>
        <rFont val="Verdana"/>
        <family val="2"/>
      </rPr>
      <t xml:space="preserve"> in Provincia di Parma - a.s. 2005/2006</t>
    </r>
  </si>
  <si>
    <r>
      <t xml:space="preserve">Bambini iscritti per fascia d'età ai servizi integrativi "Spazio bambini" </t>
    </r>
    <r>
      <rPr>
        <u val="single"/>
        <sz val="8"/>
        <rFont val="Verdana"/>
        <family val="2"/>
      </rPr>
      <t>a gestione diretta comunale</t>
    </r>
    <r>
      <rPr>
        <sz val="8"/>
        <rFont val="Verdana"/>
        <family val="2"/>
      </rPr>
      <t xml:space="preserve"> in Provincia di Reggio Emilia - a.s. 2005/2006</t>
    </r>
  </si>
  <si>
    <r>
      <t xml:space="preserve">Bambini iscritti per fascia d'età ai servizi integrativi "Spazio bambini" </t>
    </r>
    <r>
      <rPr>
        <u val="single"/>
        <sz val="8"/>
        <rFont val="Verdana"/>
        <family val="2"/>
      </rPr>
      <t>a gestione diretta comunale</t>
    </r>
    <r>
      <rPr>
        <sz val="8"/>
        <rFont val="Verdana"/>
        <family val="2"/>
      </rPr>
      <t xml:space="preserve"> in Provincia di Modena - a.s. 2005/2006</t>
    </r>
  </si>
</sst>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0.0%"/>
    <numFmt numFmtId="168" formatCode="0.0"/>
    <numFmt numFmtId="169" formatCode="_-* #,##0.0_-;\-* #,##0.0_-;_-* &quot;-&quot;_-;_-@_-"/>
    <numFmt numFmtId="170" formatCode="#,##0.0"/>
    <numFmt numFmtId="171" formatCode="_-* #,##0_-;\-* #,##0_-;_-* &quot;-&quot;??_-;_-@_-"/>
    <numFmt numFmtId="172" formatCode="_-* #,##0.0_-;\-* #,##0.0_-;_-* &quot;-&quot;??_-;_-@_-"/>
    <numFmt numFmtId="173" formatCode="&quot;L.&quot;\ #,##0;\-&quot;L.&quot;\ #,##0"/>
    <numFmt numFmtId="174" formatCode="&quot;L.&quot;\ #,##0;[Red]\-&quot;L.&quot;\ #,##0"/>
    <numFmt numFmtId="175" formatCode="&quot;L.&quot;\ #,##0.00;\-&quot;L.&quot;\ #,##0.00"/>
    <numFmt numFmtId="176" formatCode="&quot;L.&quot;\ #,##0.00;[Red]\-&quot;L.&quot;\ #,##0.00"/>
    <numFmt numFmtId="177" formatCode="_-&quot;L.&quot;\ * #,##0_-;\-&quot;L.&quot;\ * #,##0_-;_-&quot;L.&quot;\ * &quot;-&quot;_-;_-@_-"/>
    <numFmt numFmtId="178" formatCode="_-&quot;L.&quot;\ * #,##0.00_-;\-&quot;L.&quot;\ * #,##0.00_-;_-&quot;L.&quot;\ * &quot;-&quot;??_-;_-@_-"/>
    <numFmt numFmtId="179" formatCode="#,##0.000"/>
    <numFmt numFmtId="180" formatCode="_-* #,##0.00_-;\-* #,##0.00_-;_-* &quot;-&quot;_-;_-@_-"/>
    <numFmt numFmtId="181" formatCode="0.0000"/>
    <numFmt numFmtId="182" formatCode="0.000"/>
    <numFmt numFmtId="183" formatCode="0.0000000"/>
    <numFmt numFmtId="184" formatCode="0.000000"/>
    <numFmt numFmtId="185" formatCode="0.00000"/>
    <numFmt numFmtId="186" formatCode="#,##0_ ;\-#,##0\ "/>
    <numFmt numFmtId="187" formatCode="0.00000000"/>
    <numFmt numFmtId="188" formatCode="0.000000000"/>
    <numFmt numFmtId="189" formatCode="0.0000000000"/>
    <numFmt numFmtId="190" formatCode="_-* #,##0.000_-;\-* #,##0.000_-;_-* &quot;-&quot;??_-;_-@_-"/>
    <numFmt numFmtId="191" formatCode="_-* #,##0.000_-;\-* #,##0.000_-;_-* &quot;-&quot;???_-;_-@_-"/>
    <numFmt numFmtId="192" formatCode="_-* #,##0.0_-;\-* #,##0.0_-;_-* &quot;-&quot;?_-;_-@_-"/>
    <numFmt numFmtId="193" formatCode="_-* #,##0.00_-;\-* #,##0.00_-;_-* &quot;-&quot;?_-;_-@_-"/>
    <numFmt numFmtId="194" formatCode="_-* #,##0.0000_-;\-* #,##0.0000_-;_-* &quot;-&quot;??_-;_-@_-"/>
    <numFmt numFmtId="195" formatCode="#,##0.0000"/>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mmmm\ d\,\ yyyy"/>
    <numFmt numFmtId="205" formatCode="_(* #,##0.0_);_(* \(#,##0.0\);_(* &quot;-&quot;??_);_(@_)"/>
    <numFmt numFmtId="206" formatCode="_(* #,##0_);_(* \(#,##0\);_(* &quot;-&quot;??_);_(@_)"/>
    <numFmt numFmtId="207" formatCode="_(* #,##0.000_);_(* \(#,##0.000\);_(* &quot;-&quot;??_);_(@_)"/>
    <numFmt numFmtId="208" formatCode="_(* #,##0.0000_);_(* \(#,##0.0000\);_(* &quot;-&quot;??_);_(@_)"/>
    <numFmt numFmtId="209" formatCode="0;[Red]0"/>
    <numFmt numFmtId="210" formatCode="_-* #,##0.00000_-;\-* #,##0.00000_-;_-* &quot;-&quot;??_-;_-@_-"/>
    <numFmt numFmtId="211" formatCode="_-* #,##0.000_-;\-* #,##0.000_-;_-* &quot;-&quot;_-;_-@_-"/>
    <numFmt numFmtId="212" formatCode="_-* #,##0.0000_-;\-* #,##0.0000_-;_-* &quot;-&quot;_-;_-@_-"/>
  </numFmts>
  <fonts count="49">
    <font>
      <sz val="10"/>
      <name val="Arial"/>
      <family val="0"/>
    </font>
    <font>
      <u val="single"/>
      <sz val="10"/>
      <color indexed="12"/>
      <name val="Arial"/>
      <family val="0"/>
    </font>
    <font>
      <u val="single"/>
      <sz val="10"/>
      <color indexed="36"/>
      <name val="Arial"/>
      <family val="0"/>
    </font>
    <font>
      <b/>
      <sz val="10"/>
      <name val="Verdana"/>
      <family val="2"/>
    </font>
    <font>
      <sz val="10"/>
      <name val="Verdana"/>
      <family val="2"/>
    </font>
    <font>
      <b/>
      <sz val="9"/>
      <name val="Verdana"/>
      <family val="2"/>
    </font>
    <font>
      <sz val="9"/>
      <name val="Verdana"/>
      <family val="2"/>
    </font>
    <font>
      <sz val="9"/>
      <name val="Arial"/>
      <family val="0"/>
    </font>
    <font>
      <sz val="8"/>
      <name val="Verdana"/>
      <family val="2"/>
    </font>
    <font>
      <b/>
      <sz val="8"/>
      <name val="Verdana"/>
      <family val="2"/>
    </font>
    <font>
      <b/>
      <sz val="10"/>
      <name val="Arial"/>
      <family val="2"/>
    </font>
    <font>
      <sz val="8"/>
      <color indexed="8"/>
      <name val="Verdana"/>
      <family val="2"/>
    </font>
    <font>
      <b/>
      <sz val="9"/>
      <name val="Arial"/>
      <family val="2"/>
    </font>
    <font>
      <b/>
      <sz val="8"/>
      <color indexed="8"/>
      <name val="Verdana"/>
      <family val="2"/>
    </font>
    <font>
      <sz val="8"/>
      <color indexed="8"/>
      <name val="Arial"/>
      <family val="0"/>
    </font>
    <font>
      <b/>
      <sz val="9"/>
      <color indexed="10"/>
      <name val="Verdana"/>
      <family val="2"/>
    </font>
    <font>
      <sz val="9"/>
      <color indexed="10"/>
      <name val="Verdana"/>
      <family val="2"/>
    </font>
    <font>
      <i/>
      <sz val="7"/>
      <name val="Verdana"/>
      <family val="2"/>
    </font>
    <font>
      <b/>
      <sz val="10"/>
      <color indexed="10"/>
      <name val="Verdana"/>
      <family val="2"/>
    </font>
    <font>
      <b/>
      <sz val="7"/>
      <name val="Verdana"/>
      <family val="2"/>
    </font>
    <font>
      <sz val="8"/>
      <name val="Arial"/>
      <family val="0"/>
    </font>
    <font>
      <b/>
      <sz val="8"/>
      <color indexed="10"/>
      <name val="Verdana"/>
      <family val="2"/>
    </font>
    <font>
      <sz val="8"/>
      <color indexed="10"/>
      <name val="Verdana"/>
      <family val="2"/>
    </font>
    <font>
      <sz val="7"/>
      <name val="Verdana"/>
      <family val="2"/>
    </font>
    <font>
      <b/>
      <sz val="8"/>
      <name val="Arial"/>
      <family val="2"/>
    </font>
    <font>
      <b/>
      <u val="single"/>
      <sz val="8"/>
      <name val="Verdana"/>
      <family val="2"/>
    </font>
    <font>
      <b/>
      <u val="single"/>
      <sz val="10"/>
      <name val="Verdana"/>
      <family val="2"/>
    </font>
    <font>
      <b/>
      <sz val="9"/>
      <color indexed="8"/>
      <name val="Verdana"/>
      <family val="2"/>
    </font>
    <font>
      <sz val="9"/>
      <color indexed="8"/>
      <name val="Verdana"/>
      <family val="2"/>
    </font>
    <font>
      <b/>
      <u val="single"/>
      <sz val="9"/>
      <name val="Verdana"/>
      <family val="2"/>
    </font>
    <font>
      <b/>
      <sz val="5"/>
      <name val="Verdana"/>
      <family val="2"/>
    </font>
    <font>
      <sz val="5"/>
      <name val="Verdana"/>
      <family val="2"/>
    </font>
    <font>
      <sz val="7"/>
      <name val="Arial"/>
      <family val="2"/>
    </font>
    <font>
      <sz val="4.5"/>
      <name val="Arial"/>
      <family val="2"/>
    </font>
    <font>
      <b/>
      <sz val="8.75"/>
      <name val="Arial"/>
      <family val="0"/>
    </font>
    <font>
      <b/>
      <sz val="9.5"/>
      <name val="Arial"/>
      <family val="2"/>
    </font>
    <font>
      <sz val="6.5"/>
      <name val="Arial"/>
      <family val="2"/>
    </font>
    <font>
      <b/>
      <sz val="12"/>
      <name val="Arial"/>
      <family val="0"/>
    </font>
    <font>
      <sz val="9.5"/>
      <name val="Arial"/>
      <family val="0"/>
    </font>
    <font>
      <sz val="5"/>
      <name val="Arial"/>
      <family val="2"/>
    </font>
    <font>
      <b/>
      <sz val="8.25"/>
      <name val="Arial"/>
      <family val="0"/>
    </font>
    <font>
      <b/>
      <sz val="11.75"/>
      <name val="Arial"/>
      <family val="0"/>
    </font>
    <font>
      <sz val="9.75"/>
      <name val="Arial"/>
      <family val="0"/>
    </font>
    <font>
      <sz val="7"/>
      <color indexed="8"/>
      <name val="Verdana"/>
      <family val="2"/>
    </font>
    <font>
      <sz val="8"/>
      <color indexed="10"/>
      <name val="Arial"/>
      <family val="2"/>
    </font>
    <font>
      <b/>
      <sz val="9"/>
      <color indexed="30"/>
      <name val="Verdana"/>
      <family val="2"/>
    </font>
    <font>
      <u val="single"/>
      <sz val="8"/>
      <name val="Verdana"/>
      <family val="2"/>
    </font>
    <font>
      <sz val="6.75"/>
      <name val="Arial"/>
      <family val="2"/>
    </font>
    <font>
      <b/>
      <sz val="11.5"/>
      <name val="Arial"/>
      <family val="2"/>
    </font>
  </fonts>
  <fills count="2">
    <fill>
      <patternFill/>
    </fill>
    <fill>
      <patternFill patternType="gray125"/>
    </fill>
  </fills>
  <borders count="52">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style="thin">
        <color indexed="22"/>
      </top>
      <bottom style="thin">
        <color indexed="22"/>
      </bottom>
    </border>
    <border>
      <left style="thin"/>
      <right style="thin"/>
      <top>
        <color indexed="63"/>
      </top>
      <bottom style="thin"/>
    </border>
    <border>
      <left>
        <color indexed="63"/>
      </left>
      <right style="thin"/>
      <top style="thin">
        <color indexed="55"/>
      </top>
      <bottom style="thin">
        <color indexed="55"/>
      </bottom>
    </border>
    <border>
      <left style="thin">
        <color indexed="55"/>
      </left>
      <right style="thin">
        <color indexed="55"/>
      </right>
      <top style="thin">
        <color indexed="55"/>
      </top>
      <bottom style="thin">
        <color indexed="55"/>
      </bottom>
    </border>
    <border>
      <left style="thin"/>
      <right style="thin"/>
      <top style="thin"/>
      <bottom style="thin">
        <color indexed="22"/>
      </bottom>
    </border>
    <border>
      <left>
        <color indexed="63"/>
      </left>
      <right style="thin"/>
      <top style="thin"/>
      <bottom style="thin"/>
    </border>
    <border>
      <left style="thin"/>
      <right style="thin">
        <color indexed="22"/>
      </right>
      <top style="thin">
        <color indexed="22"/>
      </top>
      <bottom style="thin">
        <color indexed="22"/>
      </bottom>
    </border>
    <border>
      <left>
        <color indexed="63"/>
      </left>
      <right style="thin"/>
      <top style="thin">
        <color indexed="22"/>
      </top>
      <bottom style="thin">
        <color indexed="22"/>
      </bottom>
    </border>
    <border>
      <left style="thin"/>
      <right>
        <color indexed="63"/>
      </right>
      <top>
        <color indexed="63"/>
      </top>
      <bottom>
        <color indexed="63"/>
      </bottom>
    </border>
    <border>
      <left style="thin"/>
      <right style="thin"/>
      <top style="thin">
        <color indexed="55"/>
      </top>
      <bottom style="thin">
        <color indexed="55"/>
      </bottom>
    </border>
    <border>
      <left style="thin"/>
      <right style="thin"/>
      <top style="thin">
        <color indexed="55"/>
      </top>
      <bottom>
        <color indexed="63"/>
      </bottom>
    </border>
    <border>
      <left style="thin"/>
      <right style="thin"/>
      <top>
        <color indexed="63"/>
      </top>
      <bottom style="thin">
        <color indexed="55"/>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color indexed="63"/>
      </bottom>
    </border>
    <border>
      <left style="thin">
        <color indexed="55"/>
      </left>
      <right style="thin"/>
      <top style="thin">
        <color indexed="55"/>
      </top>
      <bottom>
        <color indexed="63"/>
      </bottom>
    </border>
    <border>
      <left style="thin"/>
      <right style="thin"/>
      <top style="thin"/>
      <bottom style="thin">
        <color indexed="55"/>
      </bottom>
    </border>
    <border>
      <left style="thin"/>
      <right style="thin"/>
      <top style="thin">
        <color indexed="55"/>
      </top>
      <bottom style="thin"/>
    </border>
    <border>
      <left>
        <color indexed="63"/>
      </left>
      <right style="thin"/>
      <top style="thin"/>
      <bottom>
        <color indexed="63"/>
      </bottom>
    </border>
    <border>
      <left>
        <color indexed="63"/>
      </left>
      <right style="thin">
        <color indexed="55"/>
      </right>
      <top style="thin">
        <color indexed="55"/>
      </top>
      <bottom style="thin">
        <color indexed="55"/>
      </bottom>
    </border>
    <border>
      <left>
        <color indexed="63"/>
      </left>
      <right style="thin">
        <color indexed="55"/>
      </right>
      <top style="thin">
        <color indexed="55"/>
      </top>
      <bottom>
        <color indexed="63"/>
      </bottom>
    </border>
    <border>
      <left style="thin"/>
      <right style="thin">
        <color indexed="55"/>
      </right>
      <top>
        <color indexed="63"/>
      </top>
      <bottom style="thin">
        <color indexed="55"/>
      </bottom>
    </border>
    <border>
      <left style="thin">
        <color indexed="55"/>
      </left>
      <right style="thin"/>
      <top>
        <color indexed="63"/>
      </top>
      <bottom style="thin">
        <color indexed="55"/>
      </botto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right style="thin"/>
      <top>
        <color indexed="63"/>
      </top>
      <bottom>
        <color indexed="63"/>
      </bottom>
    </border>
    <border>
      <left style="thin">
        <color indexed="55"/>
      </left>
      <right style="thin">
        <color indexed="55"/>
      </right>
      <top>
        <color indexed="63"/>
      </top>
      <bottom style="thin">
        <color indexed="55"/>
      </bottom>
    </border>
    <border>
      <left>
        <color indexed="63"/>
      </left>
      <right style="thin"/>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color indexed="63"/>
      </right>
      <top style="thin"/>
      <bottom style="thin">
        <color indexed="55"/>
      </bottom>
    </border>
    <border>
      <left>
        <color indexed="63"/>
      </left>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color indexed="63"/>
      </right>
      <top style="thin">
        <color indexed="55"/>
      </top>
      <bottom style="thin"/>
    </border>
    <border>
      <left style="thin"/>
      <right style="thin"/>
      <top style="thin">
        <color indexed="22"/>
      </top>
      <bottom>
        <color indexed="63"/>
      </bottom>
    </border>
    <border>
      <left style="thin"/>
      <right style="thin">
        <color indexed="22"/>
      </right>
      <top style="thin">
        <color indexed="22"/>
      </top>
      <bottom>
        <color indexed="63"/>
      </bottom>
    </border>
    <border>
      <left style="thin">
        <color indexed="22"/>
      </left>
      <right style="thin"/>
      <top style="thin">
        <color indexed="22"/>
      </top>
      <bottom>
        <color indexed="63"/>
      </bottom>
    </border>
    <border>
      <left style="thin"/>
      <right style="thin">
        <color indexed="22"/>
      </right>
      <top>
        <color indexed="63"/>
      </top>
      <bottom style="thin">
        <color indexed="22"/>
      </bottom>
    </border>
    <border>
      <left style="thin">
        <color indexed="22"/>
      </left>
      <right style="thin"/>
      <top>
        <color indexed="63"/>
      </top>
      <bottom style="thin">
        <color indexed="22"/>
      </bottom>
    </border>
    <border>
      <left style="thin"/>
      <right style="thin"/>
      <top>
        <color indexed="63"/>
      </top>
      <bottom style="thin">
        <color indexed="22"/>
      </bottom>
    </border>
    <border>
      <left style="thin"/>
      <right style="thin">
        <color indexed="22"/>
      </right>
      <top>
        <color indexed="63"/>
      </top>
      <bottom>
        <color indexed="63"/>
      </bottom>
    </border>
    <border>
      <left style="thin">
        <color indexed="22"/>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55"/>
      </left>
      <right style="thin">
        <color indexed="55"/>
      </right>
      <top style="thin">
        <color indexed="55"/>
      </top>
      <bottom>
        <color indexed="63"/>
      </bottom>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42" fontId="0" fillId="0" borderId="0" applyFont="0" applyFill="0" applyBorder="0" applyAlignment="0" applyProtection="0"/>
  </cellStyleXfs>
  <cellXfs count="439">
    <xf numFmtId="0" fontId="0" fillId="0" borderId="0" xfId="0" applyAlignment="1">
      <alignment/>
    </xf>
    <xf numFmtId="0" fontId="3" fillId="0" borderId="0" xfId="0" applyFont="1" applyFill="1" applyBorder="1" applyAlignment="1">
      <alignment horizontal="left" vertical="center"/>
    </xf>
    <xf numFmtId="0" fontId="4" fillId="0" borderId="0" xfId="0" applyFont="1" applyFill="1" applyAlignment="1">
      <alignment vertical="center"/>
    </xf>
    <xf numFmtId="0" fontId="3" fillId="0" borderId="0" xfId="0" applyFont="1" applyFill="1" applyAlignment="1">
      <alignment vertical="center"/>
    </xf>
    <xf numFmtId="0" fontId="0" fillId="0" borderId="0" xfId="21" applyFill="1" applyAlignment="1">
      <alignment vertical="center"/>
      <protection/>
    </xf>
    <xf numFmtId="180" fontId="3" fillId="0" borderId="0" xfId="19" applyNumberFormat="1" applyFont="1" applyFill="1" applyBorder="1" applyAlignment="1">
      <alignment vertical="center"/>
    </xf>
    <xf numFmtId="0" fontId="4" fillId="0" borderId="0" xfId="0" applyFont="1" applyFill="1" applyBorder="1" applyAlignment="1">
      <alignment vertical="center"/>
    </xf>
    <xf numFmtId="171" fontId="3" fillId="0" borderId="0" xfId="18" applyNumberFormat="1" applyFont="1" applyFill="1" applyBorder="1" applyAlignment="1">
      <alignment vertical="center"/>
    </xf>
    <xf numFmtId="0" fontId="7" fillId="0" borderId="0" xfId="21" applyFont="1" applyFill="1" applyBorder="1" applyAlignment="1">
      <alignment vertical="center"/>
      <protection/>
    </xf>
    <xf numFmtId="0" fontId="7" fillId="0" borderId="0" xfId="21" applyFont="1" applyFill="1" applyAlignment="1">
      <alignment vertical="center"/>
      <protection/>
    </xf>
    <xf numFmtId="3" fontId="7" fillId="0" borderId="0" xfId="21" applyNumberFormat="1" applyFont="1" applyFill="1" applyAlignment="1">
      <alignment vertical="center"/>
      <protection/>
    </xf>
    <xf numFmtId="0" fontId="6"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0" fontId="5"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206" fontId="13" fillId="0" borderId="0" xfId="18" applyNumberFormat="1" applyFont="1" applyFill="1" applyBorder="1" applyAlignment="1">
      <alignment horizontal="right" vertical="center" wrapText="1"/>
    </xf>
    <xf numFmtId="0" fontId="4" fillId="0" borderId="0" xfId="21" applyFont="1" applyFill="1" applyBorder="1" applyAlignment="1">
      <alignment vertical="center"/>
      <protection/>
    </xf>
    <xf numFmtId="0" fontId="6" fillId="0" borderId="0" xfId="0" applyFont="1" applyFill="1" applyAlignment="1">
      <alignment vertical="center"/>
    </xf>
    <xf numFmtId="0" fontId="5" fillId="0" borderId="1" xfId="0" applyFont="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left" vertical="center" wrapText="1"/>
    </xf>
    <xf numFmtId="171" fontId="5" fillId="0" borderId="1" xfId="18" applyNumberFormat="1" applyFont="1" applyFill="1" applyBorder="1" applyAlignment="1">
      <alignment vertical="center"/>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17" fillId="0" borderId="0" xfId="0" applyFont="1" applyAlignment="1">
      <alignment vertical="center" wrapText="1"/>
    </xf>
    <xf numFmtId="0" fontId="17" fillId="0" borderId="0" xfId="0" applyFont="1" applyAlignment="1">
      <alignment vertical="center"/>
    </xf>
    <xf numFmtId="0" fontId="9" fillId="0" borderId="0" xfId="0" applyFont="1" applyFill="1" applyBorder="1" applyAlignment="1">
      <alignment horizontal="left" vertical="center"/>
    </xf>
    <xf numFmtId="171" fontId="9" fillId="0" borderId="0" xfId="18" applyNumberFormat="1" applyFont="1" applyFill="1" applyBorder="1" applyAlignment="1">
      <alignment vertical="center"/>
    </xf>
    <xf numFmtId="180" fontId="9" fillId="0" borderId="0" xfId="19" applyNumberFormat="1" applyFont="1" applyFill="1" applyBorder="1" applyAlignment="1">
      <alignment vertical="center"/>
    </xf>
    <xf numFmtId="0" fontId="9" fillId="0" borderId="0"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1" xfId="21" applyFont="1" applyFill="1" applyBorder="1" applyAlignment="1">
      <alignment horizontal="center" vertical="center" wrapText="1"/>
      <protection/>
    </xf>
    <xf numFmtId="0" fontId="8" fillId="0" borderId="0" xfId="21" applyFont="1" applyFill="1" applyBorder="1" applyAlignment="1">
      <alignment vertical="center"/>
      <protection/>
    </xf>
    <xf numFmtId="171" fontId="9" fillId="0" borderId="1" xfId="20" applyNumberFormat="1" applyFont="1" applyFill="1" applyBorder="1" applyAlignment="1">
      <alignment horizontal="right" vertical="center" wrapText="1"/>
    </xf>
    <xf numFmtId="206" fontId="9" fillId="0" borderId="0" xfId="20" applyNumberFormat="1" applyFont="1" applyFill="1" applyBorder="1" applyAlignment="1">
      <alignment horizontal="right" vertical="center" wrapText="1"/>
    </xf>
    <xf numFmtId="0" fontId="8" fillId="0" borderId="0" xfId="21" applyFont="1" applyFill="1" applyBorder="1" applyAlignment="1">
      <alignment horizontal="right" vertical="center" wrapText="1"/>
      <protection/>
    </xf>
    <xf numFmtId="0" fontId="9" fillId="0" borderId="0" xfId="0" applyFont="1" applyFill="1" applyBorder="1" applyAlignment="1">
      <alignment vertical="center"/>
    </xf>
    <xf numFmtId="0" fontId="9" fillId="0" borderId="3" xfId="0" applyFont="1" applyFill="1" applyBorder="1" applyAlignment="1">
      <alignment horizontal="center" vertical="center" wrapText="1"/>
    </xf>
    <xf numFmtId="0" fontId="9" fillId="0" borderId="1" xfId="0" applyFont="1" applyFill="1" applyBorder="1" applyAlignment="1">
      <alignment vertical="center" wrapText="1"/>
    </xf>
    <xf numFmtId="0" fontId="8" fillId="0" borderId="0" xfId="21" applyFont="1" applyFill="1" applyBorder="1" applyAlignment="1">
      <alignment horizontal="left" vertical="center" wrapText="1"/>
      <protection/>
    </xf>
    <xf numFmtId="0" fontId="9" fillId="0" borderId="0" xfId="0" applyFont="1" applyFill="1" applyBorder="1" applyAlignment="1">
      <alignment vertical="center" wrapText="1"/>
    </xf>
    <xf numFmtId="171" fontId="9" fillId="0" borderId="0" xfId="20" applyNumberFormat="1" applyFont="1" applyFill="1" applyBorder="1" applyAlignment="1">
      <alignment horizontal="right" vertical="center" wrapText="1"/>
    </xf>
    <xf numFmtId="43" fontId="9" fillId="0" borderId="0" xfId="20" applyNumberFormat="1" applyFont="1" applyFill="1" applyBorder="1" applyAlignment="1">
      <alignment horizontal="right" vertical="center" wrapText="1"/>
    </xf>
    <xf numFmtId="0" fontId="13" fillId="0" borderId="0" xfId="21" applyFont="1" applyFill="1" applyBorder="1" applyAlignment="1">
      <alignment vertical="center"/>
      <protection/>
    </xf>
    <xf numFmtId="0" fontId="11" fillId="0" borderId="0" xfId="21" applyFont="1" applyFill="1" applyBorder="1" applyAlignment="1">
      <alignment horizontal="left" vertical="center" wrapText="1"/>
      <protection/>
    </xf>
    <xf numFmtId="0" fontId="11" fillId="0" borderId="0" xfId="21" applyFont="1" applyFill="1" applyBorder="1" applyAlignment="1">
      <alignment horizontal="right" vertical="center" wrapText="1"/>
      <protection/>
    </xf>
    <xf numFmtId="0" fontId="18"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41" fontId="6" fillId="0" borderId="4" xfId="19" applyNumberFormat="1" applyFont="1" applyFill="1" applyBorder="1" applyAlignment="1">
      <alignment horizontal="right"/>
    </xf>
    <xf numFmtId="0" fontId="6" fillId="0" borderId="4" xfId="0" applyFont="1" applyBorder="1" applyAlignment="1">
      <alignment horizontal="left" vertical="center"/>
    </xf>
    <xf numFmtId="180" fontId="6" fillId="0" borderId="4" xfId="19" applyNumberFormat="1" applyFont="1" applyFill="1" applyBorder="1" applyAlignment="1">
      <alignment horizontal="right"/>
    </xf>
    <xf numFmtId="41" fontId="5" fillId="0" borderId="1" xfId="19" applyNumberFormat="1" applyFont="1" applyFill="1" applyBorder="1" applyAlignment="1">
      <alignment horizontal="right" vertical="center"/>
    </xf>
    <xf numFmtId="43" fontId="8" fillId="0" borderId="1" xfId="20" applyNumberFormat="1" applyFont="1" applyFill="1" applyBorder="1" applyAlignment="1">
      <alignment horizontal="right" vertical="center" wrapText="1"/>
    </xf>
    <xf numFmtId="0" fontId="19" fillId="0" borderId="1" xfId="0" applyFont="1" applyFill="1" applyBorder="1" applyAlignment="1">
      <alignment horizontal="center" vertical="center" wrapText="1"/>
    </xf>
    <xf numFmtId="0" fontId="9" fillId="0" borderId="3" xfId="0" applyFont="1" applyFill="1" applyBorder="1" applyAlignment="1">
      <alignment vertical="center"/>
    </xf>
    <xf numFmtId="0" fontId="5" fillId="0" borderId="1" xfId="0" applyFont="1" applyFill="1" applyBorder="1" applyAlignment="1">
      <alignment vertical="center"/>
    </xf>
    <xf numFmtId="171" fontId="12" fillId="0" borderId="1" xfId="20" applyNumberFormat="1" applyFont="1" applyFill="1" applyBorder="1" applyAlignment="1">
      <alignment horizontal="right" vertical="center" wrapText="1"/>
    </xf>
    <xf numFmtId="0" fontId="12" fillId="0" borderId="5" xfId="0" applyFont="1" applyFill="1" applyBorder="1" applyAlignment="1">
      <alignment horizontal="center" vertical="center" wrapText="1"/>
    </xf>
    <xf numFmtId="0" fontId="22" fillId="0" borderId="0" xfId="0" applyFont="1" applyFill="1" applyBorder="1" applyAlignment="1">
      <alignment vertical="center"/>
    </xf>
    <xf numFmtId="3" fontId="9" fillId="0" borderId="1" xfId="0" applyNumberFormat="1" applyFont="1" applyFill="1" applyBorder="1" applyAlignment="1">
      <alignment horizontal="left" vertical="center" wrapText="1"/>
    </xf>
    <xf numFmtId="0" fontId="3" fillId="0" borderId="0" xfId="21" applyFont="1" applyAlignment="1">
      <alignment vertical="center"/>
      <protection/>
    </xf>
    <xf numFmtId="0" fontId="9" fillId="0" borderId="5" xfId="0" applyFont="1" applyFill="1" applyBorder="1" applyAlignment="1">
      <alignment horizontal="center" vertical="center" wrapText="1"/>
    </xf>
    <xf numFmtId="0" fontId="6" fillId="0" borderId="0" xfId="21" applyFont="1" applyFill="1" applyBorder="1" applyAlignment="1">
      <alignment vertical="center"/>
      <protection/>
    </xf>
    <xf numFmtId="0" fontId="16" fillId="0" borderId="0" xfId="21" applyFont="1" applyFill="1" applyBorder="1" applyAlignment="1">
      <alignment vertical="center"/>
      <protection/>
    </xf>
    <xf numFmtId="0" fontId="16" fillId="0" borderId="0" xfId="21" applyFont="1" applyFill="1" applyBorder="1" applyAlignment="1">
      <alignment horizontal="left" vertical="center" wrapText="1"/>
      <protection/>
    </xf>
    <xf numFmtId="171" fontId="16" fillId="0" borderId="0" xfId="20" applyNumberFormat="1" applyFont="1" applyFill="1" applyBorder="1" applyAlignment="1">
      <alignment horizontal="right" vertical="center" wrapText="1"/>
    </xf>
    <xf numFmtId="206" fontId="16" fillId="0" borderId="0" xfId="20" applyNumberFormat="1" applyFont="1" applyFill="1" applyBorder="1" applyAlignment="1">
      <alignment horizontal="right" vertical="center" wrapText="1"/>
    </xf>
    <xf numFmtId="206" fontId="15" fillId="0" borderId="0" xfId="20" applyNumberFormat="1" applyFont="1" applyFill="1" applyBorder="1" applyAlignment="1">
      <alignment horizontal="right" vertical="center" wrapText="1"/>
    </xf>
    <xf numFmtId="0" fontId="4" fillId="0" borderId="0" xfId="0" applyFont="1" applyAlignment="1">
      <alignment horizontal="right"/>
    </xf>
    <xf numFmtId="0" fontId="6" fillId="0" borderId="0" xfId="21" applyFont="1" applyFill="1" applyAlignment="1">
      <alignment vertical="center"/>
      <protection/>
    </xf>
    <xf numFmtId="3" fontId="6" fillId="0" borderId="0" xfId="21" applyNumberFormat="1" applyFont="1" applyFill="1" applyAlignment="1">
      <alignment vertical="center"/>
      <protection/>
    </xf>
    <xf numFmtId="0" fontId="4" fillId="0" borderId="0" xfId="21" applyFont="1" applyFill="1" applyAlignment="1">
      <alignment vertical="center"/>
      <protection/>
    </xf>
    <xf numFmtId="3" fontId="4" fillId="0" borderId="0" xfId="21" applyNumberFormat="1" applyFont="1" applyAlignment="1">
      <alignment vertical="center"/>
      <protection/>
    </xf>
    <xf numFmtId="0" fontId="4" fillId="0" borderId="0" xfId="21" applyFont="1" applyAlignment="1">
      <alignment vertical="center"/>
      <protection/>
    </xf>
    <xf numFmtId="0" fontId="22" fillId="0" borderId="0" xfId="21" applyFont="1" applyFill="1" applyBorder="1" applyAlignment="1">
      <alignment vertical="center"/>
      <protection/>
    </xf>
    <xf numFmtId="0" fontId="22" fillId="0" borderId="0" xfId="21" applyFont="1" applyFill="1" applyBorder="1" applyAlignment="1">
      <alignment horizontal="left" vertical="center" wrapText="1"/>
      <protection/>
    </xf>
    <xf numFmtId="171" fontId="22" fillId="0" borderId="0" xfId="20" applyNumberFormat="1" applyFont="1" applyFill="1" applyBorder="1" applyAlignment="1">
      <alignment horizontal="right" vertical="center" wrapText="1"/>
    </xf>
    <xf numFmtId="206" fontId="22" fillId="0" borderId="0" xfId="20" applyNumberFormat="1" applyFont="1" applyFill="1" applyBorder="1" applyAlignment="1">
      <alignment horizontal="right" vertical="center" wrapText="1"/>
    </xf>
    <xf numFmtId="206" fontId="21" fillId="0" borderId="0" xfId="20" applyNumberFormat="1" applyFont="1" applyFill="1" applyBorder="1" applyAlignment="1">
      <alignment horizontal="right" vertical="center" wrapText="1"/>
    </xf>
    <xf numFmtId="0" fontId="8" fillId="0" borderId="0" xfId="21" applyFont="1" applyFill="1" applyAlignment="1">
      <alignment vertical="center"/>
      <protection/>
    </xf>
    <xf numFmtId="3" fontId="8" fillId="0" borderId="0" xfId="21" applyNumberFormat="1" applyFont="1" applyFill="1" applyAlignment="1">
      <alignment vertical="center"/>
      <protection/>
    </xf>
    <xf numFmtId="0" fontId="15" fillId="0" borderId="0" xfId="0" applyFont="1" applyFill="1" applyBorder="1" applyAlignment="1">
      <alignment horizontal="left" vertical="center" wrapText="1"/>
    </xf>
    <xf numFmtId="0" fontId="16" fillId="0" borderId="0" xfId="0" applyFont="1" applyFill="1" applyBorder="1" applyAlignment="1">
      <alignment vertical="center"/>
    </xf>
    <xf numFmtId="171" fontId="9" fillId="0" borderId="3" xfId="20" applyNumberFormat="1" applyFont="1" applyFill="1" applyBorder="1" applyAlignment="1">
      <alignment horizontal="right" vertical="center" wrapText="1"/>
    </xf>
    <xf numFmtId="43" fontId="6" fillId="0" borderId="6" xfId="21" applyNumberFormat="1" applyFont="1" applyFill="1" applyBorder="1" applyAlignment="1">
      <alignment horizontal="right" vertical="center" wrapText="1"/>
      <protection/>
    </xf>
    <xf numFmtId="171" fontId="6" fillId="0" borderId="7" xfId="18" applyNumberFormat="1" applyFont="1" applyFill="1" applyBorder="1" applyAlignment="1">
      <alignment horizontal="left" vertical="center" wrapText="1"/>
    </xf>
    <xf numFmtId="0" fontId="23" fillId="0" borderId="0" xfId="0" applyFont="1" applyFill="1" applyBorder="1" applyAlignment="1">
      <alignment horizontal="left" vertical="center"/>
    </xf>
    <xf numFmtId="0" fontId="20" fillId="0" borderId="0" xfId="21" applyFont="1" applyFill="1" applyBorder="1" applyAlignment="1">
      <alignment horizontal="right" vertical="center" wrapText="1"/>
      <protection/>
    </xf>
    <xf numFmtId="0" fontId="0" fillId="0" borderId="0" xfId="21" applyFont="1" applyFill="1" applyBorder="1" applyAlignment="1">
      <alignment/>
      <protection/>
    </xf>
    <xf numFmtId="0" fontId="4" fillId="0" borderId="0" xfId="0" applyFont="1" applyAlignment="1">
      <alignment/>
    </xf>
    <xf numFmtId="0" fontId="4" fillId="0" borderId="0" xfId="21" applyFont="1" applyFill="1" applyBorder="1" applyAlignment="1">
      <alignment/>
      <protection/>
    </xf>
    <xf numFmtId="0" fontId="19" fillId="0" borderId="1" xfId="21" applyFont="1" applyFill="1" applyBorder="1" applyAlignment="1">
      <alignment horizontal="center" vertical="center" wrapText="1"/>
      <protection/>
    </xf>
    <xf numFmtId="0" fontId="15" fillId="0" borderId="0" xfId="0" applyFont="1" applyFill="1" applyBorder="1" applyAlignment="1">
      <alignment horizontal="left" vertical="center"/>
    </xf>
    <xf numFmtId="0" fontId="23" fillId="0" borderId="0" xfId="0" applyFont="1" applyFill="1" applyBorder="1" applyAlignment="1">
      <alignment vertical="center"/>
    </xf>
    <xf numFmtId="0" fontId="3"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5" fillId="0" borderId="1" xfId="0" applyFont="1" applyFill="1" applyBorder="1" applyAlignment="1">
      <alignment vertical="center" wrapText="1"/>
    </xf>
    <xf numFmtId="206" fontId="7" fillId="0" borderId="0" xfId="20" applyNumberFormat="1" applyFont="1" applyFill="1" applyBorder="1" applyAlignment="1">
      <alignment horizontal="right" vertical="center" wrapText="1"/>
    </xf>
    <xf numFmtId="171" fontId="5" fillId="0" borderId="1" xfId="20" applyNumberFormat="1" applyFont="1" applyFill="1" applyBorder="1" applyAlignment="1">
      <alignment horizontal="right" vertical="center" wrapText="1"/>
    </xf>
    <xf numFmtId="206" fontId="6" fillId="0" borderId="0" xfId="20" applyNumberFormat="1" applyFont="1" applyFill="1" applyBorder="1" applyAlignment="1">
      <alignment horizontal="right" vertical="center" wrapText="1"/>
    </xf>
    <xf numFmtId="206" fontId="5" fillId="0" borderId="0" xfId="20" applyNumberFormat="1" applyFont="1" applyFill="1" applyBorder="1" applyAlignment="1">
      <alignment horizontal="right" vertical="center" wrapText="1"/>
    </xf>
    <xf numFmtId="41" fontId="15" fillId="0" borderId="0" xfId="19" applyNumberFormat="1" applyFont="1" applyFill="1" applyBorder="1" applyAlignment="1">
      <alignment horizontal="right" vertical="center"/>
    </xf>
    <xf numFmtId="206" fontId="12" fillId="0" borderId="0" xfId="20" applyNumberFormat="1" applyFont="1" applyFill="1" applyBorder="1" applyAlignment="1">
      <alignment horizontal="right" vertical="center" wrapText="1"/>
    </xf>
    <xf numFmtId="0" fontId="6" fillId="0" borderId="0" xfId="0" applyFont="1" applyAlignment="1">
      <alignment/>
    </xf>
    <xf numFmtId="0" fontId="27"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206" fontId="5" fillId="0" borderId="1" xfId="0" applyNumberFormat="1" applyFont="1" applyBorder="1" applyAlignment="1">
      <alignment vertical="center"/>
    </xf>
    <xf numFmtId="0" fontId="28" fillId="0" borderId="8" xfId="0" applyFont="1" applyFill="1" applyBorder="1" applyAlignment="1">
      <alignment horizontal="left" wrapText="1"/>
    </xf>
    <xf numFmtId="0" fontId="28" fillId="0" borderId="4" xfId="0" applyFont="1" applyFill="1" applyBorder="1" applyAlignment="1">
      <alignment horizontal="left" wrapText="1"/>
    </xf>
    <xf numFmtId="0" fontId="28" fillId="0" borderId="5" xfId="0" applyFont="1" applyFill="1" applyBorder="1" applyAlignment="1">
      <alignment horizontal="left" wrapText="1"/>
    </xf>
    <xf numFmtId="203" fontId="5" fillId="0" borderId="9" xfId="0" applyNumberFormat="1" applyFont="1" applyBorder="1" applyAlignment="1">
      <alignment vertical="center"/>
    </xf>
    <xf numFmtId="0" fontId="28" fillId="0" borderId="10" xfId="0" applyFont="1" applyFill="1" applyBorder="1" applyAlignment="1">
      <alignment horizontal="right" wrapText="1"/>
    </xf>
    <xf numFmtId="2" fontId="28" fillId="0" borderId="11" xfId="0" applyNumberFormat="1" applyFont="1" applyFill="1" applyBorder="1" applyAlignment="1">
      <alignment horizontal="right" wrapText="1"/>
    </xf>
    <xf numFmtId="43" fontId="28" fillId="0" borderId="10" xfId="18" applyFont="1" applyFill="1" applyBorder="1" applyAlignment="1">
      <alignment horizontal="right" wrapText="1"/>
    </xf>
    <xf numFmtId="43" fontId="28" fillId="0" borderId="11" xfId="18" applyFont="1" applyFill="1" applyBorder="1" applyAlignment="1">
      <alignment horizontal="right" wrapText="1"/>
    </xf>
    <xf numFmtId="0" fontId="28" fillId="0" borderId="12" xfId="0" applyFont="1" applyFill="1" applyBorder="1" applyAlignment="1">
      <alignment horizontal="right" wrapText="1"/>
    </xf>
    <xf numFmtId="171" fontId="28" fillId="0" borderId="10" xfId="18" applyNumberFormat="1" applyFont="1" applyFill="1" applyBorder="1" applyAlignment="1">
      <alignment horizontal="right" wrapText="1"/>
    </xf>
    <xf numFmtId="0" fontId="27" fillId="0" borderId="10" xfId="0" applyFont="1" applyFill="1" applyBorder="1" applyAlignment="1">
      <alignment horizontal="right" wrapText="1"/>
    </xf>
    <xf numFmtId="43" fontId="27" fillId="0" borderId="10" xfId="18" applyFont="1" applyFill="1" applyBorder="1" applyAlignment="1">
      <alignment horizontal="right" wrapText="1"/>
    </xf>
    <xf numFmtId="171" fontId="27" fillId="0" borderId="10" xfId="18" applyNumberFormat="1" applyFont="1" applyFill="1" applyBorder="1" applyAlignment="1">
      <alignment horizontal="right" wrapText="1"/>
    </xf>
    <xf numFmtId="0" fontId="27" fillId="0" borderId="12" xfId="0" applyFont="1" applyFill="1" applyBorder="1" applyAlignment="1">
      <alignment horizontal="right" wrapText="1"/>
    </xf>
    <xf numFmtId="0" fontId="19" fillId="0" borderId="2" xfId="21" applyFont="1" applyFill="1" applyBorder="1" applyAlignment="1">
      <alignment horizontal="center" vertical="center" wrapText="1"/>
      <protection/>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43" fontId="6" fillId="0" borderId="1" xfId="18" applyNumberFormat="1" applyFont="1" applyFill="1" applyBorder="1" applyAlignment="1">
      <alignment vertical="center"/>
    </xf>
    <xf numFmtId="171" fontId="6" fillId="0" borderId="13" xfId="18" applyNumberFormat="1" applyFont="1" applyFill="1" applyBorder="1" applyAlignment="1">
      <alignment vertical="center"/>
    </xf>
    <xf numFmtId="43" fontId="6" fillId="0" borderId="13" xfId="18" applyNumberFormat="1" applyFont="1" applyFill="1" applyBorder="1" applyAlignment="1">
      <alignment vertical="center"/>
    </xf>
    <xf numFmtId="171" fontId="6" fillId="0" borderId="14" xfId="18" applyNumberFormat="1" applyFont="1" applyFill="1" applyBorder="1" applyAlignment="1">
      <alignment vertical="center"/>
    </xf>
    <xf numFmtId="43" fontId="6" fillId="0" borderId="14" xfId="18" applyNumberFormat="1" applyFont="1" applyFill="1" applyBorder="1" applyAlignment="1">
      <alignment vertical="center"/>
    </xf>
    <xf numFmtId="171" fontId="6" fillId="0" borderId="15" xfId="18" applyNumberFormat="1" applyFont="1" applyFill="1" applyBorder="1" applyAlignment="1">
      <alignment vertical="center"/>
    </xf>
    <xf numFmtId="43" fontId="6" fillId="0" borderId="15" xfId="18" applyNumberFormat="1" applyFont="1" applyFill="1" applyBorder="1" applyAlignment="1">
      <alignment vertical="center"/>
    </xf>
    <xf numFmtId="171" fontId="6" fillId="0" borderId="16" xfId="18" applyNumberFormat="1" applyFont="1" applyFill="1" applyBorder="1" applyAlignment="1">
      <alignment vertical="center"/>
    </xf>
    <xf numFmtId="43" fontId="6" fillId="0" borderId="17" xfId="18" applyNumberFormat="1" applyFont="1" applyFill="1" applyBorder="1" applyAlignment="1">
      <alignment vertical="center"/>
    </xf>
    <xf numFmtId="171" fontId="6" fillId="0" borderId="18" xfId="18" applyNumberFormat="1" applyFont="1" applyFill="1" applyBorder="1" applyAlignment="1">
      <alignment vertical="center"/>
    </xf>
    <xf numFmtId="43" fontId="6" fillId="0" borderId="19" xfId="18" applyNumberFormat="1" applyFont="1" applyFill="1" applyBorder="1" applyAlignment="1">
      <alignment vertical="center"/>
    </xf>
    <xf numFmtId="43" fontId="6" fillId="0" borderId="18" xfId="18" applyFont="1" applyFill="1" applyBorder="1" applyAlignment="1">
      <alignment vertical="center"/>
    </xf>
    <xf numFmtId="43" fontId="6" fillId="0" borderId="19" xfId="18" applyFont="1" applyFill="1" applyBorder="1" applyAlignment="1">
      <alignment vertical="center"/>
    </xf>
    <xf numFmtId="0" fontId="0" fillId="0" borderId="18" xfId="0" applyBorder="1" applyAlignment="1">
      <alignment/>
    </xf>
    <xf numFmtId="2" fontId="4" fillId="0" borderId="1" xfId="21" applyNumberFormat="1" applyFont="1" applyFill="1" applyBorder="1" applyAlignment="1">
      <alignment vertical="center"/>
      <protection/>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7" fillId="0" borderId="0" xfId="0" applyFont="1" applyFill="1" applyAlignment="1">
      <alignment vertical="center" wrapText="1"/>
    </xf>
    <xf numFmtId="0" fontId="9" fillId="0" borderId="5" xfId="0" applyFont="1" applyFill="1" applyBorder="1" applyAlignment="1">
      <alignment vertical="center"/>
    </xf>
    <xf numFmtId="0" fontId="14" fillId="0" borderId="20" xfId="0" applyFont="1" applyFill="1" applyBorder="1" applyAlignment="1">
      <alignment horizontal="left" wrapText="1"/>
    </xf>
    <xf numFmtId="0" fontId="14" fillId="0" borderId="13" xfId="0" applyFont="1" applyFill="1" applyBorder="1" applyAlignment="1">
      <alignment horizontal="left" wrapText="1"/>
    </xf>
    <xf numFmtId="0" fontId="14" fillId="0" borderId="21" xfId="0" applyFont="1" applyFill="1" applyBorder="1" applyAlignment="1">
      <alignment horizontal="left" wrapText="1"/>
    </xf>
    <xf numFmtId="0" fontId="19" fillId="0" borderId="22" xfId="21" applyFont="1" applyFill="1" applyBorder="1" applyAlignment="1">
      <alignment horizontal="center" vertical="center" wrapText="1"/>
      <protection/>
    </xf>
    <xf numFmtId="0" fontId="0" fillId="0" borderId="16" xfId="0" applyBorder="1" applyAlignment="1">
      <alignment/>
    </xf>
    <xf numFmtId="43" fontId="0" fillId="0" borderId="23" xfId="18" applyBorder="1" applyAlignment="1">
      <alignment/>
    </xf>
    <xf numFmtId="43" fontId="0" fillId="0" borderId="17" xfId="0" applyNumberFormat="1" applyBorder="1" applyAlignment="1">
      <alignment/>
    </xf>
    <xf numFmtId="0" fontId="10" fillId="0" borderId="18" xfId="0" applyFont="1" applyBorder="1" applyAlignment="1">
      <alignment/>
    </xf>
    <xf numFmtId="43" fontId="0" fillId="0" borderId="19" xfId="0" applyNumberFormat="1" applyBorder="1" applyAlignment="1">
      <alignment/>
    </xf>
    <xf numFmtId="43" fontId="0" fillId="0" borderId="24" xfId="18" applyBorder="1" applyAlignment="1">
      <alignment/>
    </xf>
    <xf numFmtId="43" fontId="0" fillId="0" borderId="1" xfId="0" applyNumberFormat="1" applyBorder="1" applyAlignment="1">
      <alignment vertical="center"/>
    </xf>
    <xf numFmtId="43" fontId="9" fillId="0" borderId="1" xfId="18" applyFont="1" applyFill="1" applyBorder="1" applyAlignment="1">
      <alignment horizontal="right" vertical="center" wrapText="1"/>
    </xf>
    <xf numFmtId="0" fontId="14" fillId="0" borderId="14" xfId="0" applyFont="1" applyFill="1" applyBorder="1" applyAlignment="1">
      <alignment horizontal="left" wrapText="1"/>
    </xf>
    <xf numFmtId="171" fontId="0" fillId="0" borderId="23" xfId="18" applyNumberFormat="1" applyBorder="1" applyAlignment="1">
      <alignment/>
    </xf>
    <xf numFmtId="171" fontId="9" fillId="0" borderId="1" xfId="18" applyNumberFormat="1" applyFont="1" applyFill="1" applyBorder="1" applyAlignment="1">
      <alignment horizontal="right" vertical="center" wrapText="1"/>
    </xf>
    <xf numFmtId="0" fontId="6" fillId="0" borderId="15" xfId="0" applyFont="1" applyFill="1" applyBorder="1" applyAlignment="1">
      <alignment horizontal="left" vertical="center"/>
    </xf>
    <xf numFmtId="0" fontId="5" fillId="0" borderId="1" xfId="0" applyFont="1" applyFill="1" applyBorder="1" applyAlignment="1">
      <alignment horizontal="left" vertical="center"/>
    </xf>
    <xf numFmtId="0" fontId="17" fillId="0" borderId="0" xfId="0" applyFont="1" applyFill="1" applyAlignment="1">
      <alignment vertical="center"/>
    </xf>
    <xf numFmtId="0" fontId="0" fillId="0" borderId="0" xfId="0" applyFont="1" applyFill="1" applyAlignment="1">
      <alignment/>
    </xf>
    <xf numFmtId="0" fontId="20" fillId="0" borderId="13" xfId="0" applyFont="1" applyFill="1" applyBorder="1" applyAlignment="1">
      <alignment horizontal="left" wrapText="1"/>
    </xf>
    <xf numFmtId="0" fontId="0" fillId="0" borderId="16" xfId="0" applyFont="1" applyFill="1" applyBorder="1" applyAlignment="1">
      <alignment/>
    </xf>
    <xf numFmtId="43" fontId="0" fillId="0" borderId="17" xfId="0" applyNumberFormat="1" applyFont="1" applyFill="1" applyBorder="1" applyAlignment="1">
      <alignment/>
    </xf>
    <xf numFmtId="0" fontId="9" fillId="0" borderId="1" xfId="0" applyFont="1" applyFill="1" applyBorder="1" applyAlignment="1">
      <alignment horizontal="left" vertical="center" wrapText="1"/>
    </xf>
    <xf numFmtId="0" fontId="4" fillId="0" borderId="0" xfId="0" applyFont="1" applyFill="1" applyAlignment="1">
      <alignment horizontal="right"/>
    </xf>
    <xf numFmtId="0" fontId="4" fillId="0" borderId="0" xfId="0" applyFont="1" applyFill="1" applyAlignment="1">
      <alignment/>
    </xf>
    <xf numFmtId="0" fontId="8" fillId="0" borderId="25" xfId="0" applyFont="1" applyFill="1" applyBorder="1" applyAlignment="1">
      <alignment/>
    </xf>
    <xf numFmtId="43" fontId="8" fillId="0" borderId="26" xfId="0" applyNumberFormat="1" applyFont="1" applyFill="1" applyBorder="1" applyAlignment="1">
      <alignment/>
    </xf>
    <xf numFmtId="0" fontId="8" fillId="0" borderId="0" xfId="0" applyFont="1" applyFill="1" applyAlignment="1">
      <alignment/>
    </xf>
    <xf numFmtId="0" fontId="8" fillId="0" borderId="18" xfId="0" applyFont="1" applyFill="1" applyBorder="1" applyAlignment="1">
      <alignment/>
    </xf>
    <xf numFmtId="43" fontId="8" fillId="0" borderId="19" xfId="0" applyNumberFormat="1" applyFont="1" applyFill="1" applyBorder="1" applyAlignment="1">
      <alignment/>
    </xf>
    <xf numFmtId="43" fontId="8" fillId="0" borderId="18" xfId="18" applyFont="1" applyFill="1" applyBorder="1" applyAlignment="1">
      <alignment/>
    </xf>
    <xf numFmtId="171" fontId="8" fillId="0" borderId="25" xfId="18" applyNumberFormat="1" applyFont="1" applyFill="1" applyBorder="1" applyAlignment="1">
      <alignment/>
    </xf>
    <xf numFmtId="0" fontId="8" fillId="0" borderId="27" xfId="0" applyFont="1" applyFill="1" applyBorder="1" applyAlignment="1">
      <alignment horizontal="left" wrapText="1"/>
    </xf>
    <xf numFmtId="0" fontId="8" fillId="0" borderId="28" xfId="0" applyFont="1" applyFill="1" applyBorder="1" applyAlignment="1">
      <alignment horizontal="left" wrapText="1"/>
    </xf>
    <xf numFmtId="171" fontId="5" fillId="0" borderId="3" xfId="0" applyNumberFormat="1" applyFont="1" applyFill="1" applyBorder="1" applyAlignment="1">
      <alignment vertical="center"/>
    </xf>
    <xf numFmtId="43" fontId="9" fillId="0" borderId="1" xfId="18" applyFont="1" applyFill="1" applyBorder="1" applyAlignment="1">
      <alignment vertical="center"/>
    </xf>
    <xf numFmtId="171" fontId="9" fillId="0" borderId="1" xfId="18" applyNumberFormat="1" applyFont="1" applyFill="1" applyBorder="1" applyAlignment="1">
      <alignment vertical="center"/>
    </xf>
    <xf numFmtId="171" fontId="8" fillId="0" borderId="18" xfId="18" applyNumberFormat="1" applyFont="1" applyFill="1" applyBorder="1" applyAlignment="1">
      <alignment/>
    </xf>
    <xf numFmtId="0" fontId="4" fillId="0" borderId="0" xfId="0" applyFont="1" applyFill="1" applyAlignment="1">
      <alignment/>
    </xf>
    <xf numFmtId="0" fontId="0" fillId="0" borderId="0" xfId="0" applyFill="1" applyAlignment="1">
      <alignment/>
    </xf>
    <xf numFmtId="0" fontId="10" fillId="0" borderId="0" xfId="0" applyFont="1" applyFill="1" applyAlignment="1">
      <alignment/>
    </xf>
    <xf numFmtId="43" fontId="10" fillId="0" borderId="1" xfId="0" applyNumberFormat="1" applyFont="1" applyFill="1" applyBorder="1" applyAlignment="1">
      <alignment/>
    </xf>
    <xf numFmtId="0" fontId="0" fillId="0" borderId="0" xfId="0" applyFont="1" applyFill="1" applyAlignment="1">
      <alignment horizontal="right"/>
    </xf>
    <xf numFmtId="0" fontId="0" fillId="0" borderId="0" xfId="0" applyFont="1" applyFill="1" applyAlignment="1">
      <alignment/>
    </xf>
    <xf numFmtId="0" fontId="0" fillId="0" borderId="0" xfId="21" applyFont="1" applyFill="1" applyBorder="1" applyAlignment="1">
      <alignment/>
      <protection/>
    </xf>
    <xf numFmtId="171" fontId="30" fillId="0" borderId="0" xfId="18" applyNumberFormat="1" applyFont="1" applyFill="1" applyBorder="1" applyAlignment="1">
      <alignment vertical="center"/>
    </xf>
    <xf numFmtId="180" fontId="30" fillId="0" borderId="0" xfId="19" applyNumberFormat="1" applyFont="1" applyFill="1" applyBorder="1" applyAlignment="1">
      <alignment vertical="center"/>
    </xf>
    <xf numFmtId="0" fontId="31" fillId="0" borderId="29" xfId="0" applyFont="1" applyFill="1" applyBorder="1" applyAlignment="1">
      <alignment horizontal="left" vertical="center"/>
    </xf>
    <xf numFmtId="0" fontId="5" fillId="0" borderId="0" xfId="0" applyFont="1" applyBorder="1" applyAlignment="1">
      <alignment horizontal="left" vertical="center"/>
    </xf>
    <xf numFmtId="171" fontId="5" fillId="0" borderId="0" xfId="18" applyNumberFormat="1" applyFont="1" applyFill="1" applyBorder="1" applyAlignment="1">
      <alignment vertical="center"/>
    </xf>
    <xf numFmtId="43" fontId="5" fillId="0" borderId="0" xfId="18" applyNumberFormat="1" applyFont="1" applyFill="1" applyBorder="1" applyAlignment="1">
      <alignment vertical="center"/>
    </xf>
    <xf numFmtId="0" fontId="30" fillId="0" borderId="0" xfId="0" applyFont="1" applyFill="1" applyBorder="1" applyAlignment="1">
      <alignment horizontal="left" vertical="center"/>
    </xf>
    <xf numFmtId="0" fontId="9" fillId="0" borderId="9" xfId="0" applyFont="1" applyFill="1" applyBorder="1" applyAlignment="1">
      <alignment horizontal="center" vertical="center" wrapText="1"/>
    </xf>
    <xf numFmtId="0" fontId="31" fillId="0" borderId="15" xfId="0" applyFont="1" applyFill="1" applyBorder="1" applyAlignment="1">
      <alignment horizontal="left" vertical="center"/>
    </xf>
    <xf numFmtId="0" fontId="31" fillId="0" borderId="13" xfId="0" applyFont="1" applyFill="1" applyBorder="1" applyAlignment="1">
      <alignment horizontal="left" vertical="center"/>
    </xf>
    <xf numFmtId="0" fontId="31" fillId="0" borderId="14" xfId="0" applyFont="1" applyFill="1" applyBorder="1" applyAlignment="1">
      <alignment horizontal="left" vertical="center"/>
    </xf>
    <xf numFmtId="171" fontId="31" fillId="0" borderId="15" xfId="18" applyNumberFormat="1" applyFont="1" applyFill="1" applyBorder="1" applyAlignment="1">
      <alignment vertical="center"/>
    </xf>
    <xf numFmtId="171" fontId="31" fillId="0" borderId="13" xfId="18" applyNumberFormat="1" applyFont="1" applyFill="1" applyBorder="1" applyAlignment="1">
      <alignment vertical="center"/>
    </xf>
    <xf numFmtId="171" fontId="31" fillId="0" borderId="14" xfId="18" applyNumberFormat="1" applyFont="1" applyFill="1" applyBorder="1" applyAlignment="1">
      <alignment vertical="center"/>
    </xf>
    <xf numFmtId="171" fontId="6" fillId="0" borderId="25" xfId="18" applyNumberFormat="1" applyFont="1" applyFill="1" applyBorder="1" applyAlignment="1">
      <alignment vertical="center"/>
    </xf>
    <xf numFmtId="43" fontId="6" fillId="0" borderId="26" xfId="18" applyNumberFormat="1" applyFont="1" applyFill="1" applyBorder="1" applyAlignment="1">
      <alignment vertical="center"/>
    </xf>
    <xf numFmtId="43" fontId="6" fillId="0" borderId="0" xfId="18" applyNumberFormat="1" applyFont="1" applyFill="1" applyBorder="1" applyAlignment="1">
      <alignment vertical="center"/>
    </xf>
    <xf numFmtId="0" fontId="11" fillId="0" borderId="14" xfId="0" applyFont="1" applyFill="1" applyBorder="1" applyAlignment="1">
      <alignment horizontal="left" wrapText="1"/>
    </xf>
    <xf numFmtId="0" fontId="14" fillId="0" borderId="0" xfId="0" applyFont="1" applyFill="1" applyBorder="1" applyAlignment="1">
      <alignment horizontal="left" wrapText="1"/>
    </xf>
    <xf numFmtId="0" fontId="31" fillId="0" borderId="0" xfId="0" applyFont="1" applyFill="1" applyAlignment="1">
      <alignment vertical="center"/>
    </xf>
    <xf numFmtId="0" fontId="0" fillId="0" borderId="0" xfId="21" applyFont="1" applyFill="1" applyAlignment="1">
      <alignment vertical="center"/>
      <protection/>
    </xf>
    <xf numFmtId="0" fontId="10" fillId="0" borderId="0" xfId="21" applyFont="1" applyFill="1" applyAlignment="1">
      <alignment vertical="center"/>
      <protection/>
    </xf>
    <xf numFmtId="3" fontId="0" fillId="0" borderId="0" xfId="21" applyNumberFormat="1" applyFont="1" applyFill="1" applyAlignment="1">
      <alignment vertical="center"/>
      <protection/>
    </xf>
    <xf numFmtId="0" fontId="20" fillId="0" borderId="0" xfId="21" applyFont="1" applyFill="1" applyAlignment="1">
      <alignment vertical="center"/>
      <protection/>
    </xf>
    <xf numFmtId="3" fontId="20" fillId="0" borderId="0" xfId="21" applyNumberFormat="1" applyFont="1" applyFill="1" applyAlignment="1">
      <alignment vertical="center"/>
      <protection/>
    </xf>
    <xf numFmtId="0" fontId="30"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23" fillId="0" borderId="0" xfId="0" applyFont="1" applyFill="1" applyBorder="1" applyAlignment="1">
      <alignment horizontal="left"/>
    </xf>
    <xf numFmtId="41" fontId="5" fillId="0" borderId="0" xfId="19" applyNumberFormat="1" applyFont="1" applyFill="1" applyBorder="1" applyAlignment="1">
      <alignment horizontal="right" vertical="center"/>
    </xf>
    <xf numFmtId="0" fontId="6" fillId="0" borderId="0" xfId="0" applyFont="1" applyFill="1" applyAlignment="1">
      <alignment/>
    </xf>
    <xf numFmtId="0" fontId="5" fillId="0" borderId="5" xfId="0" applyFont="1" applyBorder="1" applyAlignment="1">
      <alignment horizontal="left" vertical="center"/>
    </xf>
    <xf numFmtId="171" fontId="5" fillId="0" borderId="5" xfId="18" applyNumberFormat="1" applyFont="1" applyFill="1" applyBorder="1" applyAlignment="1">
      <alignment vertical="center"/>
    </xf>
    <xf numFmtId="43" fontId="5" fillId="0" borderId="5" xfId="18" applyNumberFormat="1" applyFont="1" applyFill="1" applyBorder="1" applyAlignment="1">
      <alignment vertical="center"/>
    </xf>
    <xf numFmtId="0" fontId="17" fillId="0" borderId="0" xfId="0" applyFont="1" applyFill="1" applyBorder="1" applyAlignment="1">
      <alignment horizontal="left" vertical="center" wrapText="1"/>
    </xf>
    <xf numFmtId="171" fontId="6" fillId="0" borderId="30" xfId="18" applyNumberFormat="1" applyFont="1" applyFill="1" applyBorder="1" applyAlignment="1">
      <alignment horizontal="left" vertical="center" wrapText="1"/>
    </xf>
    <xf numFmtId="43" fontId="6" fillId="0" borderId="31" xfId="18" applyNumberFormat="1" applyFont="1" applyFill="1" applyBorder="1" applyAlignment="1">
      <alignment horizontal="left" vertical="center" wrapText="1"/>
    </xf>
    <xf numFmtId="171" fontId="6" fillId="0" borderId="32" xfId="18" applyNumberFormat="1" applyFont="1" applyFill="1" applyBorder="1" applyAlignment="1">
      <alignment horizontal="left" vertical="center" wrapText="1"/>
    </xf>
    <xf numFmtId="171" fontId="6" fillId="0" borderId="23" xfId="18" applyNumberFormat="1" applyFont="1" applyFill="1" applyBorder="1" applyAlignment="1">
      <alignment horizontal="left" vertical="center" wrapText="1"/>
    </xf>
    <xf numFmtId="171" fontId="6" fillId="0" borderId="27" xfId="18" applyNumberFormat="1" applyFont="1" applyFill="1" applyBorder="1" applyAlignment="1">
      <alignment horizontal="left" vertical="center" wrapText="1"/>
    </xf>
    <xf numFmtId="171" fontId="6" fillId="0" borderId="33" xfId="18" applyNumberFormat="1" applyFont="1" applyFill="1" applyBorder="1" applyAlignment="1">
      <alignment horizontal="left" vertical="center" wrapText="1"/>
    </xf>
    <xf numFmtId="171" fontId="5" fillId="0" borderId="15" xfId="18" applyNumberFormat="1" applyFont="1" applyFill="1" applyBorder="1" applyAlignment="1">
      <alignment horizontal="left" vertical="center" wrapText="1"/>
    </xf>
    <xf numFmtId="171" fontId="5" fillId="0" borderId="13" xfId="18" applyNumberFormat="1" applyFont="1" applyFill="1" applyBorder="1" applyAlignment="1">
      <alignment horizontal="left" vertical="center" wrapText="1"/>
    </xf>
    <xf numFmtId="43" fontId="6" fillId="0" borderId="1" xfId="18" applyNumberFormat="1" applyFont="1" applyFill="1" applyBorder="1" applyAlignment="1">
      <alignment horizontal="left" vertical="center" wrapText="1"/>
    </xf>
    <xf numFmtId="0" fontId="6" fillId="0" borderId="20" xfId="0" applyFont="1" applyFill="1" applyBorder="1" applyAlignment="1">
      <alignment horizontal="left" vertical="center"/>
    </xf>
    <xf numFmtId="171" fontId="6" fillId="0" borderId="34" xfId="18" applyNumberFormat="1" applyFont="1" applyFill="1" applyBorder="1" applyAlignment="1">
      <alignment horizontal="left" vertical="center" wrapText="1"/>
    </xf>
    <xf numFmtId="171" fontId="6" fillId="0" borderId="35" xfId="18" applyNumberFormat="1" applyFont="1" applyFill="1" applyBorder="1" applyAlignment="1">
      <alignment horizontal="left" vertical="center" wrapText="1"/>
    </xf>
    <xf numFmtId="171" fontId="6" fillId="0" borderId="36" xfId="18" applyNumberFormat="1" applyFont="1" applyFill="1" applyBorder="1" applyAlignment="1">
      <alignment horizontal="left" vertical="center" wrapText="1"/>
    </xf>
    <xf numFmtId="171" fontId="6" fillId="0" borderId="20" xfId="18" applyNumberFormat="1" applyFont="1" applyFill="1" applyBorder="1" applyAlignment="1">
      <alignment horizontal="left" vertical="center" wrapText="1"/>
    </xf>
    <xf numFmtId="43" fontId="6" fillId="0" borderId="20" xfId="18" applyNumberFormat="1" applyFont="1" applyFill="1" applyBorder="1" applyAlignment="1">
      <alignment horizontal="left" vertical="center" wrapText="1"/>
    </xf>
    <xf numFmtId="171" fontId="6" fillId="0" borderId="13" xfId="18" applyNumberFormat="1" applyFont="1" applyFill="1" applyBorder="1" applyAlignment="1">
      <alignment horizontal="left" vertical="center" wrapText="1"/>
    </xf>
    <xf numFmtId="43" fontId="6" fillId="0" borderId="13" xfId="18" applyNumberFormat="1" applyFont="1" applyFill="1" applyBorder="1" applyAlignment="1">
      <alignment horizontal="left" vertical="center" wrapText="1"/>
    </xf>
    <xf numFmtId="0" fontId="6" fillId="0" borderId="21" xfId="0" applyFont="1" applyFill="1" applyBorder="1" applyAlignment="1">
      <alignment horizontal="left" vertical="center"/>
    </xf>
    <xf numFmtId="171" fontId="6" fillId="0" borderId="37" xfId="18" applyNumberFormat="1" applyFont="1" applyFill="1" applyBorder="1" applyAlignment="1">
      <alignment horizontal="left" vertical="center" wrapText="1"/>
    </xf>
    <xf numFmtId="171" fontId="6" fillId="0" borderId="38" xfId="18" applyNumberFormat="1" applyFont="1" applyFill="1" applyBorder="1" applyAlignment="1">
      <alignment horizontal="left" vertical="center" wrapText="1"/>
    </xf>
    <xf numFmtId="171" fontId="6" fillId="0" borderId="39" xfId="18" applyNumberFormat="1" applyFont="1" applyFill="1" applyBorder="1" applyAlignment="1">
      <alignment horizontal="left" vertical="center" wrapText="1"/>
    </xf>
    <xf numFmtId="171" fontId="6" fillId="0" borderId="21" xfId="18" applyNumberFormat="1" applyFont="1" applyFill="1" applyBorder="1" applyAlignment="1">
      <alignment horizontal="left" vertical="center" wrapText="1"/>
    </xf>
    <xf numFmtId="43" fontId="6" fillId="0" borderId="21" xfId="18" applyNumberFormat="1" applyFont="1" applyFill="1" applyBorder="1" applyAlignment="1">
      <alignment horizontal="left" vertical="center" wrapText="1"/>
    </xf>
    <xf numFmtId="171" fontId="12" fillId="0" borderId="9" xfId="18" applyNumberFormat="1" applyFont="1" applyFill="1" applyBorder="1" applyAlignment="1">
      <alignment vertical="center"/>
    </xf>
    <xf numFmtId="171" fontId="12" fillId="0" borderId="1" xfId="18" applyNumberFormat="1" applyFont="1" applyFill="1" applyBorder="1" applyAlignment="1">
      <alignment vertical="center"/>
    </xf>
    <xf numFmtId="171" fontId="12" fillId="0" borderId="3" xfId="18" applyNumberFormat="1" applyFont="1" applyFill="1" applyBorder="1" applyAlignment="1">
      <alignment vertical="center"/>
    </xf>
    <xf numFmtId="43" fontId="12" fillId="0" borderId="1" xfId="18" applyNumberFormat="1" applyFont="1" applyFill="1" applyBorder="1" applyAlignment="1">
      <alignment vertical="center"/>
    </xf>
    <xf numFmtId="171" fontId="5" fillId="0" borderId="0" xfId="0" applyNumberFormat="1" applyFont="1" applyFill="1" applyBorder="1" applyAlignment="1">
      <alignment horizontal="left" vertical="center" wrapText="1"/>
    </xf>
    <xf numFmtId="0" fontId="12" fillId="0" borderId="0" xfId="21" applyFont="1" applyFill="1" applyBorder="1" applyAlignment="1">
      <alignment vertical="center"/>
      <protection/>
    </xf>
    <xf numFmtId="0" fontId="23" fillId="0" borderId="0" xfId="0" applyFont="1" applyFill="1" applyAlignment="1">
      <alignment/>
    </xf>
    <xf numFmtId="41" fontId="19" fillId="0" borderId="0" xfId="19" applyNumberFormat="1" applyFont="1" applyFill="1" applyBorder="1" applyAlignment="1">
      <alignment horizontal="right" vertical="center"/>
    </xf>
    <xf numFmtId="0" fontId="32" fillId="0" borderId="0" xfId="21" applyFont="1" applyFill="1" applyBorder="1" applyAlignment="1">
      <alignment horizontal="right" vertical="center" wrapText="1"/>
      <protection/>
    </xf>
    <xf numFmtId="0" fontId="32" fillId="0" borderId="0" xfId="21" applyFont="1" applyFill="1" applyBorder="1" applyAlignment="1">
      <alignment/>
      <protection/>
    </xf>
    <xf numFmtId="0" fontId="6" fillId="0" borderId="0" xfId="0" applyFont="1" applyAlignment="1">
      <alignment/>
    </xf>
    <xf numFmtId="41" fontId="6" fillId="0" borderId="0" xfId="19" applyNumberFormat="1" applyFont="1" applyFill="1" applyBorder="1" applyAlignment="1">
      <alignment horizontal="right" vertical="center"/>
    </xf>
    <xf numFmtId="0" fontId="20" fillId="0" borderId="40" xfId="0" applyFont="1" applyFill="1" applyBorder="1" applyAlignment="1">
      <alignment horizontal="left" wrapText="1"/>
    </xf>
    <xf numFmtId="171" fontId="20" fillId="0" borderId="41" xfId="18" applyNumberFormat="1" applyFont="1" applyFill="1" applyBorder="1" applyAlignment="1">
      <alignment horizontal="right" wrapText="1"/>
    </xf>
    <xf numFmtId="171" fontId="20" fillId="0" borderId="42" xfId="18" applyNumberFormat="1" applyFont="1" applyFill="1" applyBorder="1" applyAlignment="1">
      <alignment horizontal="right" wrapText="1"/>
    </xf>
    <xf numFmtId="171" fontId="20" fillId="0" borderId="43" xfId="18" applyNumberFormat="1" applyFont="1" applyFill="1" applyBorder="1" applyAlignment="1">
      <alignment horizontal="right" wrapText="1"/>
    </xf>
    <xf numFmtId="171" fontId="20" fillId="0" borderId="44" xfId="18" applyNumberFormat="1" applyFont="1" applyFill="1" applyBorder="1" applyAlignment="1">
      <alignment horizontal="right" wrapText="1"/>
    </xf>
    <xf numFmtId="171" fontId="24" fillId="0" borderId="45" xfId="18" applyNumberFormat="1" applyFont="1" applyFill="1" applyBorder="1" applyAlignment="1">
      <alignment horizontal="right" wrapText="1"/>
    </xf>
    <xf numFmtId="171" fontId="24" fillId="0" borderId="40" xfId="18" applyNumberFormat="1" applyFont="1" applyFill="1" applyBorder="1" applyAlignment="1">
      <alignment horizontal="right" wrapText="1"/>
    </xf>
    <xf numFmtId="0" fontId="20" fillId="0" borderId="45" xfId="0" applyFont="1" applyFill="1" applyBorder="1" applyAlignment="1">
      <alignment horizontal="left" wrapText="1"/>
    </xf>
    <xf numFmtId="171" fontId="9" fillId="0" borderId="1" xfId="21" applyNumberFormat="1" applyFont="1" applyFill="1" applyBorder="1" applyAlignment="1">
      <alignment vertical="center"/>
      <protection/>
    </xf>
    <xf numFmtId="171" fontId="5" fillId="0" borderId="1" xfId="21" applyNumberFormat="1" applyFont="1" applyFill="1" applyBorder="1" applyAlignment="1">
      <alignment vertical="center"/>
      <protection/>
    </xf>
    <xf numFmtId="3" fontId="9"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left" vertical="center" wrapText="1"/>
    </xf>
    <xf numFmtId="0" fontId="3" fillId="0" borderId="0" xfId="21" applyFont="1" applyFill="1" applyAlignment="1">
      <alignment vertical="center"/>
      <protection/>
    </xf>
    <xf numFmtId="0" fontId="6" fillId="0" borderId="0" xfId="21" applyFont="1" applyFill="1" applyBorder="1" applyAlignment="1">
      <alignment horizontal="left" vertical="center" wrapText="1"/>
      <protection/>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5" fillId="0" borderId="0" xfId="21" applyFont="1" applyFill="1" applyBorder="1" applyAlignment="1">
      <alignment vertical="center"/>
      <protection/>
    </xf>
    <xf numFmtId="0" fontId="8" fillId="0" borderId="45" xfId="0" applyFont="1" applyFill="1" applyBorder="1" applyAlignment="1">
      <alignment horizontal="left" vertical="center" wrapText="1"/>
    </xf>
    <xf numFmtId="171" fontId="8" fillId="0" borderId="43" xfId="18" applyNumberFormat="1" applyFont="1" applyFill="1" applyBorder="1" applyAlignment="1">
      <alignment horizontal="right" vertical="center" wrapText="1"/>
    </xf>
    <xf numFmtId="171" fontId="8" fillId="0" borderId="44" xfId="18" applyNumberFormat="1" applyFont="1" applyFill="1" applyBorder="1" applyAlignment="1">
      <alignment horizontal="right" vertical="center" wrapText="1"/>
    </xf>
    <xf numFmtId="171" fontId="9" fillId="0" borderId="45" xfId="18" applyNumberFormat="1" applyFont="1" applyFill="1" applyBorder="1" applyAlignment="1">
      <alignment horizontal="right" vertical="center" wrapText="1"/>
    </xf>
    <xf numFmtId="171" fontId="8" fillId="0" borderId="46" xfId="18" applyNumberFormat="1" applyFont="1" applyFill="1" applyBorder="1" applyAlignment="1">
      <alignment horizontal="right" vertical="center" wrapText="1"/>
    </xf>
    <xf numFmtId="171" fontId="8" fillId="0" borderId="47" xfId="18" applyNumberFormat="1" applyFont="1" applyFill="1" applyBorder="1" applyAlignment="1">
      <alignment horizontal="right" vertical="center" wrapText="1"/>
    </xf>
    <xf numFmtId="171" fontId="9" fillId="0" borderId="29" xfId="18" applyNumberFormat="1" applyFont="1" applyFill="1" applyBorder="1" applyAlignment="1">
      <alignment horizontal="right" vertical="center" wrapText="1"/>
    </xf>
    <xf numFmtId="0" fontId="6" fillId="0" borderId="45" xfId="0" applyFont="1" applyFill="1" applyBorder="1" applyAlignment="1">
      <alignment horizontal="left" vertical="center" wrapText="1"/>
    </xf>
    <xf numFmtId="171" fontId="6" fillId="0" borderId="43" xfId="18" applyNumberFormat="1" applyFont="1" applyFill="1" applyBorder="1" applyAlignment="1">
      <alignment horizontal="right" vertical="center" wrapText="1"/>
    </xf>
    <xf numFmtId="171" fontId="6" fillId="0" borderId="44" xfId="18" applyNumberFormat="1" applyFont="1" applyFill="1" applyBorder="1" applyAlignment="1">
      <alignment horizontal="right" vertical="center" wrapText="1"/>
    </xf>
    <xf numFmtId="171" fontId="5" fillId="0" borderId="45" xfId="18" applyNumberFormat="1" applyFont="1" applyFill="1" applyBorder="1" applyAlignment="1">
      <alignment horizontal="right" vertical="center" wrapText="1"/>
    </xf>
    <xf numFmtId="0" fontId="6" fillId="0" borderId="29" xfId="0" applyFont="1" applyFill="1" applyBorder="1" applyAlignment="1">
      <alignment horizontal="left" vertical="center" wrapText="1"/>
    </xf>
    <xf numFmtId="171" fontId="6" fillId="0" borderId="46" xfId="18" applyNumberFormat="1" applyFont="1" applyFill="1" applyBorder="1" applyAlignment="1">
      <alignment horizontal="right" vertical="center" wrapText="1"/>
    </xf>
    <xf numFmtId="171" fontId="6" fillId="0" borderId="47" xfId="18" applyNumberFormat="1" applyFont="1" applyFill="1" applyBorder="1" applyAlignment="1">
      <alignment horizontal="right" vertical="center" wrapText="1"/>
    </xf>
    <xf numFmtId="171" fontId="5" fillId="0" borderId="29" xfId="18" applyNumberFormat="1" applyFont="1" applyFill="1" applyBorder="1" applyAlignment="1">
      <alignment horizontal="right" vertical="center" wrapText="1"/>
    </xf>
    <xf numFmtId="171" fontId="5" fillId="0" borderId="1" xfId="18" applyNumberFormat="1" applyFont="1" applyFill="1" applyBorder="1" applyAlignment="1">
      <alignment horizontal="right" vertical="center" wrapText="1"/>
    </xf>
    <xf numFmtId="43" fontId="5" fillId="0" borderId="1" xfId="18" applyNumberFormat="1" applyFont="1" applyFill="1" applyBorder="1" applyAlignment="1">
      <alignment horizontal="right" vertical="center" wrapText="1"/>
    </xf>
    <xf numFmtId="43" fontId="6" fillId="0" borderId="45" xfId="18" applyNumberFormat="1" applyFont="1" applyFill="1" applyBorder="1" applyAlignment="1">
      <alignment horizontal="right" vertical="center" wrapText="1"/>
    </xf>
    <xf numFmtId="43" fontId="6" fillId="0" borderId="29" xfId="18" applyNumberFormat="1" applyFont="1" applyFill="1" applyBorder="1" applyAlignment="1">
      <alignment horizontal="right" vertical="center" wrapText="1"/>
    </xf>
    <xf numFmtId="0" fontId="6" fillId="0" borderId="0" xfId="0" applyFont="1" applyBorder="1" applyAlignment="1">
      <alignment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43" fontId="5" fillId="0" borderId="1" xfId="18" applyNumberFormat="1" applyFont="1" applyBorder="1" applyAlignment="1">
      <alignment vertical="center"/>
    </xf>
    <xf numFmtId="0" fontId="4" fillId="0" borderId="0" xfId="0" applyFont="1" applyAlignment="1">
      <alignment/>
    </xf>
    <xf numFmtId="0" fontId="4" fillId="0" borderId="0" xfId="21" applyFont="1">
      <alignment/>
      <protection/>
    </xf>
    <xf numFmtId="0" fontId="11" fillId="0" borderId="48" xfId="0" applyFont="1" applyFill="1" applyBorder="1" applyAlignment="1">
      <alignment horizontal="center" vertical="center" wrapText="1"/>
    </xf>
    <xf numFmtId="0" fontId="11" fillId="0" borderId="0" xfId="0" applyFont="1" applyFill="1" applyBorder="1" applyAlignment="1">
      <alignment horizontal="left"/>
    </xf>
    <xf numFmtId="0" fontId="23" fillId="0" borderId="0" xfId="0" applyFont="1" applyAlignment="1">
      <alignment/>
    </xf>
    <xf numFmtId="171" fontId="13" fillId="0" borderId="1" xfId="18" applyNumberFormat="1" applyFont="1" applyFill="1" applyBorder="1" applyAlignment="1">
      <alignment horizontal="right" wrapText="1"/>
    </xf>
    <xf numFmtId="0" fontId="11" fillId="0" borderId="49" xfId="0" applyFont="1" applyFill="1" applyBorder="1" applyAlignment="1">
      <alignment horizontal="center" vertical="center" wrapText="1"/>
    </xf>
    <xf numFmtId="0" fontId="6" fillId="0" borderId="3" xfId="0" applyFont="1" applyBorder="1" applyAlignment="1">
      <alignment vertical="center"/>
    </xf>
    <xf numFmtId="0" fontId="9" fillId="0" borderId="3" xfId="0" applyFont="1" applyFill="1" applyBorder="1" applyAlignment="1">
      <alignment vertical="center" wrapText="1"/>
    </xf>
    <xf numFmtId="171" fontId="13" fillId="0" borderId="1" xfId="18" applyNumberFormat="1" applyFont="1" applyFill="1" applyBorder="1" applyAlignment="1">
      <alignment horizontal="right" vertical="center" wrapText="1"/>
    </xf>
    <xf numFmtId="0" fontId="6" fillId="0" borderId="45" xfId="0" applyFont="1" applyBorder="1" applyAlignment="1">
      <alignment horizontal="left" vertical="center"/>
    </xf>
    <xf numFmtId="0" fontId="23" fillId="0" borderId="0" xfId="21" applyFont="1">
      <alignment/>
      <protection/>
    </xf>
    <xf numFmtId="0" fontId="8" fillId="0" borderId="0" xfId="0" applyFont="1" applyAlignment="1">
      <alignment/>
    </xf>
    <xf numFmtId="206" fontId="11" fillId="0" borderId="7" xfId="18" applyNumberFormat="1" applyFont="1" applyFill="1" applyBorder="1" applyAlignment="1">
      <alignment horizontal="right" wrapText="1"/>
    </xf>
    <xf numFmtId="206" fontId="11" fillId="0" borderId="30" xfId="18" applyNumberFormat="1" applyFont="1" applyFill="1" applyBorder="1" applyAlignment="1">
      <alignment horizontal="right" wrapText="1"/>
    </xf>
    <xf numFmtId="0" fontId="11" fillId="0" borderId="1" xfId="0" applyFont="1" applyFill="1" applyBorder="1" applyAlignment="1">
      <alignment horizontal="center" vertical="center" wrapText="1"/>
    </xf>
    <xf numFmtId="206" fontId="11" fillId="0" borderId="50" xfId="18" applyNumberFormat="1" applyFont="1" applyFill="1" applyBorder="1" applyAlignment="1">
      <alignment horizontal="right" wrapText="1"/>
    </xf>
    <xf numFmtId="3" fontId="9" fillId="0" borderId="9" xfId="0" applyNumberFormat="1" applyFont="1" applyFill="1" applyBorder="1" applyAlignment="1">
      <alignment horizontal="center" vertical="center" wrapText="1"/>
    </xf>
    <xf numFmtId="206" fontId="11" fillId="0" borderId="32" xfId="18" applyNumberFormat="1" applyFont="1" applyFill="1" applyBorder="1" applyAlignment="1">
      <alignment horizontal="right" wrapText="1"/>
    </xf>
    <xf numFmtId="206" fontId="11" fillId="0" borderId="23" xfId="18" applyNumberFormat="1" applyFont="1" applyFill="1" applyBorder="1" applyAlignment="1">
      <alignment horizontal="right" wrapText="1"/>
    </xf>
    <xf numFmtId="206" fontId="11" fillId="0" borderId="24" xfId="18" applyNumberFormat="1" applyFont="1" applyFill="1" applyBorder="1" applyAlignment="1">
      <alignment horizontal="right" wrapText="1"/>
    </xf>
    <xf numFmtId="171" fontId="13" fillId="0" borderId="9" xfId="18" applyNumberFormat="1" applyFont="1" applyFill="1" applyBorder="1" applyAlignment="1">
      <alignment horizontal="right" vertical="center" wrapText="1"/>
    </xf>
    <xf numFmtId="0" fontId="11" fillId="0" borderId="15" xfId="0" applyFont="1" applyFill="1" applyBorder="1" applyAlignment="1">
      <alignment horizontal="left" wrapText="1"/>
    </xf>
    <xf numFmtId="0" fontId="11" fillId="0" borderId="13" xfId="0" applyFont="1" applyFill="1" applyBorder="1" applyAlignment="1">
      <alignment horizontal="left" wrapText="1"/>
    </xf>
    <xf numFmtId="0" fontId="13" fillId="0" borderId="13" xfId="0" applyFont="1" applyFill="1" applyBorder="1" applyAlignment="1">
      <alignment horizontal="left" wrapText="1"/>
    </xf>
    <xf numFmtId="0" fontId="12" fillId="0" borderId="0" xfId="21" applyFont="1" applyFill="1" applyAlignment="1">
      <alignment vertical="center"/>
      <protection/>
    </xf>
    <xf numFmtId="3" fontId="0" fillId="0" borderId="0" xfId="21" applyNumberFormat="1" applyFill="1" applyAlignment="1">
      <alignment vertical="center"/>
      <protection/>
    </xf>
    <xf numFmtId="0" fontId="15" fillId="0" borderId="0" xfId="21" applyFont="1" applyFill="1" applyAlignment="1">
      <alignment vertical="center"/>
      <protection/>
    </xf>
    <xf numFmtId="0" fontId="5" fillId="0" borderId="0" xfId="21" applyFont="1" applyFill="1" applyAlignment="1">
      <alignment vertical="center"/>
      <protection/>
    </xf>
    <xf numFmtId="0" fontId="0" fillId="0" borderId="0" xfId="0" applyFont="1" applyFill="1" applyAlignment="1">
      <alignment horizontal="right"/>
    </xf>
    <xf numFmtId="0" fontId="0" fillId="0" borderId="0" xfId="0" applyFont="1" applyFill="1" applyAlignment="1">
      <alignment/>
    </xf>
    <xf numFmtId="0" fontId="32" fillId="0" borderId="0" xfId="0" applyFont="1" applyFill="1" applyAlignment="1">
      <alignment/>
    </xf>
    <xf numFmtId="0" fontId="8" fillId="0" borderId="0" xfId="0" applyFont="1" applyFill="1" applyAlignment="1">
      <alignment/>
    </xf>
    <xf numFmtId="3" fontId="4" fillId="0" borderId="0" xfId="21" applyNumberFormat="1" applyFont="1" applyFill="1" applyAlignment="1">
      <alignment vertical="center"/>
      <protection/>
    </xf>
    <xf numFmtId="171" fontId="5" fillId="0" borderId="9" xfId="18" applyNumberFormat="1" applyFont="1" applyFill="1" applyBorder="1" applyAlignment="1">
      <alignment vertical="center"/>
    </xf>
    <xf numFmtId="171" fontId="5" fillId="0" borderId="3" xfId="18" applyNumberFormat="1" applyFont="1" applyFill="1" applyBorder="1" applyAlignment="1">
      <alignment vertical="center"/>
    </xf>
    <xf numFmtId="43" fontId="5" fillId="0" borderId="9" xfId="18" applyNumberFormat="1" applyFont="1" applyFill="1" applyBorder="1" applyAlignment="1">
      <alignment vertical="center"/>
    </xf>
    <xf numFmtId="171" fontId="18" fillId="0" borderId="0" xfId="18" applyNumberFormat="1" applyFont="1" applyFill="1" applyBorder="1" applyAlignment="1">
      <alignment vertical="center"/>
    </xf>
    <xf numFmtId="0" fontId="3" fillId="0" borderId="0" xfId="21" applyFont="1" applyFill="1" applyBorder="1" applyAlignment="1">
      <alignment vertical="center"/>
      <protection/>
    </xf>
    <xf numFmtId="0" fontId="16" fillId="0" borderId="0" xfId="0" applyFont="1" applyFill="1" applyAlignment="1">
      <alignment/>
    </xf>
    <xf numFmtId="0" fontId="18" fillId="0" borderId="0" xfId="21" applyFont="1" applyFill="1" applyAlignment="1">
      <alignment vertical="center"/>
      <protection/>
    </xf>
    <xf numFmtId="0" fontId="22" fillId="0" borderId="0"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0" fillId="0" borderId="0" xfId="21" applyFont="1" applyFill="1" applyBorder="1" applyAlignment="1">
      <alignment vertical="center"/>
      <protection/>
    </xf>
    <xf numFmtId="171" fontId="24" fillId="0" borderId="1" xfId="20" applyNumberFormat="1" applyFont="1" applyFill="1" applyBorder="1" applyAlignment="1">
      <alignment horizontal="right" vertical="center" wrapText="1"/>
    </xf>
    <xf numFmtId="0" fontId="44" fillId="0" borderId="0" xfId="21" applyFont="1" applyFill="1" applyBorder="1" applyAlignment="1">
      <alignment horizontal="left" vertical="center" wrapText="1"/>
      <protection/>
    </xf>
    <xf numFmtId="171" fontId="44" fillId="0" borderId="0" xfId="20" applyNumberFormat="1" applyFont="1" applyFill="1" applyBorder="1" applyAlignment="1">
      <alignment horizontal="right" vertical="center" wrapText="1"/>
    </xf>
    <xf numFmtId="206" fontId="44" fillId="0" borderId="0" xfId="20" applyNumberFormat="1" applyFont="1" applyFill="1" applyBorder="1" applyAlignment="1">
      <alignment horizontal="right" vertical="center" wrapText="1"/>
    </xf>
    <xf numFmtId="0" fontId="20" fillId="0" borderId="0" xfId="21" applyFont="1" applyFill="1" applyAlignment="1">
      <alignment vertical="center"/>
      <protection/>
    </xf>
    <xf numFmtId="3" fontId="20" fillId="0" borderId="0" xfId="21" applyNumberFormat="1" applyFont="1" applyFill="1" applyAlignment="1">
      <alignment vertical="center"/>
      <protection/>
    </xf>
    <xf numFmtId="0" fontId="8" fillId="0" borderId="0" xfId="0" applyFont="1" applyFill="1" applyBorder="1" applyAlignment="1">
      <alignment horizontal="left"/>
    </xf>
    <xf numFmtId="41" fontId="9" fillId="0" borderId="0" xfId="19" applyNumberFormat="1" applyFont="1" applyFill="1" applyBorder="1" applyAlignment="1">
      <alignment horizontal="right" vertical="center"/>
    </xf>
    <xf numFmtId="206" fontId="20" fillId="0" borderId="0" xfId="20" applyNumberFormat="1" applyFont="1" applyFill="1" applyBorder="1" applyAlignment="1">
      <alignment horizontal="right" vertical="center" wrapText="1"/>
    </xf>
    <xf numFmtId="206" fontId="24" fillId="0" borderId="0" xfId="2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0" fillId="0" borderId="0" xfId="21" applyFont="1" applyFill="1" applyBorder="1" applyAlignment="1">
      <alignment horizontal="left" vertical="center" wrapText="1"/>
      <protection/>
    </xf>
    <xf numFmtId="171" fontId="20" fillId="0" borderId="0" xfId="20" applyNumberFormat="1" applyFont="1" applyFill="1" applyBorder="1" applyAlignment="1">
      <alignment horizontal="right" vertical="center" wrapText="1"/>
    </xf>
    <xf numFmtId="0" fontId="20" fillId="0" borderId="0" xfId="0" applyFont="1" applyFill="1" applyAlignment="1">
      <alignment/>
    </xf>
    <xf numFmtId="0" fontId="6" fillId="0" borderId="0" xfId="0" applyFont="1" applyAlignment="1">
      <alignment vertical="center"/>
    </xf>
    <xf numFmtId="0" fontId="4" fillId="0" borderId="0" xfId="0" applyFont="1" applyAlignment="1">
      <alignment vertical="center"/>
    </xf>
    <xf numFmtId="0" fontId="28" fillId="0" borderId="8"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3" fillId="0" borderId="0" xfId="0" applyFont="1" applyAlignment="1">
      <alignment vertical="center"/>
    </xf>
    <xf numFmtId="43" fontId="28" fillId="0" borderId="12" xfId="18" applyFont="1" applyFill="1" applyBorder="1" applyAlignment="1">
      <alignment horizontal="right" wrapText="1"/>
    </xf>
    <xf numFmtId="0" fontId="9" fillId="0" borderId="0" xfId="0" applyFont="1" applyAlignment="1">
      <alignment/>
    </xf>
    <xf numFmtId="0" fontId="9" fillId="0" borderId="0" xfId="0" applyFont="1" applyBorder="1" applyAlignment="1">
      <alignment/>
    </xf>
    <xf numFmtId="3" fontId="0" fillId="0" borderId="0" xfId="21" applyNumberFormat="1" applyFont="1" applyFill="1" applyAlignment="1">
      <alignment vertical="center"/>
      <protection/>
    </xf>
    <xf numFmtId="0" fontId="0" fillId="0" borderId="0" xfId="21" applyFont="1" applyFill="1" applyAlignment="1">
      <alignment vertical="center"/>
      <protection/>
    </xf>
    <xf numFmtId="0" fontId="43" fillId="0" borderId="8" xfId="0" applyFont="1" applyFill="1" applyBorder="1" applyAlignment="1">
      <alignment horizontal="left" wrapText="1"/>
    </xf>
    <xf numFmtId="0" fontId="43" fillId="0" borderId="4" xfId="0" applyFont="1" applyFill="1" applyBorder="1" applyAlignment="1">
      <alignment horizontal="left" wrapText="1"/>
    </xf>
    <xf numFmtId="0" fontId="43" fillId="0" borderId="5" xfId="0" applyFont="1" applyFill="1" applyBorder="1" applyAlignment="1">
      <alignment horizontal="left" wrapText="1"/>
    </xf>
    <xf numFmtId="0" fontId="6" fillId="0" borderId="1" xfId="0" applyFont="1" applyBorder="1" applyAlignment="1">
      <alignment vertical="center"/>
    </xf>
    <xf numFmtId="0" fontId="17" fillId="0" borderId="0" xfId="0" applyFont="1" applyFill="1" applyAlignment="1">
      <alignment horizontal="left" vertical="center" wrapText="1"/>
    </xf>
    <xf numFmtId="0" fontId="9" fillId="0" borderId="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7" fillId="0" borderId="0" xfId="0" applyFont="1" applyAlignment="1">
      <alignment vertical="center" wrapText="1"/>
    </xf>
    <xf numFmtId="3" fontId="9" fillId="0" borderId="2"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0" fontId="17" fillId="0" borderId="0" xfId="0" applyFont="1" applyFill="1" applyAlignment="1">
      <alignment vertical="center" wrapText="1"/>
    </xf>
    <xf numFmtId="0" fontId="23" fillId="0" borderId="0" xfId="0" applyFont="1" applyFill="1" applyBorder="1" applyAlignment="1">
      <alignment horizontal="left" vertical="center" wrapText="1"/>
    </xf>
    <xf numFmtId="0" fontId="0" fillId="0" borderId="0" xfId="0" applyAlignment="1">
      <alignment vertical="center" wrapText="1"/>
    </xf>
    <xf numFmtId="0" fontId="45" fillId="0" borderId="0" xfId="0" applyFont="1" applyAlignment="1">
      <alignment horizontal="center" vertical="center"/>
    </xf>
    <xf numFmtId="0" fontId="45" fillId="0" borderId="0" xfId="0" applyFont="1" applyAlignment="1">
      <alignment horizontal="left" vertical="center" wrapText="1"/>
    </xf>
    <xf numFmtId="0" fontId="5" fillId="0" borderId="0" xfId="0" applyFont="1" applyBorder="1" applyAlignment="1">
      <alignment horizontal="center" vertical="center" wrapText="1"/>
    </xf>
    <xf numFmtId="0" fontId="6" fillId="0" borderId="0" xfId="0" applyFont="1" applyAlignment="1">
      <alignment horizontal="center" vertical="center" wrapText="1"/>
    </xf>
    <xf numFmtId="3"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9"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9"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1" xfId="0" applyFont="1" applyFill="1" applyBorder="1" applyAlignment="1">
      <alignment horizontal="left" vertical="center" wrapText="1"/>
    </xf>
    <xf numFmtId="3" fontId="5" fillId="0" borderId="2"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9" fillId="0" borderId="3" xfId="0" applyFont="1" applyFill="1" applyBorder="1" applyAlignment="1">
      <alignment horizontal="left" vertical="top" wrapText="1"/>
    </xf>
    <xf numFmtId="0" fontId="9" fillId="0" borderId="9" xfId="0" applyFont="1" applyFill="1" applyBorder="1" applyAlignment="1">
      <alignment horizontal="left" vertical="top" wrapText="1"/>
    </xf>
    <xf numFmtId="0" fontId="43" fillId="0" borderId="0" xfId="0" applyFont="1" applyFill="1" applyBorder="1" applyAlignment="1">
      <alignment horizontal="left"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11" fillId="0" borderId="0" xfId="0" applyFont="1" applyFill="1" applyBorder="1" applyAlignment="1">
      <alignment horizontal="left" vertical="center" wrapText="1"/>
    </xf>
    <xf numFmtId="0" fontId="17" fillId="0" borderId="0" xfId="0" applyFont="1" applyAlignment="1">
      <alignment horizontal="left" vertical="center" wrapText="1"/>
    </xf>
    <xf numFmtId="0" fontId="5" fillId="0" borderId="3"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9" xfId="0" applyFont="1" applyFill="1" applyBorder="1" applyAlignment="1">
      <alignment horizontal="left" vertical="top" wrapText="1"/>
    </xf>
    <xf numFmtId="0" fontId="11" fillId="0" borderId="0" xfId="0" applyFont="1" applyFill="1" applyBorder="1" applyAlignment="1">
      <alignment horizontal="left" wrapText="1"/>
    </xf>
    <xf numFmtId="0" fontId="5" fillId="0" borderId="1" xfId="0" applyFont="1" applyBorder="1" applyAlignment="1">
      <alignment vertical="center" wrapText="1"/>
    </xf>
    <xf numFmtId="0" fontId="0" fillId="0" borderId="1" xfId="0" applyBorder="1" applyAlignment="1">
      <alignment vertical="center" wrapText="1"/>
    </xf>
    <xf numFmtId="0" fontId="8" fillId="0" borderId="0" xfId="0" applyFont="1" applyAlignment="1">
      <alignment horizontal="left"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9" xfId="0" applyFont="1" applyBorder="1" applyAlignment="1">
      <alignment horizontal="center" vertical="center" wrapText="1"/>
    </xf>
    <xf numFmtId="0" fontId="27" fillId="0" borderId="2"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cellXfs>
  <cellStyles count="12">
    <cellStyle name="Normal" xfId="0"/>
    <cellStyle name="Hyperlink" xfId="15"/>
    <cellStyle name="Followed Hyperlink" xfId="16"/>
    <cellStyle name="Euro" xfId="17"/>
    <cellStyle name="Comma" xfId="18"/>
    <cellStyle name="Comma [0]" xfId="19"/>
    <cellStyle name="Migliaia_Cartel3" xfId="20"/>
    <cellStyle name="Normale_Cartel3" xfId="21"/>
    <cellStyle name="Percent" xfId="22"/>
    <cellStyle name="Currency" xfId="23"/>
    <cellStyle name="Valuta (0)_TABELLE ANALISI scinf 2002_2003.xls"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Bambini iscritti negli spazi bambini in Emilia-Romagna - a.s. 2005/2006</a:t>
            </a:r>
          </a:p>
        </c:rich>
      </c:tx>
      <c:layout/>
      <c:spPr>
        <a:noFill/>
        <a:ln>
          <a:noFill/>
        </a:ln>
      </c:spPr>
    </c:title>
    <c:plotArea>
      <c:layout/>
      <c:barChart>
        <c:barDir val="col"/>
        <c:grouping val="clustered"/>
        <c:varyColors val="0"/>
        <c:ser>
          <c:idx val="0"/>
          <c:order val="0"/>
          <c:tx>
            <c:strRef>
              <c:f>'Tavola 1_1'!$C$22</c:f>
              <c:strCache>
                <c:ptCount val="1"/>
                <c:pt idx="0">
                  <c:v>bambini iscritti</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'Tavola 1_1'!$B$23:$B$31</c:f>
              <c:strCache/>
            </c:strRef>
          </c:cat>
          <c:val>
            <c:numRef>
              <c:f>'Tavola 1_1'!$C$23:$C$31</c:f>
              <c:numCache>
                <c:ptCount val="9"/>
                <c:pt idx="0">
                  <c:v>0</c:v>
                </c:pt>
                <c:pt idx="1">
                  <c:v>0</c:v>
                </c:pt>
                <c:pt idx="2">
                  <c:v>0</c:v>
                </c:pt>
                <c:pt idx="3">
                  <c:v>0</c:v>
                </c:pt>
                <c:pt idx="4">
                  <c:v>0</c:v>
                </c:pt>
                <c:pt idx="5">
                  <c:v>0</c:v>
                </c:pt>
                <c:pt idx="6">
                  <c:v>0</c:v>
                </c:pt>
                <c:pt idx="7">
                  <c:v>0</c:v>
                </c:pt>
                <c:pt idx="8">
                  <c:v>0</c:v>
                </c:pt>
              </c:numCache>
            </c:numRef>
          </c:val>
        </c:ser>
        <c:axId val="40419638"/>
        <c:axId val="28232423"/>
      </c:barChart>
      <c:catAx>
        <c:axId val="40419638"/>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8232423"/>
        <c:crosses val="autoZero"/>
        <c:auto val="1"/>
        <c:lblOffset val="100"/>
        <c:noMultiLvlLbl val="0"/>
      </c:catAx>
      <c:valAx>
        <c:axId val="28232423"/>
        <c:scaling>
          <c:orientation val="minMax"/>
        </c:scaling>
        <c:axPos val="l"/>
        <c:majorGridlines>
          <c:spPr>
            <a:ln w="3175">
              <a:solidFill>
                <a:srgbClr val="FFFF99"/>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0419638"/>
        <c:crossesAt val="1"/>
        <c:crossBetween val="between"/>
        <c:dispUnits/>
      </c:valAx>
      <c:spPr>
        <a:solidFill>
          <a:srgbClr val="CCFFFF"/>
        </a:solidFill>
        <a:ln w="12700">
          <a:solidFill>
            <a:srgbClr val="FFFFFF"/>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Iscritti agli spazi bambini a gestione privata suddivisi per fascia d'età - a.s. 2005/2006</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FF9900"/>
              </a:solidFill>
            </c:spPr>
          </c:dPt>
          <c:dPt>
            <c:idx val="3"/>
            <c:spPr>
              <a:solidFill>
                <a:srgbClr val="3366FF"/>
              </a:solidFill>
            </c:spPr>
          </c:dPt>
          <c:dPt>
            <c:idx val="4"/>
            <c:spPr>
              <a:solidFill>
                <a:srgbClr val="CCFFFF"/>
              </a:solidFill>
            </c:spPr>
          </c:dPt>
          <c:dLbls>
            <c:numFmt formatCode="General" sourceLinked="1"/>
            <c:showLegendKey val="0"/>
            <c:showVal val="0"/>
            <c:showBubbleSize val="0"/>
            <c:showCatName val="0"/>
            <c:showSerName val="0"/>
            <c:showLeaderLines val="1"/>
            <c:showPercent val="1"/>
          </c:dLbls>
          <c:cat>
            <c:strRef>
              <c:f>'Tavola 1_10'!$B$21:$G$21</c:f>
              <c:strCache/>
            </c:strRef>
          </c:cat>
          <c:val>
            <c:numRef>
              <c:f>'Tavola 1_10'!$B$22:$G$22</c:f>
              <c:numCache>
                <c:ptCount val="6"/>
                <c:pt idx="0">
                  <c:v>0</c:v>
                </c:pt>
                <c:pt idx="1">
                  <c:v>0</c:v>
                </c:pt>
                <c:pt idx="2">
                  <c:v>0</c:v>
                </c:pt>
                <c:pt idx="3">
                  <c:v>0</c:v>
                </c:pt>
                <c:pt idx="4">
                  <c:v>0</c:v>
                </c:pt>
                <c:pt idx="5">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Bambini con cittadinanza non italia sugli iscritti agli spazi bambini
- a.s. 2005/2006</a:t>
            </a:r>
          </a:p>
        </c:rich>
      </c:tx>
      <c:layout/>
      <c:spPr>
        <a:noFill/>
        <a:ln>
          <a:noFill/>
        </a:ln>
      </c:spPr>
    </c:title>
    <c:plotArea>
      <c:layout/>
      <c:barChart>
        <c:barDir val="bar"/>
        <c:grouping val="clustered"/>
        <c:varyColors val="0"/>
        <c:ser>
          <c:idx val="0"/>
          <c:order val="0"/>
          <c:tx>
            <c:strRef>
              <c:f>'Tavola 1_14'!$E$19</c:f>
              <c:strCache>
                <c:ptCount val="1"/>
                <c:pt idx="0">
                  <c:v>Bambini con cittadinanza non italiana</c:v>
                </c:pt>
              </c:strCache>
            </c:strRef>
          </c:tx>
          <c:spPr>
            <a:solidFill>
              <a:srgbClr val="000080"/>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75" b="0" i="0" u="none" baseline="0">
                    <a:latin typeface="Arial"/>
                    <a:ea typeface="Arial"/>
                    <a:cs typeface="Arial"/>
                  </a:defRPr>
                </a:pPr>
              </a:p>
            </c:txPr>
            <c:showLegendKey val="0"/>
            <c:showVal val="1"/>
            <c:showBubbleSize val="0"/>
            <c:showCatName val="0"/>
            <c:showSerName val="0"/>
            <c:showPercent val="0"/>
          </c:dLbls>
          <c:cat>
            <c:strRef>
              <c:f>'Tavola 1_14'!$D$20:$D$28</c:f>
              <c:strCache/>
            </c:strRef>
          </c:cat>
          <c:val>
            <c:numRef>
              <c:f>'Tavola 1_14'!$E$20:$E$28</c:f>
              <c:numCache>
                <c:ptCount val="9"/>
                <c:pt idx="0">
                  <c:v>0</c:v>
                </c:pt>
                <c:pt idx="1">
                  <c:v>0</c:v>
                </c:pt>
                <c:pt idx="2">
                  <c:v>0</c:v>
                </c:pt>
                <c:pt idx="3">
                  <c:v>0</c:v>
                </c:pt>
                <c:pt idx="4">
                  <c:v>0</c:v>
                </c:pt>
                <c:pt idx="5">
                  <c:v>0</c:v>
                </c:pt>
                <c:pt idx="6">
                  <c:v>0</c:v>
                </c:pt>
                <c:pt idx="7">
                  <c:v>0</c:v>
                </c:pt>
                <c:pt idx="8">
                  <c:v>0</c:v>
                </c:pt>
              </c:numCache>
            </c:numRef>
          </c:val>
        </c:ser>
        <c:ser>
          <c:idx val="1"/>
          <c:order val="1"/>
          <c:tx>
            <c:strRef>
              <c:f>'Tavola 1_14'!$F$19</c:f>
              <c:strCache>
                <c:ptCount val="1"/>
                <c:pt idx="0">
                  <c:v>Bambini iscritti</c:v>
                </c:pt>
              </c:strCache>
            </c:strRef>
          </c:tx>
          <c:spPr>
            <a:solidFill>
              <a:srgbClr val="00FFFF"/>
            </a:solidFill>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675" b="0" i="0" u="none" baseline="0">
                    <a:latin typeface="Arial"/>
                    <a:ea typeface="Arial"/>
                    <a:cs typeface="Arial"/>
                  </a:defRPr>
                </a:pPr>
              </a:p>
            </c:txPr>
            <c:showLegendKey val="0"/>
            <c:showVal val="1"/>
            <c:showBubbleSize val="0"/>
            <c:showCatName val="0"/>
            <c:showSerName val="0"/>
            <c:showPercent val="0"/>
          </c:dLbls>
          <c:cat>
            <c:strRef>
              <c:f>'Tavola 1_14'!$D$20:$D$28</c:f>
              <c:strCache/>
            </c:strRef>
          </c:cat>
          <c:val>
            <c:numRef>
              <c:f>'Tavola 1_14'!$F$20:$F$28</c:f>
              <c:numCache>
                <c:ptCount val="9"/>
                <c:pt idx="0">
                  <c:v>0</c:v>
                </c:pt>
                <c:pt idx="1">
                  <c:v>0</c:v>
                </c:pt>
                <c:pt idx="2">
                  <c:v>0</c:v>
                </c:pt>
                <c:pt idx="3">
                  <c:v>0</c:v>
                </c:pt>
                <c:pt idx="4">
                  <c:v>0</c:v>
                </c:pt>
                <c:pt idx="5">
                  <c:v>0</c:v>
                </c:pt>
                <c:pt idx="6">
                  <c:v>0</c:v>
                </c:pt>
                <c:pt idx="7">
                  <c:v>0</c:v>
                </c:pt>
                <c:pt idx="8">
                  <c:v>0</c:v>
                </c:pt>
              </c:numCache>
            </c:numRef>
          </c:val>
        </c:ser>
        <c:axId val="40412424"/>
        <c:axId val="28167497"/>
      </c:barChart>
      <c:catAx>
        <c:axId val="40412424"/>
        <c:scaling>
          <c:orientation val="maxMin"/>
        </c:scaling>
        <c:axPos val="l"/>
        <c:delete val="0"/>
        <c:numFmt formatCode="General" sourceLinked="1"/>
        <c:majorTickMark val="none"/>
        <c:minorTickMark val="none"/>
        <c:tickLblPos val="nextTo"/>
        <c:spPr>
          <a:ln w="3175">
            <a:noFill/>
          </a:ln>
        </c:spPr>
        <c:txPr>
          <a:bodyPr/>
          <a:lstStyle/>
          <a:p>
            <a:pPr>
              <a:defRPr lang="en-US" cap="none" sz="675" b="0" i="0" u="none" baseline="0">
                <a:latin typeface="Arial"/>
                <a:ea typeface="Arial"/>
                <a:cs typeface="Arial"/>
              </a:defRPr>
            </a:pPr>
          </a:p>
        </c:txPr>
        <c:crossAx val="28167497"/>
        <c:crosses val="autoZero"/>
        <c:auto val="1"/>
        <c:lblOffset val="100"/>
        <c:noMultiLvlLbl val="0"/>
      </c:catAx>
      <c:valAx>
        <c:axId val="28167497"/>
        <c:scaling>
          <c:orientation val="minMax"/>
        </c:scaling>
        <c:axPos val="t"/>
        <c:delete val="1"/>
        <c:majorTickMark val="out"/>
        <c:minorTickMark val="none"/>
        <c:tickLblPos val="nextTo"/>
        <c:crossAx val="40412424"/>
        <c:crossesAt val="1"/>
        <c:crossBetween val="between"/>
        <c:dispUnits/>
      </c:valAx>
      <c:spPr>
        <a:noFill/>
        <a:ln>
          <a:noFill/>
        </a:ln>
      </c:spPr>
    </c:plotArea>
    <c:legend>
      <c:legendPos val="r"/>
      <c:layout/>
      <c:overlay val="0"/>
      <c:spPr>
        <a:solidFill>
          <a:srgbClr val="FFFFCC"/>
        </a:solidFill>
        <a:effectLst>
          <a:outerShdw dist="35921" dir="2700000" algn="br">
            <a:prstClr val="black"/>
          </a:outerShdw>
        </a:effectLst>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c:spPr>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Bambini iscritti negli spazi bambini a gestione diretta comunale - a.s 2005/2006</a:t>
            </a:r>
          </a:p>
        </c:rich>
      </c:tx>
      <c:layout>
        <c:manualLayout>
          <c:xMode val="factor"/>
          <c:yMode val="factor"/>
          <c:x val="0.00175"/>
          <c:y val="0.0105"/>
        </c:manualLayout>
      </c:layout>
      <c:spPr>
        <a:noFill/>
        <a:ln>
          <a:noFill/>
        </a:ln>
      </c:spPr>
    </c:title>
    <c:view3D>
      <c:rotX val="7"/>
      <c:rotY val="1"/>
      <c:depthPercent val="100"/>
      <c:rAngAx val="1"/>
    </c:view3D>
    <c:plotArea>
      <c:layout>
        <c:manualLayout>
          <c:xMode val="edge"/>
          <c:yMode val="edge"/>
          <c:x val="0.025"/>
          <c:y val="0.17525"/>
          <c:w val="0.712"/>
          <c:h val="0.79025"/>
        </c:manualLayout>
      </c:layout>
      <c:bar3DChart>
        <c:barDir val="col"/>
        <c:grouping val="clustered"/>
        <c:varyColors val="0"/>
        <c:ser>
          <c:idx val="0"/>
          <c:order val="0"/>
          <c:tx>
            <c:strRef>
              <c:f>'Tavola 1_2'!$C$17</c:f>
              <c:strCache>
                <c:ptCount val="1"/>
                <c:pt idx="0">
                  <c:v>bambini iscritti</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'Tavola 1_2'!$B$18:$B$26</c:f>
              <c:strCache/>
            </c:strRef>
          </c:cat>
          <c:val>
            <c:numRef>
              <c:f>'Tavola 1_2'!$C$18:$C$26</c:f>
              <c:numCache>
                <c:ptCount val="9"/>
                <c:pt idx="0">
                  <c:v>0</c:v>
                </c:pt>
                <c:pt idx="1">
                  <c:v>0</c:v>
                </c:pt>
                <c:pt idx="2">
                  <c:v>0</c:v>
                </c:pt>
                <c:pt idx="3">
                  <c:v>0</c:v>
                </c:pt>
                <c:pt idx="4">
                  <c:v>0</c:v>
                </c:pt>
                <c:pt idx="5">
                  <c:v>0</c:v>
                </c:pt>
                <c:pt idx="6">
                  <c:v>0</c:v>
                </c:pt>
                <c:pt idx="7">
                  <c:v>0</c:v>
                </c:pt>
                <c:pt idx="8">
                  <c:v>0</c:v>
                </c:pt>
              </c:numCache>
            </c:numRef>
          </c:val>
          <c:shape val="box"/>
        </c:ser>
        <c:shape val="box"/>
        <c:axId val="52765216"/>
        <c:axId val="5124897"/>
      </c:bar3DChart>
      <c:catAx>
        <c:axId val="52765216"/>
        <c:scaling>
          <c:orientation val="minMax"/>
        </c:scaling>
        <c:axPos val="b"/>
        <c:delete val="0"/>
        <c:numFmt formatCode="General" sourceLinked="1"/>
        <c:majorTickMark val="out"/>
        <c:minorTickMark val="none"/>
        <c:tickLblPos val="low"/>
        <c:txPr>
          <a:bodyPr/>
          <a:lstStyle/>
          <a:p>
            <a:pPr>
              <a:defRPr lang="en-US" cap="none" sz="450" b="0" i="0" u="none" baseline="0">
                <a:latin typeface="Arial"/>
                <a:ea typeface="Arial"/>
                <a:cs typeface="Arial"/>
              </a:defRPr>
            </a:pPr>
          </a:p>
        </c:txPr>
        <c:crossAx val="5124897"/>
        <c:crosses val="autoZero"/>
        <c:auto val="1"/>
        <c:lblOffset val="100"/>
        <c:noMultiLvlLbl val="0"/>
      </c:catAx>
      <c:valAx>
        <c:axId val="5124897"/>
        <c:scaling>
          <c:orientation val="minMax"/>
        </c:scaling>
        <c:axPos val="l"/>
        <c:majorGridlines/>
        <c:delete val="0"/>
        <c:numFmt formatCode="General" sourceLinked="1"/>
        <c:majorTickMark val="out"/>
        <c:minorTickMark val="none"/>
        <c:tickLblPos val="nextTo"/>
        <c:txPr>
          <a:bodyPr/>
          <a:lstStyle/>
          <a:p>
            <a:pPr>
              <a:defRPr lang="en-US" cap="none" sz="450" b="0" i="0" u="none" baseline="0">
                <a:latin typeface="Arial"/>
                <a:ea typeface="Arial"/>
                <a:cs typeface="Arial"/>
              </a:defRPr>
            </a:pPr>
          </a:p>
        </c:txPr>
        <c:crossAx val="52765216"/>
        <c:crossesAt val="1"/>
        <c:crossBetween val="between"/>
        <c:dispUnits/>
      </c:valAx>
      <c:spPr>
        <a:noFill/>
        <a:ln>
          <a:noFill/>
        </a:ln>
      </c:spPr>
    </c:plotArea>
    <c:legend>
      <c:legendPos val="r"/>
      <c:layout/>
      <c:overlay val="0"/>
    </c:legend>
    <c:floo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Bambini iscritti negli spazi bambini a gestione comunale indiretta - a.s 2005/2006</a:t>
            </a:r>
          </a:p>
        </c:rich>
      </c:tx>
      <c:layout/>
      <c:spPr>
        <a:noFill/>
        <a:ln>
          <a:noFill/>
        </a:ln>
      </c:spPr>
    </c:title>
    <c:plotArea>
      <c:layout/>
      <c:barChart>
        <c:barDir val="col"/>
        <c:grouping val="clustered"/>
        <c:varyColors val="0"/>
        <c:ser>
          <c:idx val="0"/>
          <c:order val="0"/>
          <c:tx>
            <c:strRef>
              <c:f>'Tavola 1_3'!$E$22</c:f>
              <c:strCache>
                <c:ptCount val="1"/>
                <c:pt idx="0">
                  <c:v>bambini iscritti</c:v>
                </c:pt>
              </c:strCache>
            </c:strRef>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'Tavola 1_3'!$D$23:$D$31</c:f>
              <c:strCache/>
            </c:strRef>
          </c:cat>
          <c:val>
            <c:numRef>
              <c:f>'Tavola 1_3'!$E$23:$E$31</c:f>
              <c:numCache>
                <c:ptCount val="9"/>
                <c:pt idx="0">
                  <c:v>0</c:v>
                </c:pt>
                <c:pt idx="1">
                  <c:v>0</c:v>
                </c:pt>
                <c:pt idx="2">
                  <c:v>0</c:v>
                </c:pt>
                <c:pt idx="3">
                  <c:v>0</c:v>
                </c:pt>
                <c:pt idx="4">
                  <c:v>0</c:v>
                </c:pt>
                <c:pt idx="5">
                  <c:v>0</c:v>
                </c:pt>
                <c:pt idx="6">
                  <c:v>0</c:v>
                </c:pt>
                <c:pt idx="7">
                  <c:v>0</c:v>
                </c:pt>
                <c:pt idx="8">
                  <c:v>0</c:v>
                </c:pt>
              </c:numCache>
            </c:numRef>
          </c:val>
        </c:ser>
        <c:axId val="46124074"/>
        <c:axId val="12463483"/>
      </c:barChart>
      <c:catAx>
        <c:axId val="46124074"/>
        <c:scaling>
          <c:orientation val="minMax"/>
        </c:scaling>
        <c:axPos val="b"/>
        <c:delete val="0"/>
        <c:numFmt formatCode="General" sourceLinked="1"/>
        <c:majorTickMark val="out"/>
        <c:minorTickMark val="none"/>
        <c:tickLblPos val="nextTo"/>
        <c:crossAx val="12463483"/>
        <c:crosses val="autoZero"/>
        <c:auto val="1"/>
        <c:lblOffset val="100"/>
        <c:noMultiLvlLbl val="0"/>
      </c:catAx>
      <c:valAx>
        <c:axId val="12463483"/>
        <c:scaling>
          <c:orientation val="minMax"/>
        </c:scaling>
        <c:axPos val="l"/>
        <c:majorGridlines>
          <c:spPr>
            <a:ln w="3175">
              <a:solidFill>
                <a:srgbClr val="FFFFFF"/>
              </a:solidFill>
            </a:ln>
          </c:spPr>
        </c:majorGridlines>
        <c:delete val="0"/>
        <c:numFmt formatCode="General" sourceLinked="1"/>
        <c:majorTickMark val="out"/>
        <c:minorTickMark val="none"/>
        <c:tickLblPos val="nextTo"/>
        <c:crossAx val="4612407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Bambini iscritti negli spazi bambini a gestione privata in convenzione - a.s. 2005/2006</a:t>
            </a:r>
          </a:p>
        </c:rich>
      </c:tx>
      <c:layout/>
      <c:spPr>
        <a:noFill/>
        <a:ln>
          <a:noFill/>
        </a:ln>
      </c:spPr>
    </c:title>
    <c:plotArea>
      <c:layout/>
      <c:barChart>
        <c:barDir val="col"/>
        <c:grouping val="clustered"/>
        <c:varyColors val="0"/>
        <c:ser>
          <c:idx val="0"/>
          <c:order val="0"/>
          <c:tx>
            <c:strRef>
              <c:f>'Tavola 1_4'!$C$18</c:f>
              <c:strCache>
                <c:ptCount val="1"/>
                <c:pt idx="0">
                  <c:v>bambini iscritti</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'Tavola 1_4'!$B$19:$B$27</c:f>
              <c:strCache/>
            </c:strRef>
          </c:cat>
          <c:val>
            <c:numRef>
              <c:f>'Tavola 1_4'!$C$19:$C$27</c:f>
              <c:numCache>
                <c:ptCount val="9"/>
                <c:pt idx="0">
                  <c:v>0</c:v>
                </c:pt>
                <c:pt idx="1">
                  <c:v>0</c:v>
                </c:pt>
                <c:pt idx="2">
                  <c:v>0</c:v>
                </c:pt>
                <c:pt idx="3">
                  <c:v>0</c:v>
                </c:pt>
                <c:pt idx="4">
                  <c:v>0</c:v>
                </c:pt>
                <c:pt idx="5">
                  <c:v>0</c:v>
                </c:pt>
                <c:pt idx="6">
                  <c:v>0</c:v>
                </c:pt>
                <c:pt idx="7">
                  <c:v>0</c:v>
                </c:pt>
                <c:pt idx="8">
                  <c:v>0</c:v>
                </c:pt>
              </c:numCache>
            </c:numRef>
          </c:val>
        </c:ser>
        <c:axId val="45062484"/>
        <c:axId val="2909173"/>
      </c:barChart>
      <c:catAx>
        <c:axId val="45062484"/>
        <c:scaling>
          <c:orientation val="minMax"/>
        </c:scaling>
        <c:axPos val="b"/>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2909173"/>
        <c:crosses val="autoZero"/>
        <c:auto val="1"/>
        <c:lblOffset val="100"/>
        <c:noMultiLvlLbl val="0"/>
      </c:catAx>
      <c:valAx>
        <c:axId val="2909173"/>
        <c:scaling>
          <c:orientation val="minMax"/>
        </c:scaling>
        <c:axPos val="l"/>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4506248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Bambini iscritti agli spazi bambini a gestione privata - a.s 2005/2006</a:t>
            </a:r>
          </a:p>
        </c:rich>
      </c:tx>
      <c:layout/>
      <c:spPr>
        <a:noFill/>
        <a:ln>
          <a:noFill/>
        </a:ln>
      </c:spPr>
    </c:title>
    <c:plotArea>
      <c:layout/>
      <c:barChart>
        <c:barDir val="col"/>
        <c:grouping val="clustered"/>
        <c:varyColors val="0"/>
        <c:ser>
          <c:idx val="0"/>
          <c:order val="0"/>
          <c:tx>
            <c:strRef>
              <c:f>'Tavola 1_5'!$C$19</c:f>
              <c:strCache>
                <c:ptCount val="1"/>
                <c:pt idx="0">
                  <c:v>bambini iscritti</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'Tavola 1_5'!$B$20:$B$28</c:f>
              <c:strCache/>
            </c:strRef>
          </c:cat>
          <c:val>
            <c:numRef>
              <c:f>'Tavola 1_5'!$C$20:$C$28</c:f>
              <c:numCache>
                <c:ptCount val="9"/>
                <c:pt idx="0">
                  <c:v>0</c:v>
                </c:pt>
                <c:pt idx="1">
                  <c:v>0</c:v>
                </c:pt>
                <c:pt idx="2">
                  <c:v>0</c:v>
                </c:pt>
                <c:pt idx="3">
                  <c:v>0</c:v>
                </c:pt>
                <c:pt idx="4">
                  <c:v>0</c:v>
                </c:pt>
                <c:pt idx="5">
                  <c:v>0</c:v>
                </c:pt>
                <c:pt idx="6">
                  <c:v>0</c:v>
                </c:pt>
                <c:pt idx="7">
                  <c:v>0</c:v>
                </c:pt>
                <c:pt idx="8">
                  <c:v>0</c:v>
                </c:pt>
              </c:numCache>
            </c:numRef>
          </c:val>
        </c:ser>
        <c:axId val="26182558"/>
        <c:axId val="34316431"/>
      </c:barChart>
      <c:catAx>
        <c:axId val="26182558"/>
        <c:scaling>
          <c:orientation val="minMax"/>
        </c:scaling>
        <c:axPos val="b"/>
        <c:delete val="0"/>
        <c:numFmt formatCode="General" sourceLinked="1"/>
        <c:majorTickMark val="out"/>
        <c:minorTickMark val="none"/>
        <c:tickLblPos val="nextTo"/>
        <c:txPr>
          <a:bodyPr/>
          <a:lstStyle/>
          <a:p>
            <a:pPr>
              <a:defRPr lang="en-US" cap="none" sz="500" b="0" i="0" u="none" baseline="0">
                <a:latin typeface="Arial"/>
                <a:ea typeface="Arial"/>
                <a:cs typeface="Arial"/>
              </a:defRPr>
            </a:pPr>
          </a:p>
        </c:txPr>
        <c:crossAx val="34316431"/>
        <c:crosses val="autoZero"/>
        <c:auto val="1"/>
        <c:lblOffset val="100"/>
        <c:noMultiLvlLbl val="0"/>
      </c:catAx>
      <c:valAx>
        <c:axId val="34316431"/>
        <c:scaling>
          <c:orientation val="minMax"/>
        </c:scaling>
        <c:axPos val="l"/>
        <c:majorGridlines>
          <c:spPr>
            <a:ln w="3175">
              <a:solidFill>
                <a:srgbClr val="C0C0C0"/>
              </a:solidFill>
              <a:prstDash val="dash"/>
            </a:ln>
          </c:spPr>
        </c:majorGridlines>
        <c:delete val="0"/>
        <c:numFmt formatCode="General" sourceLinked="1"/>
        <c:majorTickMark val="out"/>
        <c:minorTickMark val="none"/>
        <c:tickLblPos val="nextTo"/>
        <c:txPr>
          <a:bodyPr/>
          <a:lstStyle/>
          <a:p>
            <a:pPr>
              <a:defRPr lang="en-US" cap="none" sz="500" b="0" i="0" u="none" baseline="0">
                <a:latin typeface="Arial"/>
                <a:ea typeface="Arial"/>
                <a:cs typeface="Arial"/>
              </a:defRPr>
            </a:pPr>
          </a:p>
        </c:txPr>
        <c:crossAx val="26182558"/>
        <c:crossesAt val="1"/>
        <c:crossBetween val="between"/>
        <c:dispUnits/>
      </c:valAx>
      <c:spPr>
        <a:solidFill>
          <a:srgbClr val="CCFFFF"/>
        </a:solidFill>
        <a:ln w="3175">
          <a:solidFill/>
          <a:prstDash val="sysDot"/>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Iscritti agli spazi bambini in Emilia-Romagna suddivisi per fascia d'età - a.s. 2005/2006</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FF6600"/>
              </a:solidFill>
            </c:spPr>
          </c:dPt>
          <c:dPt>
            <c:idx val="2"/>
            <c:spPr>
              <a:solidFill>
                <a:srgbClr val="993300"/>
              </a:solidFill>
            </c:spPr>
          </c:dPt>
          <c:dPt>
            <c:idx val="3"/>
            <c:spPr>
              <a:solidFill>
                <a:srgbClr val="99CC00"/>
              </a:solidFill>
            </c:spPr>
          </c:dPt>
          <c:dPt>
            <c:idx val="4"/>
            <c:spPr>
              <a:solidFill>
                <a:srgbClr val="FFCC00"/>
              </a:solidFill>
            </c:spPr>
          </c:dPt>
          <c:dPt>
            <c:idx val="5"/>
            <c:spPr>
              <a:solidFill>
                <a:srgbClr val="339966"/>
              </a:solidFill>
            </c:spPr>
          </c:dPt>
          <c:dLbls>
            <c:numFmt formatCode="General" sourceLinked="1"/>
            <c:showLegendKey val="0"/>
            <c:showVal val="0"/>
            <c:showBubbleSize val="0"/>
            <c:showCatName val="0"/>
            <c:showSerName val="0"/>
            <c:showLeaderLines val="1"/>
            <c:showPercent val="1"/>
          </c:dLbls>
          <c:cat>
            <c:strRef>
              <c:f>'Tavola 1_6'!$B$17:$G$17</c:f>
              <c:strCache/>
            </c:strRef>
          </c:cat>
          <c:val>
            <c:numRef>
              <c:f>'Tavola 1_6'!$B$18:$G$18</c:f>
              <c:numCache>
                <c:ptCount val="6"/>
                <c:pt idx="0">
                  <c:v>0</c:v>
                </c:pt>
                <c:pt idx="1">
                  <c:v>0</c:v>
                </c:pt>
                <c:pt idx="2">
                  <c:v>0</c:v>
                </c:pt>
                <c:pt idx="3">
                  <c:v>0</c:v>
                </c:pt>
                <c:pt idx="4">
                  <c:v>0</c:v>
                </c:pt>
                <c:pt idx="5">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Iscritti agli spazi bambini a gestione diretta comunale suddivisi per fascia d'età  - a.s. 2005/2006</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00FF00"/>
              </a:solidFill>
            </c:spPr>
          </c:dPt>
          <c:dPt>
            <c:idx val="2"/>
            <c:spPr>
              <a:solidFill>
                <a:srgbClr val="FF9900"/>
              </a:solidFill>
            </c:spPr>
          </c:dPt>
          <c:dPt>
            <c:idx val="3"/>
            <c:spPr>
              <a:solidFill>
                <a:srgbClr val="00FFFF"/>
              </a:solidFill>
            </c:spPr>
          </c:dPt>
          <c:dLbls>
            <c:dLbl>
              <c:idx val="1"/>
              <c:numFmt formatCode="0%" sourceLinked="0"/>
              <c:spPr>
                <a:noFill/>
                <a:ln>
                  <a:noFill/>
                </a:ln>
              </c:spPr>
              <c:showLegendKey val="0"/>
              <c:showVal val="0"/>
              <c:showBubbleSize val="0"/>
              <c:showCatName val="0"/>
              <c:showSerName val="0"/>
              <c:showPercent val="1"/>
            </c:dLbl>
            <c:dLbl>
              <c:idx val="2"/>
              <c:numFmt formatCode="0%" sourceLinked="0"/>
              <c:spPr>
                <a:noFill/>
                <a:ln>
                  <a:noFill/>
                </a:ln>
              </c:spPr>
              <c:showLegendKey val="0"/>
              <c:showVal val="0"/>
              <c:showBubbleSize val="0"/>
              <c:showCatName val="0"/>
              <c:showSerName val="0"/>
              <c:showPercent val="1"/>
            </c:dLbl>
            <c:dLbl>
              <c:idx val="3"/>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'Tavola 1_7'!$B$17:$G$17</c:f>
              <c:strCache/>
            </c:strRef>
          </c:cat>
          <c:val>
            <c:numRef>
              <c:f>'Tavola 1_7'!$B$18:$G$18</c:f>
              <c:numCache>
                <c:ptCount val="6"/>
                <c:pt idx="0">
                  <c:v>0</c:v>
                </c:pt>
                <c:pt idx="1">
                  <c:v>0</c:v>
                </c:pt>
                <c:pt idx="2">
                  <c:v>0</c:v>
                </c:pt>
                <c:pt idx="3">
                  <c:v>0</c:v>
                </c:pt>
                <c:pt idx="4">
                  <c:v>0</c:v>
                </c:pt>
                <c:pt idx="5">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Iscritti agli spazi bambini a gestione indiretta comunale suddivisi per fascia d'età - a.s. 2005/2006</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00"/>
              </a:solidFill>
            </c:spPr>
          </c:dPt>
          <c:dPt>
            <c:idx val="2"/>
            <c:spPr>
              <a:solidFill>
                <a:srgbClr val="CCFFCC"/>
              </a:solidFill>
            </c:spPr>
          </c:dPt>
          <c:dPt>
            <c:idx val="3"/>
            <c:spPr>
              <a:solidFill>
                <a:srgbClr val="CCFFFF"/>
              </a:solidFill>
            </c:spPr>
          </c:dPt>
          <c:dPt>
            <c:idx val="4"/>
            <c:spPr>
              <a:solidFill>
                <a:srgbClr val="FFFF00"/>
              </a:solidFill>
            </c:spPr>
          </c:dPt>
          <c:dLbls>
            <c:dLbl>
              <c:idx val="0"/>
              <c:numFmt formatCode="0%" sourceLinked="0"/>
              <c:spPr>
                <a:noFill/>
                <a:ln>
                  <a:noFill/>
                </a:ln>
              </c:spPr>
              <c:showLegendKey val="0"/>
              <c:showVal val="0"/>
              <c:showBubbleSize val="0"/>
              <c:showCatName val="0"/>
              <c:showSerName val="0"/>
              <c:showPercent val="1"/>
            </c:dLbl>
            <c:dLbl>
              <c:idx val="2"/>
              <c:numFmt formatCode="0%" sourceLinked="0"/>
              <c:spPr>
                <a:noFill/>
                <a:ln>
                  <a:noFill/>
                </a:ln>
              </c:spPr>
              <c:showLegendKey val="0"/>
              <c:showVal val="0"/>
              <c:showBubbleSize val="0"/>
              <c:showCatName val="0"/>
              <c:showSerName val="0"/>
              <c:showPercent val="1"/>
            </c:dLbl>
            <c:dLbl>
              <c:idx val="3"/>
              <c:numFmt formatCode="0%" sourceLinked="0"/>
              <c:spPr>
                <a:noFill/>
                <a:ln>
                  <a:noFill/>
                </a:ln>
              </c:spPr>
              <c:showLegendKey val="0"/>
              <c:showVal val="0"/>
              <c:showBubbleSize val="0"/>
              <c:showCatName val="0"/>
              <c:showSerName val="0"/>
              <c:showPercent val="1"/>
            </c:dLbl>
            <c:dLbl>
              <c:idx val="4"/>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'Tavola 1_8'!$C$19:$H$19</c:f>
              <c:strCache/>
            </c:strRef>
          </c:cat>
          <c:val>
            <c:numRef>
              <c:f>'Tavola 1_8'!$C$20:$H$20</c:f>
              <c:numCache>
                <c:ptCount val="6"/>
                <c:pt idx="0">
                  <c:v>0</c:v>
                </c:pt>
                <c:pt idx="1">
                  <c:v>0</c:v>
                </c:pt>
                <c:pt idx="2">
                  <c:v>0</c:v>
                </c:pt>
                <c:pt idx="3">
                  <c:v>0</c:v>
                </c:pt>
                <c:pt idx="4">
                  <c:v>0</c:v>
                </c:pt>
                <c:pt idx="5">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Iscritti agli spazi bambini a gestione privata convenzionata suddivisi per fascia d'età - a.s. 2005/2006</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spPr>
              <a:solidFill>
                <a:srgbClr val="33CCCC"/>
              </a:solidFill>
            </c:spPr>
          </c:dPt>
          <c:dPt>
            <c:idx val="5"/>
            <c:spPr>
              <a:solidFill>
                <a:srgbClr val="FFCC99"/>
              </a:solidFill>
            </c:spPr>
          </c:dPt>
          <c:dLbls>
            <c:numFmt formatCode="General" sourceLinked="1"/>
            <c:showLegendKey val="0"/>
            <c:showVal val="0"/>
            <c:showBubbleSize val="0"/>
            <c:showCatName val="0"/>
            <c:showSerName val="0"/>
            <c:showLeaderLines val="1"/>
            <c:showPercent val="1"/>
          </c:dLbls>
          <c:cat>
            <c:strRef>
              <c:f>'Tavola 1_9'!$C$20:$H$20</c:f>
              <c:strCache/>
            </c:strRef>
          </c:cat>
          <c:val>
            <c:numRef>
              <c:f>'Tavola 1_9'!$C$21:$H$21</c:f>
              <c:numCache>
                <c:ptCount val="6"/>
                <c:pt idx="0">
                  <c:v>0</c:v>
                </c:pt>
                <c:pt idx="1">
                  <c:v>0</c:v>
                </c:pt>
                <c:pt idx="2">
                  <c:v>0</c:v>
                </c:pt>
                <c:pt idx="3">
                  <c:v>0</c:v>
                </c:pt>
                <c:pt idx="4">
                  <c:v>0</c:v>
                </c:pt>
                <c:pt idx="5">
                  <c:v>0</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19050</xdr:rowOff>
    </xdr:from>
    <xdr:to>
      <xdr:col>3</xdr:col>
      <xdr:colOff>1114425</xdr:colOff>
      <xdr:row>35</xdr:row>
      <xdr:rowOff>142875</xdr:rowOff>
    </xdr:to>
    <xdr:graphicFrame>
      <xdr:nvGraphicFramePr>
        <xdr:cNvPr id="1" name="Chart 1"/>
        <xdr:cNvGraphicFramePr/>
      </xdr:nvGraphicFramePr>
      <xdr:xfrm>
        <a:off x="0" y="4467225"/>
        <a:ext cx="4343400" cy="39814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16</xdr:row>
      <xdr:rowOff>114300</xdr:rowOff>
    </xdr:from>
    <xdr:to>
      <xdr:col>8</xdr:col>
      <xdr:colOff>514350</xdr:colOff>
      <xdr:row>42</xdr:row>
      <xdr:rowOff>57150</xdr:rowOff>
    </xdr:to>
    <xdr:graphicFrame>
      <xdr:nvGraphicFramePr>
        <xdr:cNvPr id="1" name="Chart 1"/>
        <xdr:cNvGraphicFramePr/>
      </xdr:nvGraphicFramePr>
      <xdr:xfrm>
        <a:off x="352425" y="4219575"/>
        <a:ext cx="5905500"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19050</xdr:rowOff>
    </xdr:from>
    <xdr:to>
      <xdr:col>6</xdr:col>
      <xdr:colOff>704850</xdr:colOff>
      <xdr:row>42</xdr:row>
      <xdr:rowOff>66675</xdr:rowOff>
    </xdr:to>
    <xdr:graphicFrame>
      <xdr:nvGraphicFramePr>
        <xdr:cNvPr id="1" name="Chart 1"/>
        <xdr:cNvGraphicFramePr/>
      </xdr:nvGraphicFramePr>
      <xdr:xfrm>
        <a:off x="0" y="4352925"/>
        <a:ext cx="5610225" cy="4200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0</xdr:rowOff>
    </xdr:from>
    <xdr:to>
      <xdr:col>3</xdr:col>
      <xdr:colOff>9525</xdr:colOff>
      <xdr:row>32</xdr:row>
      <xdr:rowOff>95250</xdr:rowOff>
    </xdr:to>
    <xdr:graphicFrame>
      <xdr:nvGraphicFramePr>
        <xdr:cNvPr id="1" name="Chart 1"/>
        <xdr:cNvGraphicFramePr/>
      </xdr:nvGraphicFramePr>
      <xdr:xfrm>
        <a:off x="19050" y="4143375"/>
        <a:ext cx="3743325" cy="26860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16</xdr:row>
      <xdr:rowOff>57150</xdr:rowOff>
    </xdr:from>
    <xdr:to>
      <xdr:col>6</xdr:col>
      <xdr:colOff>581025</xdr:colOff>
      <xdr:row>40</xdr:row>
      <xdr:rowOff>133350</xdr:rowOff>
    </xdr:to>
    <xdr:graphicFrame>
      <xdr:nvGraphicFramePr>
        <xdr:cNvPr id="1" name="Chart 1"/>
        <xdr:cNvGraphicFramePr/>
      </xdr:nvGraphicFramePr>
      <xdr:xfrm>
        <a:off x="361950" y="4048125"/>
        <a:ext cx="5867400" cy="3962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47625</xdr:rowOff>
    </xdr:from>
    <xdr:to>
      <xdr:col>5</xdr:col>
      <xdr:colOff>0</xdr:colOff>
      <xdr:row>38</xdr:row>
      <xdr:rowOff>133350</xdr:rowOff>
    </xdr:to>
    <xdr:graphicFrame>
      <xdr:nvGraphicFramePr>
        <xdr:cNvPr id="1" name="Chart 1"/>
        <xdr:cNvGraphicFramePr/>
      </xdr:nvGraphicFramePr>
      <xdr:xfrm>
        <a:off x="0" y="4200525"/>
        <a:ext cx="5800725" cy="3486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85725</xdr:rowOff>
    </xdr:from>
    <xdr:to>
      <xdr:col>3</xdr:col>
      <xdr:colOff>19050</xdr:colOff>
      <xdr:row>39</xdr:row>
      <xdr:rowOff>66675</xdr:rowOff>
    </xdr:to>
    <xdr:graphicFrame>
      <xdr:nvGraphicFramePr>
        <xdr:cNvPr id="1" name="Chart 1"/>
        <xdr:cNvGraphicFramePr/>
      </xdr:nvGraphicFramePr>
      <xdr:xfrm>
        <a:off x="0" y="4076700"/>
        <a:ext cx="4029075" cy="32670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15</xdr:row>
      <xdr:rowOff>9525</xdr:rowOff>
    </xdr:from>
    <xdr:to>
      <xdr:col>8</xdr:col>
      <xdr:colOff>352425</xdr:colOff>
      <xdr:row>34</xdr:row>
      <xdr:rowOff>57150</xdr:rowOff>
    </xdr:to>
    <xdr:graphicFrame>
      <xdr:nvGraphicFramePr>
        <xdr:cNvPr id="1" name="Chart 1"/>
        <xdr:cNvGraphicFramePr/>
      </xdr:nvGraphicFramePr>
      <xdr:xfrm>
        <a:off x="323850" y="3857625"/>
        <a:ext cx="5743575" cy="37338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15</xdr:row>
      <xdr:rowOff>0</xdr:rowOff>
    </xdr:from>
    <xdr:to>
      <xdr:col>8</xdr:col>
      <xdr:colOff>628650</xdr:colOff>
      <xdr:row>43</xdr:row>
      <xdr:rowOff>104775</xdr:rowOff>
    </xdr:to>
    <xdr:graphicFrame>
      <xdr:nvGraphicFramePr>
        <xdr:cNvPr id="1" name="Chart 1"/>
        <xdr:cNvGraphicFramePr/>
      </xdr:nvGraphicFramePr>
      <xdr:xfrm>
        <a:off x="352425" y="3914775"/>
        <a:ext cx="5819775" cy="4276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16</xdr:row>
      <xdr:rowOff>114300</xdr:rowOff>
    </xdr:from>
    <xdr:to>
      <xdr:col>8</xdr:col>
      <xdr:colOff>590550</xdr:colOff>
      <xdr:row>43</xdr:row>
      <xdr:rowOff>95250</xdr:rowOff>
    </xdr:to>
    <xdr:graphicFrame>
      <xdr:nvGraphicFramePr>
        <xdr:cNvPr id="1" name="Chart 1"/>
        <xdr:cNvGraphicFramePr/>
      </xdr:nvGraphicFramePr>
      <xdr:xfrm>
        <a:off x="228600" y="4133850"/>
        <a:ext cx="5810250" cy="41529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16</xdr:row>
      <xdr:rowOff>114300</xdr:rowOff>
    </xdr:from>
    <xdr:to>
      <xdr:col>8</xdr:col>
      <xdr:colOff>514350</xdr:colOff>
      <xdr:row>35</xdr:row>
      <xdr:rowOff>85725</xdr:rowOff>
    </xdr:to>
    <xdr:graphicFrame>
      <xdr:nvGraphicFramePr>
        <xdr:cNvPr id="1" name="Chart 1"/>
        <xdr:cNvGraphicFramePr/>
      </xdr:nvGraphicFramePr>
      <xdr:xfrm>
        <a:off x="114300" y="4019550"/>
        <a:ext cx="5934075"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27"/>
  <sheetViews>
    <sheetView tabSelected="1" workbookViewId="0" topLeftCell="A1">
      <selection activeCell="C2" sqref="C2"/>
    </sheetView>
  </sheetViews>
  <sheetFormatPr defaultColWidth="9.140625" defaultRowHeight="12.75"/>
  <cols>
    <col min="1" max="1" width="13.28125" style="0" customWidth="1"/>
    <col min="2" max="2" width="41.140625" style="0" customWidth="1"/>
  </cols>
  <sheetData>
    <row r="1" spans="1:2" s="369" customFormat="1" ht="18" customHeight="1">
      <c r="A1" s="391" t="s">
        <v>294</v>
      </c>
      <c r="B1" s="391"/>
    </row>
    <row r="2" spans="1:2" s="369" customFormat="1" ht="30.75" customHeight="1">
      <c r="A2" s="392" t="s">
        <v>295</v>
      </c>
      <c r="B2" s="392"/>
    </row>
    <row r="3" spans="1:2" s="370" customFormat="1" ht="24.75" customHeight="1">
      <c r="A3" s="393" t="s">
        <v>296</v>
      </c>
      <c r="B3" s="394"/>
    </row>
    <row r="4" spans="1:2" s="6" customFormat="1" ht="95.25" customHeight="1">
      <c r="A4" s="98" t="s">
        <v>245</v>
      </c>
      <c r="B4" s="21" t="s">
        <v>246</v>
      </c>
    </row>
    <row r="5" spans="1:2" s="13" customFormat="1" ht="37.5" customHeight="1">
      <c r="A5" s="13" t="s">
        <v>245</v>
      </c>
      <c r="B5" s="357" t="s">
        <v>159</v>
      </c>
    </row>
    <row r="6" spans="1:2" s="13" customFormat="1" ht="37.5" customHeight="1">
      <c r="A6" s="13" t="s">
        <v>245</v>
      </c>
      <c r="B6" s="357" t="s">
        <v>160</v>
      </c>
    </row>
    <row r="7" spans="1:2" s="13" customFormat="1" ht="37.5" customHeight="1">
      <c r="A7" s="13" t="s">
        <v>245</v>
      </c>
      <c r="B7" s="357" t="s">
        <v>161</v>
      </c>
    </row>
    <row r="8" spans="1:2" s="13" customFormat="1" ht="37.5" customHeight="1">
      <c r="A8" s="13" t="s">
        <v>245</v>
      </c>
      <c r="B8" s="357" t="s">
        <v>162</v>
      </c>
    </row>
    <row r="9" spans="1:2" s="13" customFormat="1" ht="37.5" customHeight="1">
      <c r="A9" s="13" t="s">
        <v>245</v>
      </c>
      <c r="B9" s="357" t="s">
        <v>163</v>
      </c>
    </row>
    <row r="10" spans="1:2" s="13" customFormat="1" ht="37.5" customHeight="1">
      <c r="A10" s="13" t="s">
        <v>245</v>
      </c>
      <c r="B10" s="357" t="s">
        <v>164</v>
      </c>
    </row>
    <row r="11" spans="1:2" s="13" customFormat="1" ht="37.5" customHeight="1">
      <c r="A11" s="13" t="s">
        <v>245</v>
      </c>
      <c r="B11" s="357" t="s">
        <v>165</v>
      </c>
    </row>
    <row r="12" spans="1:2" s="13" customFormat="1" ht="37.5" customHeight="1">
      <c r="A12" s="13" t="s">
        <v>245</v>
      </c>
      <c r="B12" s="357" t="s">
        <v>166</v>
      </c>
    </row>
    <row r="13" spans="1:2" s="13" customFormat="1" ht="37.5" customHeight="1">
      <c r="A13" s="13" t="s">
        <v>245</v>
      </c>
      <c r="B13" s="357" t="s">
        <v>167</v>
      </c>
    </row>
    <row r="15" spans="1:2" s="6" customFormat="1" ht="95.25" customHeight="1">
      <c r="A15" s="98" t="s">
        <v>247</v>
      </c>
      <c r="B15" s="21" t="s">
        <v>168</v>
      </c>
    </row>
    <row r="16" spans="1:2" s="13" customFormat="1" ht="37.5" customHeight="1">
      <c r="A16" s="13" t="s">
        <v>247</v>
      </c>
      <c r="B16" s="357" t="s">
        <v>297</v>
      </c>
    </row>
    <row r="17" spans="1:2" s="13" customFormat="1" ht="37.5" customHeight="1">
      <c r="A17" s="13" t="s">
        <v>247</v>
      </c>
      <c r="B17" s="357" t="s">
        <v>298</v>
      </c>
    </row>
    <row r="18" spans="1:2" s="13" customFormat="1" ht="37.5" customHeight="1">
      <c r="A18" s="13" t="s">
        <v>247</v>
      </c>
      <c r="B18" s="357" t="s">
        <v>299</v>
      </c>
    </row>
    <row r="19" spans="1:2" s="13" customFormat="1" ht="37.5" customHeight="1">
      <c r="A19" s="13" t="s">
        <v>247</v>
      </c>
      <c r="B19" s="357" t="s">
        <v>300</v>
      </c>
    </row>
    <row r="20" spans="1:2" s="13" customFormat="1" ht="37.5" customHeight="1">
      <c r="A20" s="13" t="s">
        <v>247</v>
      </c>
      <c r="B20" s="357" t="s">
        <v>301</v>
      </c>
    </row>
    <row r="21" spans="1:2" s="13" customFormat="1" ht="37.5" customHeight="1">
      <c r="A21" s="13" t="s">
        <v>247</v>
      </c>
      <c r="B21" s="357" t="s">
        <v>302</v>
      </c>
    </row>
    <row r="22" spans="1:2" s="13" customFormat="1" ht="37.5" customHeight="1">
      <c r="A22" s="13" t="s">
        <v>247</v>
      </c>
      <c r="B22" s="357" t="s">
        <v>303</v>
      </c>
    </row>
    <row r="23" ht="12.75">
      <c r="A23" s="88" t="s">
        <v>177</v>
      </c>
    </row>
    <row r="24" spans="1:2" s="13" customFormat="1" ht="37.5" customHeight="1">
      <c r="A24" s="13" t="s">
        <v>247</v>
      </c>
      <c r="B24" s="357" t="s">
        <v>304</v>
      </c>
    </row>
    <row r="26" spans="1:2" s="6" customFormat="1" ht="66.75" customHeight="1">
      <c r="A26" s="98" t="s">
        <v>248</v>
      </c>
      <c r="B26" s="21" t="s">
        <v>178</v>
      </c>
    </row>
    <row r="27" spans="1:2" s="13" customFormat="1" ht="37.5" customHeight="1">
      <c r="A27" s="13" t="s">
        <v>248</v>
      </c>
      <c r="B27" s="357" t="s">
        <v>305</v>
      </c>
    </row>
    <row r="28" spans="1:2" s="13" customFormat="1" ht="37.5" customHeight="1">
      <c r="A28" s="13" t="s">
        <v>248</v>
      </c>
      <c r="B28" s="357" t="s">
        <v>306</v>
      </c>
    </row>
    <row r="29" spans="1:2" s="13" customFormat="1" ht="37.5" customHeight="1">
      <c r="A29" s="13" t="s">
        <v>248</v>
      </c>
      <c r="B29" s="357" t="s">
        <v>307</v>
      </c>
    </row>
    <row r="30" spans="1:2" s="13" customFormat="1" ht="37.5" customHeight="1">
      <c r="A30" s="13" t="s">
        <v>248</v>
      </c>
      <c r="B30" s="357" t="s">
        <v>308</v>
      </c>
    </row>
    <row r="31" spans="1:2" s="13" customFormat="1" ht="37.5" customHeight="1">
      <c r="A31" s="13" t="s">
        <v>248</v>
      </c>
      <c r="B31" s="357" t="s">
        <v>309</v>
      </c>
    </row>
    <row r="32" spans="1:2" s="13" customFormat="1" ht="37.5" customHeight="1">
      <c r="A32" s="13" t="s">
        <v>248</v>
      </c>
      <c r="B32" s="357" t="s">
        <v>310</v>
      </c>
    </row>
    <row r="33" spans="1:2" s="13" customFormat="1" ht="37.5" customHeight="1">
      <c r="A33" s="13" t="s">
        <v>248</v>
      </c>
      <c r="B33" s="357" t="s">
        <v>311</v>
      </c>
    </row>
    <row r="34" spans="1:2" s="13" customFormat="1" ht="37.5" customHeight="1">
      <c r="A34" s="13" t="s">
        <v>248</v>
      </c>
      <c r="B34" s="357" t="s">
        <v>312</v>
      </c>
    </row>
    <row r="35" ht="12.75">
      <c r="A35" s="88" t="s">
        <v>149</v>
      </c>
    </row>
    <row r="37" spans="1:2" s="6" customFormat="1" ht="59.25" customHeight="1">
      <c r="A37" s="98" t="s">
        <v>249</v>
      </c>
      <c r="B37" s="21" t="s">
        <v>193</v>
      </c>
    </row>
    <row r="38" spans="1:5" s="34" customFormat="1" ht="30" customHeight="1">
      <c r="A38" s="88" t="s">
        <v>268</v>
      </c>
      <c r="B38" s="227"/>
      <c r="C38" s="227"/>
      <c r="D38" s="227"/>
      <c r="E38" s="227"/>
    </row>
    <row r="39" spans="1:2" s="13" customFormat="1" ht="37.5" customHeight="1">
      <c r="A39" s="13" t="s">
        <v>249</v>
      </c>
      <c r="B39" s="357" t="s">
        <v>125</v>
      </c>
    </row>
    <row r="40" spans="1:5" s="34" customFormat="1" ht="30" customHeight="1">
      <c r="A40" s="88" t="s">
        <v>269</v>
      </c>
      <c r="B40" s="227"/>
      <c r="C40" s="227"/>
      <c r="D40" s="227"/>
      <c r="E40" s="227"/>
    </row>
    <row r="41" spans="1:2" s="13" customFormat="1" ht="37.5" customHeight="1">
      <c r="A41" s="13" t="s">
        <v>249</v>
      </c>
      <c r="B41" s="357" t="s">
        <v>157</v>
      </c>
    </row>
    <row r="42" spans="1:5" s="34" customFormat="1" ht="21.75" customHeight="1">
      <c r="A42" s="88" t="s">
        <v>270</v>
      </c>
      <c r="B42" s="227"/>
      <c r="C42" s="227"/>
      <c r="D42" s="227"/>
      <c r="E42" s="227"/>
    </row>
    <row r="43" spans="1:2" s="13" customFormat="1" ht="37.5" customHeight="1">
      <c r="A43" s="13" t="s">
        <v>249</v>
      </c>
      <c r="B43" s="357" t="s">
        <v>132</v>
      </c>
    </row>
    <row r="44" spans="1:2" s="13" customFormat="1" ht="37.5" customHeight="1">
      <c r="A44" s="13" t="s">
        <v>249</v>
      </c>
      <c r="B44" s="357" t="s">
        <v>134</v>
      </c>
    </row>
    <row r="45" spans="1:2" s="13" customFormat="1" ht="37.5" customHeight="1">
      <c r="A45" s="13" t="s">
        <v>249</v>
      </c>
      <c r="B45" s="357" t="s">
        <v>141</v>
      </c>
    </row>
    <row r="46" spans="1:2" s="13" customFormat="1" ht="37.5" customHeight="1">
      <c r="A46" s="13" t="s">
        <v>249</v>
      </c>
      <c r="B46" s="357" t="s">
        <v>313</v>
      </c>
    </row>
    <row r="48" spans="1:2" s="6" customFormat="1" ht="60.75" customHeight="1">
      <c r="A48" s="98" t="s">
        <v>250</v>
      </c>
      <c r="B48" s="21" t="s">
        <v>190</v>
      </c>
    </row>
    <row r="49" spans="1:2" s="13" customFormat="1" ht="37.5" customHeight="1">
      <c r="A49" s="13" t="s">
        <v>250</v>
      </c>
      <c r="B49" s="357" t="s">
        <v>28</v>
      </c>
    </row>
    <row r="50" spans="1:2" s="13" customFormat="1" ht="37.5" customHeight="1">
      <c r="A50" s="13" t="s">
        <v>250</v>
      </c>
      <c r="B50" s="357" t="s">
        <v>117</v>
      </c>
    </row>
    <row r="51" spans="1:2" s="13" customFormat="1" ht="37.5" customHeight="1">
      <c r="A51" s="13" t="s">
        <v>250</v>
      </c>
      <c r="B51" s="357" t="s">
        <v>123</v>
      </c>
    </row>
    <row r="52" spans="1:2" s="13" customFormat="1" ht="37.5" customHeight="1">
      <c r="A52" s="13" t="s">
        <v>250</v>
      </c>
      <c r="B52" s="357" t="s">
        <v>189</v>
      </c>
    </row>
    <row r="53" spans="1:2" s="13" customFormat="1" ht="37.5" customHeight="1">
      <c r="A53" s="13" t="s">
        <v>250</v>
      </c>
      <c r="B53" s="357" t="s">
        <v>135</v>
      </c>
    </row>
    <row r="54" ht="12.75">
      <c r="A54" s="88" t="s">
        <v>197</v>
      </c>
    </row>
    <row r="55" spans="1:2" s="13" customFormat="1" ht="37.5" customHeight="1">
      <c r="A55" s="13" t="s">
        <v>250</v>
      </c>
      <c r="B55" s="357" t="s">
        <v>136</v>
      </c>
    </row>
    <row r="56" spans="1:2" s="13" customFormat="1" ht="37.5" customHeight="1">
      <c r="A56" s="13" t="s">
        <v>250</v>
      </c>
      <c r="B56" s="357" t="s">
        <v>148</v>
      </c>
    </row>
    <row r="57" spans="1:2" s="13" customFormat="1" ht="37.5" customHeight="1">
      <c r="A57" s="13" t="s">
        <v>250</v>
      </c>
      <c r="B57" s="357" t="s">
        <v>144</v>
      </c>
    </row>
    <row r="59" spans="1:2" s="6" customFormat="1" ht="66" customHeight="1">
      <c r="A59" s="98" t="s">
        <v>251</v>
      </c>
      <c r="B59" s="21" t="s">
        <v>198</v>
      </c>
    </row>
    <row r="60" spans="1:2" s="13" customFormat="1" ht="37.5" customHeight="1">
      <c r="A60" s="13" t="s">
        <v>251</v>
      </c>
      <c r="B60" s="357" t="s">
        <v>199</v>
      </c>
    </row>
    <row r="61" spans="1:2" s="13" customFormat="1" ht="37.5" customHeight="1">
      <c r="A61" s="13" t="s">
        <v>251</v>
      </c>
      <c r="B61" s="357" t="s">
        <v>200</v>
      </c>
    </row>
    <row r="62" spans="1:2" s="13" customFormat="1" ht="37.5" customHeight="1">
      <c r="A62" s="13" t="s">
        <v>251</v>
      </c>
      <c r="B62" s="357" t="s">
        <v>201</v>
      </c>
    </row>
    <row r="63" spans="1:2" s="13" customFormat="1" ht="37.5" customHeight="1">
      <c r="A63" s="13" t="s">
        <v>251</v>
      </c>
      <c r="B63" s="357" t="s">
        <v>202</v>
      </c>
    </row>
    <row r="64" spans="1:2" s="13" customFormat="1" ht="37.5" customHeight="1">
      <c r="A64" s="13" t="s">
        <v>251</v>
      </c>
      <c r="B64" s="357" t="s">
        <v>203</v>
      </c>
    </row>
    <row r="65" spans="1:2" s="13" customFormat="1" ht="37.5" customHeight="1">
      <c r="A65" s="13" t="s">
        <v>251</v>
      </c>
      <c r="B65" s="357" t="s">
        <v>204</v>
      </c>
    </row>
    <row r="66" spans="1:2" s="13" customFormat="1" ht="37.5" customHeight="1">
      <c r="A66" s="13" t="s">
        <v>251</v>
      </c>
      <c r="B66" s="357" t="s">
        <v>205</v>
      </c>
    </row>
    <row r="67" spans="1:2" s="13" customFormat="1" ht="37.5" customHeight="1">
      <c r="A67" s="13" t="s">
        <v>251</v>
      </c>
      <c r="B67" s="357" t="s">
        <v>206</v>
      </c>
    </row>
    <row r="68" spans="1:2" s="13" customFormat="1" ht="37.5" customHeight="1">
      <c r="A68" s="13" t="s">
        <v>251</v>
      </c>
      <c r="B68" s="357" t="s">
        <v>207</v>
      </c>
    </row>
    <row r="70" spans="1:2" s="6" customFormat="1" ht="60.75" customHeight="1">
      <c r="A70" s="98" t="s">
        <v>252</v>
      </c>
      <c r="B70" s="21" t="s">
        <v>208</v>
      </c>
    </row>
    <row r="71" spans="1:2" s="13" customFormat="1" ht="58.5" customHeight="1">
      <c r="A71" s="13" t="s">
        <v>252</v>
      </c>
      <c r="B71" s="357" t="s">
        <v>314</v>
      </c>
    </row>
    <row r="72" spans="1:2" s="13" customFormat="1" ht="58.5" customHeight="1">
      <c r="A72" s="13" t="s">
        <v>252</v>
      </c>
      <c r="B72" s="357" t="s">
        <v>315</v>
      </c>
    </row>
    <row r="73" spans="1:2" s="13" customFormat="1" ht="48" customHeight="1">
      <c r="A73" s="13" t="s">
        <v>252</v>
      </c>
      <c r="B73" s="357" t="s">
        <v>316</v>
      </c>
    </row>
    <row r="74" spans="1:2" s="13" customFormat="1" ht="51" customHeight="1">
      <c r="A74" s="13" t="s">
        <v>252</v>
      </c>
      <c r="B74" s="357" t="s">
        <v>317</v>
      </c>
    </row>
    <row r="75" spans="1:2" s="13" customFormat="1" ht="49.5" customHeight="1">
      <c r="A75" s="13" t="s">
        <v>252</v>
      </c>
      <c r="B75" s="357" t="s">
        <v>0</v>
      </c>
    </row>
    <row r="76" spans="1:2" s="13" customFormat="1" ht="48" customHeight="1">
      <c r="A76" s="13" t="s">
        <v>252</v>
      </c>
      <c r="B76" s="357" t="s">
        <v>1</v>
      </c>
    </row>
    <row r="77" spans="1:2" s="13" customFormat="1" ht="48" customHeight="1">
      <c r="A77" s="13" t="s">
        <v>252</v>
      </c>
      <c r="B77" s="357" t="s">
        <v>2</v>
      </c>
    </row>
    <row r="78" spans="1:11" s="372" customFormat="1" ht="12.75">
      <c r="A78" s="216" t="s">
        <v>191</v>
      </c>
      <c r="B78" s="371"/>
      <c r="C78" s="371"/>
      <c r="D78" s="371"/>
      <c r="F78" s="371"/>
      <c r="G78" s="371"/>
      <c r="H78" s="371"/>
      <c r="I78" s="371"/>
      <c r="J78" s="371"/>
      <c r="K78" s="371"/>
    </row>
    <row r="79" spans="1:2" s="13" customFormat="1" ht="45" customHeight="1">
      <c r="A79" s="13" t="s">
        <v>252</v>
      </c>
      <c r="B79" s="357" t="s">
        <v>3</v>
      </c>
    </row>
    <row r="81" spans="1:2" s="6" customFormat="1" ht="74.25" customHeight="1">
      <c r="A81" s="98" t="s">
        <v>253</v>
      </c>
      <c r="B81" s="21" t="s">
        <v>271</v>
      </c>
    </row>
    <row r="82" spans="1:2" s="13" customFormat="1" ht="48" customHeight="1">
      <c r="A82" s="13" t="s">
        <v>253</v>
      </c>
      <c r="B82" s="357" t="s">
        <v>4</v>
      </c>
    </row>
    <row r="83" spans="1:2" s="13" customFormat="1" ht="48" customHeight="1">
      <c r="A83" s="13" t="s">
        <v>253</v>
      </c>
      <c r="B83" s="357" t="s">
        <v>5</v>
      </c>
    </row>
    <row r="84" spans="1:2" s="13" customFormat="1" ht="48" customHeight="1">
      <c r="A84" s="13" t="s">
        <v>253</v>
      </c>
      <c r="B84" s="357" t="s">
        <v>6</v>
      </c>
    </row>
    <row r="85" spans="1:2" s="13" customFormat="1" ht="48" customHeight="1">
      <c r="A85" s="13" t="s">
        <v>253</v>
      </c>
      <c r="B85" s="357" t="s">
        <v>7</v>
      </c>
    </row>
    <row r="86" spans="1:2" s="13" customFormat="1" ht="48" customHeight="1">
      <c r="A86" s="13" t="s">
        <v>253</v>
      </c>
      <c r="B86" s="357" t="s">
        <v>8</v>
      </c>
    </row>
    <row r="87" spans="1:2" s="13" customFormat="1" ht="48" customHeight="1">
      <c r="A87" s="13" t="s">
        <v>253</v>
      </c>
      <c r="B87" s="357" t="s">
        <v>9</v>
      </c>
    </row>
    <row r="88" spans="1:2" s="13" customFormat="1" ht="48" customHeight="1">
      <c r="A88" s="13" t="s">
        <v>253</v>
      </c>
      <c r="B88" s="357" t="s">
        <v>10</v>
      </c>
    </row>
    <row r="89" spans="1:2" s="13" customFormat="1" ht="48" customHeight="1">
      <c r="A89" s="13" t="s">
        <v>253</v>
      </c>
      <c r="B89" s="357" t="s">
        <v>11</v>
      </c>
    </row>
    <row r="90" spans="1:2" ht="21" customHeight="1">
      <c r="A90" s="389" t="s">
        <v>192</v>
      </c>
      <c r="B90" s="390"/>
    </row>
    <row r="92" spans="1:2" s="6" customFormat="1" ht="95.25" customHeight="1">
      <c r="A92" s="98" t="s">
        <v>254</v>
      </c>
      <c r="B92" s="21" t="s">
        <v>213</v>
      </c>
    </row>
    <row r="93" spans="1:2" ht="21" customHeight="1">
      <c r="A93" s="389" t="s">
        <v>195</v>
      </c>
      <c r="B93" s="390"/>
    </row>
    <row r="94" spans="1:2" s="13" customFormat="1" ht="48" customHeight="1">
      <c r="A94" s="13" t="s">
        <v>254</v>
      </c>
      <c r="B94" s="357" t="s">
        <v>12</v>
      </c>
    </row>
    <row r="95" spans="1:2" ht="21" customHeight="1">
      <c r="A95" s="389" t="s">
        <v>194</v>
      </c>
      <c r="B95" s="390"/>
    </row>
    <row r="96" spans="1:2" s="13" customFormat="1" ht="48" customHeight="1">
      <c r="A96" s="13" t="s">
        <v>254</v>
      </c>
      <c r="B96" s="357" t="s">
        <v>13</v>
      </c>
    </row>
    <row r="97" spans="1:2" ht="21" customHeight="1">
      <c r="A97" s="389" t="s">
        <v>196</v>
      </c>
      <c r="B97" s="390"/>
    </row>
    <row r="98" spans="1:2" s="13" customFormat="1" ht="48" customHeight="1">
      <c r="A98" s="13" t="s">
        <v>254</v>
      </c>
      <c r="B98" s="357" t="s">
        <v>14</v>
      </c>
    </row>
    <row r="99" spans="1:2" s="13" customFormat="1" ht="48" customHeight="1">
      <c r="A99" s="13" t="s">
        <v>254</v>
      </c>
      <c r="B99" s="357" t="s">
        <v>15</v>
      </c>
    </row>
    <row r="100" spans="1:2" s="13" customFormat="1" ht="48" customHeight="1">
      <c r="A100" s="13" t="s">
        <v>254</v>
      </c>
      <c r="B100" s="357" t="s">
        <v>16</v>
      </c>
    </row>
    <row r="101" spans="1:2" s="13" customFormat="1" ht="48" customHeight="1">
      <c r="A101" s="13" t="s">
        <v>254</v>
      </c>
      <c r="B101" s="357" t="s">
        <v>16</v>
      </c>
    </row>
    <row r="103" spans="1:2" s="6" customFormat="1" ht="77.25" customHeight="1">
      <c r="A103" s="98" t="s">
        <v>255</v>
      </c>
      <c r="B103" s="21" t="s">
        <v>222</v>
      </c>
    </row>
    <row r="104" spans="1:2" s="13" customFormat="1" ht="48" customHeight="1">
      <c r="A104" s="13" t="s">
        <v>255</v>
      </c>
      <c r="B104" s="357" t="s">
        <v>17</v>
      </c>
    </row>
    <row r="105" spans="1:2" s="13" customFormat="1" ht="48" customHeight="1">
      <c r="A105" s="13" t="s">
        <v>255</v>
      </c>
      <c r="B105" s="357" t="s">
        <v>18</v>
      </c>
    </row>
    <row r="106" spans="1:2" s="13" customFormat="1" ht="48" customHeight="1">
      <c r="A106" s="13" t="s">
        <v>255</v>
      </c>
      <c r="B106" s="357" t="s">
        <v>19</v>
      </c>
    </row>
    <row r="107" spans="1:2" s="13" customFormat="1" ht="48" customHeight="1">
      <c r="A107" s="13" t="s">
        <v>255</v>
      </c>
      <c r="B107" s="357" t="s">
        <v>20</v>
      </c>
    </row>
    <row r="108" spans="1:2" s="13" customFormat="1" ht="48" customHeight="1">
      <c r="A108" s="13" t="s">
        <v>255</v>
      </c>
      <c r="B108" s="357" t="s">
        <v>21</v>
      </c>
    </row>
    <row r="109" ht="12.75">
      <c r="A109" s="88" t="s">
        <v>197</v>
      </c>
    </row>
    <row r="110" spans="1:2" s="13" customFormat="1" ht="48" customHeight="1">
      <c r="A110" s="13" t="s">
        <v>255</v>
      </c>
      <c r="B110" s="357" t="s">
        <v>22</v>
      </c>
    </row>
    <row r="111" spans="1:2" s="13" customFormat="1" ht="48" customHeight="1">
      <c r="A111" s="13" t="s">
        <v>255</v>
      </c>
      <c r="B111" s="357" t="s">
        <v>23</v>
      </c>
    </row>
    <row r="112" spans="1:2" s="13" customFormat="1" ht="48" customHeight="1">
      <c r="A112" s="13" t="s">
        <v>255</v>
      </c>
      <c r="B112" s="357" t="s">
        <v>24</v>
      </c>
    </row>
    <row r="114" spans="1:2" s="6" customFormat="1" ht="95.25" customHeight="1">
      <c r="A114" s="98" t="s">
        <v>256</v>
      </c>
      <c r="B114" s="21" t="s">
        <v>244</v>
      </c>
    </row>
    <row r="115" spans="1:2" s="13" customFormat="1" ht="48" customHeight="1">
      <c r="A115" s="13" t="s">
        <v>256</v>
      </c>
      <c r="B115" s="357" t="s">
        <v>257</v>
      </c>
    </row>
    <row r="116" spans="1:2" s="13" customFormat="1" ht="48" customHeight="1">
      <c r="A116" s="13" t="s">
        <v>256</v>
      </c>
      <c r="B116" s="357" t="s">
        <v>259</v>
      </c>
    </row>
    <row r="117" spans="1:2" s="13" customFormat="1" ht="48" customHeight="1">
      <c r="A117" s="13" t="s">
        <v>256</v>
      </c>
      <c r="B117" s="357" t="s">
        <v>260</v>
      </c>
    </row>
    <row r="118" spans="1:2" s="13" customFormat="1" ht="48" customHeight="1">
      <c r="A118" s="13" t="s">
        <v>256</v>
      </c>
      <c r="B118" s="357" t="s">
        <v>261</v>
      </c>
    </row>
    <row r="119" spans="1:2" s="13" customFormat="1" ht="48" customHeight="1">
      <c r="A119" s="13" t="s">
        <v>256</v>
      </c>
      <c r="B119" s="357" t="s">
        <v>262</v>
      </c>
    </row>
    <row r="120" spans="1:2" s="13" customFormat="1" ht="48" customHeight="1">
      <c r="A120" s="13" t="s">
        <v>256</v>
      </c>
      <c r="B120" s="357" t="s">
        <v>263</v>
      </c>
    </row>
    <row r="121" spans="1:2" s="13" customFormat="1" ht="48" customHeight="1">
      <c r="A121" s="13" t="s">
        <v>256</v>
      </c>
      <c r="B121" s="357" t="s">
        <v>264</v>
      </c>
    </row>
    <row r="122" spans="1:2" s="13" customFormat="1" ht="48" customHeight="1">
      <c r="A122" s="13" t="s">
        <v>256</v>
      </c>
      <c r="B122" s="357" t="s">
        <v>265</v>
      </c>
    </row>
    <row r="123" spans="1:2" s="13" customFormat="1" ht="48" customHeight="1">
      <c r="A123" s="13" t="s">
        <v>256</v>
      </c>
      <c r="B123" s="357" t="s">
        <v>266</v>
      </c>
    </row>
    <row r="125" spans="1:2" s="6" customFormat="1" ht="66" customHeight="1">
      <c r="A125" s="98" t="s">
        <v>293</v>
      </c>
      <c r="B125" s="21" t="s">
        <v>289</v>
      </c>
    </row>
    <row r="127" spans="1:2" s="6" customFormat="1" ht="66" customHeight="1">
      <c r="A127" s="98" t="s">
        <v>288</v>
      </c>
      <c r="B127" s="21" t="s">
        <v>145</v>
      </c>
    </row>
  </sheetData>
  <mergeCells count="7">
    <mergeCell ref="A93:B93"/>
    <mergeCell ref="A95:B95"/>
    <mergeCell ref="A97:B97"/>
    <mergeCell ref="A1:B1"/>
    <mergeCell ref="A2:B2"/>
    <mergeCell ref="A3:B3"/>
    <mergeCell ref="A90:B90"/>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297"/>
  <sheetViews>
    <sheetView zoomScale="75" zoomScaleNormal="75" workbookViewId="0" topLeftCell="A1">
      <selection activeCell="K1" sqref="K1"/>
    </sheetView>
  </sheetViews>
  <sheetFormatPr defaultColWidth="9.140625" defaultRowHeight="12.75"/>
  <cols>
    <col min="1" max="1" width="20.7109375" style="73" customWidth="1"/>
    <col min="2" max="2" width="7.28125" style="336" bestFit="1" customWidth="1"/>
    <col min="3" max="3" width="9.57421875" style="336" bestFit="1" customWidth="1"/>
    <col min="4" max="4" width="7.28125" style="336" bestFit="1" customWidth="1"/>
    <col min="5" max="5" width="9.57421875" style="73" bestFit="1" customWidth="1"/>
    <col min="6" max="6" width="7.28125" style="336" bestFit="1" customWidth="1"/>
    <col min="7" max="7" width="9.57421875" style="336" bestFit="1" customWidth="1"/>
    <col min="8" max="8" width="11.7109375" style="336" customWidth="1"/>
    <col min="9" max="9" width="12.421875" style="336" customWidth="1"/>
    <col min="10" max="10" width="7.28125" style="336" bestFit="1" customWidth="1"/>
    <col min="11" max="11" width="9.57421875" style="336" bestFit="1" customWidth="1"/>
    <col min="12" max="12" width="10.140625" style="73" bestFit="1" customWidth="1"/>
    <col min="13" max="13" width="11.28125" style="73" bestFit="1" customWidth="1"/>
    <col min="14" max="16384" width="9.140625" style="73" customWidth="1"/>
  </cols>
  <sheetData>
    <row r="1" spans="1:9" s="11" customFormat="1" ht="48.75" customHeight="1">
      <c r="A1" s="14" t="s">
        <v>254</v>
      </c>
      <c r="B1" s="400" t="s">
        <v>213</v>
      </c>
      <c r="C1" s="401"/>
      <c r="D1" s="401"/>
      <c r="E1" s="401"/>
      <c r="F1" s="401"/>
      <c r="G1" s="401"/>
      <c r="H1" s="401"/>
      <c r="I1" s="402"/>
    </row>
    <row r="2" spans="1:9" s="11" customFormat="1" ht="43.5" customHeight="1">
      <c r="A2" s="57" t="s">
        <v>37</v>
      </c>
      <c r="B2" s="23" t="s">
        <v>112</v>
      </c>
      <c r="C2" s="23" t="s">
        <v>113</v>
      </c>
      <c r="D2" s="23" t="s">
        <v>105</v>
      </c>
      <c r="E2" s="23" t="s">
        <v>106</v>
      </c>
      <c r="F2" s="23" t="s">
        <v>107</v>
      </c>
      <c r="G2" s="23" t="s">
        <v>108</v>
      </c>
      <c r="H2" s="23" t="s">
        <v>119</v>
      </c>
      <c r="I2" s="24" t="s">
        <v>124</v>
      </c>
    </row>
    <row r="3" spans="1:12" s="11" customFormat="1" ht="15" customHeight="1">
      <c r="A3" s="127" t="s">
        <v>40</v>
      </c>
      <c r="B3" s="231">
        <v>0</v>
      </c>
      <c r="C3" s="87">
        <v>0</v>
      </c>
      <c r="D3" s="87">
        <v>0</v>
      </c>
      <c r="E3" s="87">
        <v>0</v>
      </c>
      <c r="F3" s="87">
        <v>0</v>
      </c>
      <c r="G3" s="233">
        <v>0</v>
      </c>
      <c r="H3" s="243">
        <v>0</v>
      </c>
      <c r="I3" s="244">
        <f>H3/$H$12*100</f>
        <v>0</v>
      </c>
      <c r="J3" s="21"/>
      <c r="K3" s="21"/>
      <c r="L3" s="21"/>
    </row>
    <row r="4" spans="1:12" s="11" customFormat="1" ht="15" customHeight="1">
      <c r="A4" s="127" t="s">
        <v>45</v>
      </c>
      <c r="B4" s="231">
        <f>B55</f>
        <v>0</v>
      </c>
      <c r="C4" s="87">
        <f aca="true" t="shared" si="0" ref="C4:H4">C55</f>
        <v>2</v>
      </c>
      <c r="D4" s="87">
        <f t="shared" si="0"/>
        <v>4</v>
      </c>
      <c r="E4" s="87">
        <f t="shared" si="0"/>
        <v>2</v>
      </c>
      <c r="F4" s="87">
        <f t="shared" si="0"/>
        <v>5</v>
      </c>
      <c r="G4" s="233">
        <f t="shared" si="0"/>
        <v>3</v>
      </c>
      <c r="H4" s="243">
        <f t="shared" si="0"/>
        <v>16</v>
      </c>
      <c r="I4" s="244">
        <f aca="true" t="shared" si="1" ref="I4:I12">H4/$H$12*100</f>
        <v>7.239819004524888</v>
      </c>
      <c r="J4" s="21"/>
      <c r="K4" s="21"/>
      <c r="L4" s="21"/>
    </row>
    <row r="5" spans="1:12" s="11" customFormat="1" ht="15" customHeight="1">
      <c r="A5" s="127" t="s">
        <v>97</v>
      </c>
      <c r="B5" s="231">
        <v>0</v>
      </c>
      <c r="C5" s="231">
        <v>0</v>
      </c>
      <c r="D5" s="231">
        <v>0</v>
      </c>
      <c r="E5" s="231">
        <v>0</v>
      </c>
      <c r="F5" s="231">
        <v>0</v>
      </c>
      <c r="G5" s="231">
        <v>0</v>
      </c>
      <c r="H5" s="231">
        <v>0</v>
      </c>
      <c r="I5" s="244">
        <f t="shared" si="1"/>
        <v>0</v>
      </c>
      <c r="J5" s="21"/>
      <c r="K5" s="21"/>
      <c r="L5" s="21"/>
    </row>
    <row r="6" spans="1:12" s="11" customFormat="1" ht="15" customHeight="1">
      <c r="A6" s="127" t="s">
        <v>56</v>
      </c>
      <c r="B6" s="231">
        <f aca="true" t="shared" si="2" ref="B6:H6">B65</f>
        <v>3</v>
      </c>
      <c r="C6" s="87">
        <f t="shared" si="2"/>
        <v>2</v>
      </c>
      <c r="D6" s="87">
        <f t="shared" si="2"/>
        <v>3</v>
      </c>
      <c r="E6" s="87">
        <f t="shared" si="2"/>
        <v>3</v>
      </c>
      <c r="F6" s="87">
        <f t="shared" si="2"/>
        <v>3</v>
      </c>
      <c r="G6" s="233">
        <f t="shared" si="2"/>
        <v>4</v>
      </c>
      <c r="H6" s="243">
        <f t="shared" si="2"/>
        <v>18</v>
      </c>
      <c r="I6" s="244">
        <f t="shared" si="1"/>
        <v>8.144796380090497</v>
      </c>
      <c r="J6" s="21"/>
      <c r="K6" s="21"/>
      <c r="L6" s="21"/>
    </row>
    <row r="7" spans="1:12" s="11" customFormat="1" ht="15" customHeight="1">
      <c r="A7" s="127" t="s">
        <v>60</v>
      </c>
      <c r="B7" s="231">
        <v>0</v>
      </c>
      <c r="C7" s="87">
        <v>0</v>
      </c>
      <c r="D7" s="87">
        <v>0</v>
      </c>
      <c r="E7" s="87">
        <v>0</v>
      </c>
      <c r="F7" s="87">
        <v>0</v>
      </c>
      <c r="G7" s="233">
        <v>0</v>
      </c>
      <c r="H7" s="243">
        <v>0</v>
      </c>
      <c r="I7" s="244">
        <f t="shared" si="1"/>
        <v>0</v>
      </c>
      <c r="J7" s="21"/>
      <c r="K7" s="21"/>
      <c r="L7" s="21"/>
    </row>
    <row r="8" spans="1:12" s="11" customFormat="1" ht="15" customHeight="1">
      <c r="A8" s="127" t="s">
        <v>68</v>
      </c>
      <c r="B8" s="231">
        <f aca="true" t="shared" si="3" ref="B8:H8">B78</f>
        <v>7</v>
      </c>
      <c r="C8" s="87">
        <f t="shared" si="3"/>
        <v>3</v>
      </c>
      <c r="D8" s="87">
        <f t="shared" si="3"/>
        <v>7</v>
      </c>
      <c r="E8" s="87">
        <f t="shared" si="3"/>
        <v>7</v>
      </c>
      <c r="F8" s="87">
        <f t="shared" si="3"/>
        <v>4</v>
      </c>
      <c r="G8" s="233">
        <f t="shared" si="3"/>
        <v>9</v>
      </c>
      <c r="H8" s="243">
        <f t="shared" si="3"/>
        <v>37</v>
      </c>
      <c r="I8" s="244">
        <f t="shared" si="1"/>
        <v>16.7420814479638</v>
      </c>
      <c r="J8" s="21"/>
      <c r="K8" s="21"/>
      <c r="L8" s="21"/>
    </row>
    <row r="9" spans="1:12" s="11" customFormat="1" ht="15" customHeight="1">
      <c r="A9" s="127" t="s">
        <v>78</v>
      </c>
      <c r="B9" s="231">
        <f aca="true" t="shared" si="4" ref="B9:H9">B86</f>
        <v>3</v>
      </c>
      <c r="C9" s="87">
        <f t="shared" si="4"/>
        <v>3</v>
      </c>
      <c r="D9" s="87">
        <f t="shared" si="4"/>
        <v>6</v>
      </c>
      <c r="E9" s="87">
        <f t="shared" si="4"/>
        <v>8</v>
      </c>
      <c r="F9" s="87">
        <f t="shared" si="4"/>
        <v>31</v>
      </c>
      <c r="G9" s="233">
        <f t="shared" si="4"/>
        <v>21</v>
      </c>
      <c r="H9" s="243">
        <f t="shared" si="4"/>
        <v>72</v>
      </c>
      <c r="I9" s="244">
        <f t="shared" si="1"/>
        <v>32.57918552036199</v>
      </c>
      <c r="J9" s="21"/>
      <c r="K9" s="21"/>
      <c r="L9" s="21"/>
    </row>
    <row r="10" spans="1:12" s="11" customFormat="1" ht="15" customHeight="1">
      <c r="A10" s="127" t="s">
        <v>94</v>
      </c>
      <c r="B10" s="231">
        <f aca="true" t="shared" si="5" ref="B10:H10">B94</f>
        <v>0</v>
      </c>
      <c r="C10" s="87">
        <f t="shared" si="5"/>
        <v>0</v>
      </c>
      <c r="D10" s="87">
        <f t="shared" si="5"/>
        <v>3</v>
      </c>
      <c r="E10" s="87">
        <f t="shared" si="5"/>
        <v>7</v>
      </c>
      <c r="F10" s="87">
        <f t="shared" si="5"/>
        <v>13</v>
      </c>
      <c r="G10" s="233">
        <f t="shared" si="5"/>
        <v>13</v>
      </c>
      <c r="H10" s="243">
        <f t="shared" si="5"/>
        <v>36</v>
      </c>
      <c r="I10" s="244">
        <f t="shared" si="1"/>
        <v>16.289592760180994</v>
      </c>
      <c r="J10" s="21"/>
      <c r="K10" s="21"/>
      <c r="L10" s="21"/>
    </row>
    <row r="11" spans="1:12" s="11" customFormat="1" ht="15" customHeight="1">
      <c r="A11" s="245" t="s">
        <v>85</v>
      </c>
      <c r="B11" s="246">
        <f aca="true" t="shared" si="6" ref="B11:H11">B101</f>
        <v>1</v>
      </c>
      <c r="C11" s="247">
        <f t="shared" si="6"/>
        <v>2</v>
      </c>
      <c r="D11" s="247">
        <f t="shared" si="6"/>
        <v>3</v>
      </c>
      <c r="E11" s="247">
        <f t="shared" si="6"/>
        <v>2</v>
      </c>
      <c r="F11" s="247">
        <f t="shared" si="6"/>
        <v>14</v>
      </c>
      <c r="G11" s="248">
        <f t="shared" si="6"/>
        <v>20</v>
      </c>
      <c r="H11" s="249">
        <f t="shared" si="6"/>
        <v>42</v>
      </c>
      <c r="I11" s="250">
        <f t="shared" si="1"/>
        <v>19.004524886877828</v>
      </c>
      <c r="J11" s="21"/>
      <c r="K11" s="21"/>
      <c r="L11" s="21"/>
    </row>
    <row r="12" spans="1:9" s="279" customFormat="1" ht="21" customHeight="1">
      <c r="A12" s="164" t="s">
        <v>32</v>
      </c>
      <c r="B12" s="252">
        <f aca="true" t="shared" si="7" ref="B12:H12">SUM(B3:B11)</f>
        <v>14</v>
      </c>
      <c r="C12" s="252">
        <f t="shared" si="7"/>
        <v>12</v>
      </c>
      <c r="D12" s="252">
        <f t="shared" si="7"/>
        <v>26</v>
      </c>
      <c r="E12" s="252">
        <f t="shared" si="7"/>
        <v>29</v>
      </c>
      <c r="F12" s="252">
        <f t="shared" si="7"/>
        <v>70</v>
      </c>
      <c r="G12" s="252">
        <f t="shared" si="7"/>
        <v>70</v>
      </c>
      <c r="H12" s="252">
        <f t="shared" si="7"/>
        <v>221</v>
      </c>
      <c r="I12" s="236">
        <f t="shared" si="1"/>
        <v>100</v>
      </c>
    </row>
    <row r="13" spans="1:13" s="331" customFormat="1" ht="21" customHeight="1">
      <c r="A13" s="94"/>
      <c r="B13" s="330"/>
      <c r="C13" s="330"/>
      <c r="D13" s="330"/>
      <c r="E13" s="330"/>
      <c r="F13" s="330"/>
      <c r="G13" s="330"/>
      <c r="H13" s="330"/>
      <c r="I13" s="330"/>
      <c r="J13" s="330"/>
      <c r="K13" s="330"/>
      <c r="L13" s="330"/>
      <c r="M13" s="330"/>
    </row>
    <row r="14" spans="1:5" s="90" customFormat="1" ht="12.75">
      <c r="A14" s="88" t="s">
        <v>158</v>
      </c>
      <c r="B14" s="332"/>
      <c r="C14" s="89"/>
      <c r="D14" s="89"/>
      <c r="E14" s="333"/>
    </row>
    <row r="15" spans="1:5" s="90" customFormat="1" ht="12.75">
      <c r="A15" s="88"/>
      <c r="B15" s="332"/>
      <c r="C15" s="89"/>
      <c r="D15" s="89"/>
      <c r="E15" s="333"/>
    </row>
    <row r="16" spans="1:5" s="90" customFormat="1" ht="12.75">
      <c r="A16" s="88"/>
      <c r="B16" s="332"/>
      <c r="C16" s="89"/>
      <c r="D16" s="89"/>
      <c r="E16" s="333"/>
    </row>
    <row r="17" spans="1:2" s="90" customFormat="1" ht="42" customHeight="1">
      <c r="A17" s="88"/>
      <c r="B17" s="332"/>
    </row>
    <row r="18" spans="1:2" s="90" customFormat="1" ht="12.75">
      <c r="A18" s="88"/>
      <c r="B18" s="332"/>
    </row>
    <row r="19" spans="1:5" s="90" customFormat="1" ht="12.75">
      <c r="A19" s="88"/>
      <c r="B19" s="332"/>
      <c r="C19" s="89"/>
      <c r="D19" s="89"/>
      <c r="E19" s="333"/>
    </row>
    <row r="20" spans="1:8" s="90" customFormat="1" ht="33.75" customHeight="1">
      <c r="A20" s="88"/>
      <c r="B20" s="332"/>
      <c r="C20" s="55" t="s">
        <v>112</v>
      </c>
      <c r="D20" s="55" t="s">
        <v>113</v>
      </c>
      <c r="E20" s="55" t="s">
        <v>105</v>
      </c>
      <c r="F20" s="55" t="s">
        <v>106</v>
      </c>
      <c r="G20" s="55" t="s">
        <v>107</v>
      </c>
      <c r="H20" s="55" t="s">
        <v>108</v>
      </c>
    </row>
    <row r="21" spans="1:8" s="90" customFormat="1" ht="12.75">
      <c r="A21" s="88"/>
      <c r="B21" s="332"/>
      <c r="C21" s="259">
        <v>14</v>
      </c>
      <c r="D21" s="259">
        <v>12</v>
      </c>
      <c r="E21" s="334">
        <v>26</v>
      </c>
      <c r="F21" s="260">
        <v>29</v>
      </c>
      <c r="G21" s="260">
        <v>70</v>
      </c>
      <c r="H21" s="260">
        <v>70</v>
      </c>
    </row>
    <row r="22" spans="1:5" s="90" customFormat="1" ht="12.75">
      <c r="A22" s="88"/>
      <c r="B22" s="332"/>
      <c r="C22" s="89"/>
      <c r="D22" s="89"/>
      <c r="E22" s="333"/>
    </row>
    <row r="23" spans="1:5" s="90" customFormat="1" ht="12.75">
      <c r="A23" s="88"/>
      <c r="B23" s="332"/>
      <c r="C23" s="89"/>
      <c r="D23" s="89"/>
      <c r="E23" s="333"/>
    </row>
    <row r="24" spans="1:5" s="90" customFormat="1" ht="12.75">
      <c r="A24" s="88"/>
      <c r="B24" s="332"/>
      <c r="C24" s="89"/>
      <c r="D24" s="89"/>
      <c r="E24" s="333"/>
    </row>
    <row r="25" spans="1:5" s="90" customFormat="1" ht="12.75">
      <c r="A25" s="88"/>
      <c r="B25" s="332"/>
      <c r="C25" s="89"/>
      <c r="D25" s="89"/>
      <c r="E25" s="333"/>
    </row>
    <row r="26" spans="1:5" s="90" customFormat="1" ht="12.75">
      <c r="A26" s="88"/>
      <c r="B26" s="332"/>
      <c r="C26" s="89"/>
      <c r="D26" s="89"/>
      <c r="E26" s="333"/>
    </row>
    <row r="27" spans="1:5" s="90" customFormat="1" ht="12.75">
      <c r="A27" s="88"/>
      <c r="B27" s="332"/>
      <c r="C27" s="89"/>
      <c r="D27" s="89"/>
      <c r="E27" s="333"/>
    </row>
    <row r="28" spans="1:5" s="90" customFormat="1" ht="12.75">
      <c r="A28" s="88"/>
      <c r="B28" s="332"/>
      <c r="C28" s="89"/>
      <c r="D28" s="89"/>
      <c r="E28" s="333"/>
    </row>
    <row r="29" spans="1:5" s="90" customFormat="1" ht="12.75">
      <c r="A29" s="88"/>
      <c r="B29" s="332"/>
      <c r="C29" s="89"/>
      <c r="D29" s="89"/>
      <c r="E29" s="333"/>
    </row>
    <row r="30" spans="1:5" s="90" customFormat="1" ht="12.75">
      <c r="A30" s="88"/>
      <c r="B30" s="332"/>
      <c r="C30" s="89"/>
      <c r="D30" s="89"/>
      <c r="E30" s="333"/>
    </row>
    <row r="31" spans="1:5" s="90" customFormat="1" ht="12.75">
      <c r="A31" s="88"/>
      <c r="B31" s="332"/>
      <c r="C31" s="89"/>
      <c r="D31" s="89"/>
      <c r="E31" s="333"/>
    </row>
    <row r="32" spans="1:5" s="90" customFormat="1" ht="12.75">
      <c r="A32" s="88"/>
      <c r="B32" s="332"/>
      <c r="C32" s="89"/>
      <c r="D32" s="89"/>
      <c r="E32" s="333"/>
    </row>
    <row r="33" spans="1:5" s="90" customFormat="1" ht="12.75">
      <c r="A33" s="88"/>
      <c r="B33" s="332"/>
      <c r="C33" s="89"/>
      <c r="D33" s="89"/>
      <c r="E33" s="333"/>
    </row>
    <row r="34" spans="1:5" s="90" customFormat="1" ht="12.75">
      <c r="A34" s="88"/>
      <c r="B34" s="332"/>
      <c r="C34" s="89"/>
      <c r="D34" s="89"/>
      <c r="E34" s="333"/>
    </row>
    <row r="35" spans="1:5" s="90" customFormat="1" ht="12.75">
      <c r="A35" s="88"/>
      <c r="B35" s="332"/>
      <c r="C35" s="89"/>
      <c r="D35" s="89"/>
      <c r="E35" s="333"/>
    </row>
    <row r="36" spans="1:5" s="90" customFormat="1" ht="12.75">
      <c r="A36" s="88"/>
      <c r="B36" s="332"/>
      <c r="C36" s="89"/>
      <c r="D36" s="89"/>
      <c r="E36" s="333"/>
    </row>
    <row r="37" spans="1:5" s="90" customFormat="1" ht="12.75">
      <c r="A37" s="88"/>
      <c r="B37" s="332"/>
      <c r="C37" s="89"/>
      <c r="D37" s="89"/>
      <c r="E37" s="333"/>
    </row>
    <row r="38" spans="1:5" s="90" customFormat="1" ht="12.75">
      <c r="A38" s="88"/>
      <c r="B38" s="332"/>
      <c r="C38" s="89"/>
      <c r="D38" s="89"/>
      <c r="E38" s="333"/>
    </row>
    <row r="39" spans="1:5" s="90" customFormat="1" ht="12.75">
      <c r="A39" s="88"/>
      <c r="B39" s="332"/>
      <c r="C39" s="89"/>
      <c r="D39" s="89"/>
      <c r="E39" s="333"/>
    </row>
    <row r="40" spans="1:5" s="90" customFormat="1" ht="12.75">
      <c r="A40" s="88"/>
      <c r="B40" s="332"/>
      <c r="C40" s="89"/>
      <c r="D40" s="89"/>
      <c r="E40" s="333"/>
    </row>
    <row r="41" spans="1:5" s="90" customFormat="1" ht="12.75">
      <c r="A41" s="88"/>
      <c r="B41" s="332"/>
      <c r="C41" s="89"/>
      <c r="D41" s="89"/>
      <c r="E41" s="333"/>
    </row>
    <row r="42" spans="1:5" s="90" customFormat="1" ht="12.75">
      <c r="A42" s="88"/>
      <c r="B42" s="332"/>
      <c r="C42" s="89"/>
      <c r="D42" s="89"/>
      <c r="E42" s="333"/>
    </row>
    <row r="43" spans="1:5" s="90" customFormat="1" ht="12.75">
      <c r="A43" s="88"/>
      <c r="B43" s="332"/>
      <c r="C43" s="89"/>
      <c r="D43" s="89"/>
      <c r="E43" s="333"/>
    </row>
    <row r="44" spans="1:13" s="95" customFormat="1" ht="35.25" customHeight="1">
      <c r="A44" s="405" t="s">
        <v>25</v>
      </c>
      <c r="B44" s="405"/>
      <c r="C44" s="405"/>
      <c r="D44" s="405"/>
      <c r="E44" s="405"/>
      <c r="F44" s="405"/>
      <c r="G44" s="405"/>
      <c r="H44" s="405"/>
      <c r="I44" s="405"/>
      <c r="J44" s="97"/>
      <c r="K44" s="97"/>
      <c r="L44" s="97"/>
      <c r="M44" s="97"/>
    </row>
    <row r="45" spans="1:13" s="6" customFormat="1" ht="12.75">
      <c r="A45" s="49"/>
      <c r="B45" s="49"/>
      <c r="C45" s="49"/>
      <c r="D45" s="49"/>
      <c r="E45" s="49"/>
      <c r="F45" s="49"/>
      <c r="G45" s="49"/>
      <c r="H45" s="49"/>
      <c r="J45" s="49"/>
      <c r="K45" s="49"/>
      <c r="L45" s="49"/>
      <c r="M45" s="49"/>
    </row>
    <row r="46" spans="1:13" s="64" customFormat="1" ht="11.25">
      <c r="A46" s="66"/>
      <c r="B46" s="67"/>
      <c r="C46" s="68"/>
      <c r="D46" s="68"/>
      <c r="E46" s="68"/>
      <c r="F46" s="68"/>
      <c r="G46" s="68"/>
      <c r="H46" s="68"/>
      <c r="I46" s="68"/>
      <c r="J46" s="68"/>
      <c r="K46" s="68"/>
      <c r="L46" s="69"/>
      <c r="M46" s="65"/>
    </row>
    <row r="47" spans="1:5" s="92" customFormat="1" ht="12.75">
      <c r="A47" s="88" t="s">
        <v>195</v>
      </c>
      <c r="B47" s="171"/>
      <c r="C47" s="37"/>
      <c r="D47" s="37"/>
      <c r="E47" s="172"/>
    </row>
    <row r="48" spans="1:5" s="92" customFormat="1" ht="12.75">
      <c r="A48" s="88"/>
      <c r="B48" s="171"/>
      <c r="C48" s="37"/>
      <c r="D48" s="37"/>
      <c r="E48" s="172"/>
    </row>
    <row r="49" spans="1:5" s="92" customFormat="1" ht="12.75">
      <c r="A49" s="88"/>
      <c r="B49" s="171"/>
      <c r="C49" s="37"/>
      <c r="D49" s="37"/>
      <c r="E49" s="172"/>
    </row>
    <row r="50" spans="1:13" s="64" customFormat="1" ht="11.25">
      <c r="A50" s="66"/>
      <c r="B50" s="67"/>
      <c r="C50" s="68"/>
      <c r="D50" s="68"/>
      <c r="E50" s="68"/>
      <c r="F50" s="68"/>
      <c r="G50" s="68"/>
      <c r="H50" s="68"/>
      <c r="I50" s="68"/>
      <c r="J50" s="68"/>
      <c r="K50" s="68"/>
      <c r="L50" s="69"/>
      <c r="M50" s="65"/>
    </row>
    <row r="51" spans="1:13" s="13" customFormat="1" ht="45.75" customHeight="1">
      <c r="A51" s="170" t="s">
        <v>254</v>
      </c>
      <c r="B51" s="397" t="s">
        <v>212</v>
      </c>
      <c r="C51" s="398"/>
      <c r="D51" s="398"/>
      <c r="E51" s="398"/>
      <c r="F51" s="398"/>
      <c r="G51" s="398"/>
      <c r="H51" s="399"/>
      <c r="I51" s="68"/>
      <c r="J51" s="79"/>
      <c r="K51" s="79"/>
      <c r="L51" s="80"/>
      <c r="M51" s="60"/>
    </row>
    <row r="52" spans="1:13" s="13" customFormat="1" ht="27.75" customHeight="1">
      <c r="A52" s="395" t="s">
        <v>95</v>
      </c>
      <c r="B52" s="396" t="s">
        <v>96</v>
      </c>
      <c r="C52" s="396"/>
      <c r="D52" s="396"/>
      <c r="E52" s="396"/>
      <c r="F52" s="396"/>
      <c r="G52" s="396"/>
      <c r="H52" s="396"/>
      <c r="I52" s="68"/>
      <c r="J52" s="79"/>
      <c r="K52" s="79"/>
      <c r="L52" s="80"/>
      <c r="M52" s="60"/>
    </row>
    <row r="53" spans="1:9" s="335" customFormat="1" ht="38.25" customHeight="1">
      <c r="A53" s="395"/>
      <c r="B53" s="24" t="s">
        <v>112</v>
      </c>
      <c r="C53" s="24" t="s">
        <v>113</v>
      </c>
      <c r="D53" s="24" t="s">
        <v>105</v>
      </c>
      <c r="E53" s="24" t="s">
        <v>106</v>
      </c>
      <c r="F53" s="24" t="s">
        <v>107</v>
      </c>
      <c r="G53" s="24" t="s">
        <v>108</v>
      </c>
      <c r="H53" s="24" t="s">
        <v>119</v>
      </c>
      <c r="I53" s="68"/>
    </row>
    <row r="54" spans="1:8" s="8" customFormat="1" ht="12" customHeight="1">
      <c r="A54" s="270" t="s">
        <v>45</v>
      </c>
      <c r="B54" s="266">
        <v>0</v>
      </c>
      <c r="C54" s="267">
        <v>2</v>
      </c>
      <c r="D54" s="266">
        <v>4</v>
      </c>
      <c r="E54" s="267">
        <v>2</v>
      </c>
      <c r="F54" s="266">
        <v>5</v>
      </c>
      <c r="G54" s="267">
        <v>3</v>
      </c>
      <c r="H54" s="268">
        <f>SUM(B54:G54)</f>
        <v>16</v>
      </c>
    </row>
    <row r="55" spans="1:12" s="34" customFormat="1" ht="17.25" customHeight="1">
      <c r="A55" s="25" t="s">
        <v>46</v>
      </c>
      <c r="B55" s="35">
        <f>SUM(B54)</f>
        <v>0</v>
      </c>
      <c r="C55" s="35">
        <f aca="true" t="shared" si="8" ref="C55:H55">SUM(C54)</f>
        <v>2</v>
      </c>
      <c r="D55" s="35">
        <f t="shared" si="8"/>
        <v>4</v>
      </c>
      <c r="E55" s="35">
        <f t="shared" si="8"/>
        <v>2</v>
      </c>
      <c r="F55" s="35">
        <f t="shared" si="8"/>
        <v>5</v>
      </c>
      <c r="G55" s="35">
        <f t="shared" si="8"/>
        <v>3</v>
      </c>
      <c r="H55" s="35">
        <f t="shared" si="8"/>
        <v>16</v>
      </c>
      <c r="I55" s="68"/>
      <c r="J55" s="335"/>
      <c r="K55" s="335"/>
      <c r="L55" s="335"/>
    </row>
    <row r="56" spans="1:13" s="34" customFormat="1" ht="11.25">
      <c r="A56" s="77"/>
      <c r="B56" s="78"/>
      <c r="C56" s="79"/>
      <c r="D56" s="79"/>
      <c r="E56" s="79"/>
      <c r="F56" s="79"/>
      <c r="G56" s="79"/>
      <c r="H56" s="79"/>
      <c r="I56" s="68"/>
      <c r="J56" s="335"/>
      <c r="K56" s="335"/>
      <c r="L56" s="335"/>
      <c r="M56" s="76"/>
    </row>
    <row r="57" spans="1:13" s="64" customFormat="1" ht="11.25">
      <c r="A57" s="66"/>
      <c r="B57" s="67"/>
      <c r="C57" s="68"/>
      <c r="D57" s="68"/>
      <c r="E57" s="68"/>
      <c r="F57" s="68"/>
      <c r="G57" s="68"/>
      <c r="H57" s="68"/>
      <c r="I57" s="68"/>
      <c r="J57" s="68"/>
      <c r="K57" s="68"/>
      <c r="L57" s="69"/>
      <c r="M57" s="65"/>
    </row>
    <row r="58" spans="1:13" s="64" customFormat="1" ht="11.25">
      <c r="A58" s="66"/>
      <c r="B58" s="67"/>
      <c r="C58" s="68"/>
      <c r="D58" s="68"/>
      <c r="E58" s="68"/>
      <c r="F58" s="68"/>
      <c r="G58" s="68"/>
      <c r="H58" s="68"/>
      <c r="I58" s="68"/>
      <c r="J58" s="68"/>
      <c r="K58" s="68"/>
      <c r="L58" s="69"/>
      <c r="M58" s="65"/>
    </row>
    <row r="59" spans="1:5" s="90" customFormat="1" ht="12.75">
      <c r="A59" s="88" t="s">
        <v>194</v>
      </c>
      <c r="B59" s="332"/>
      <c r="C59" s="89"/>
      <c r="D59" s="89"/>
      <c r="E59" s="333"/>
    </row>
    <row r="60" spans="1:13" s="64" customFormat="1" ht="11.25">
      <c r="A60" s="66"/>
      <c r="B60" s="67"/>
      <c r="C60" s="68"/>
      <c r="D60" s="68"/>
      <c r="E60" s="68"/>
      <c r="F60" s="68"/>
      <c r="G60" s="68"/>
      <c r="H60" s="68"/>
      <c r="I60" s="68"/>
      <c r="J60" s="68"/>
      <c r="K60" s="68"/>
      <c r="L60" s="69"/>
      <c r="M60" s="65"/>
    </row>
    <row r="61" spans="1:13" s="13" customFormat="1" ht="45.75" customHeight="1">
      <c r="A61" s="170" t="s">
        <v>254</v>
      </c>
      <c r="B61" s="397" t="s">
        <v>211</v>
      </c>
      <c r="C61" s="398"/>
      <c r="D61" s="398"/>
      <c r="E61" s="398"/>
      <c r="F61" s="398"/>
      <c r="G61" s="398"/>
      <c r="H61" s="399"/>
      <c r="I61" s="68"/>
      <c r="J61" s="68"/>
      <c r="K61" s="68"/>
      <c r="L61" s="69"/>
      <c r="M61" s="60"/>
    </row>
    <row r="62" spans="1:13" s="13" customFormat="1" ht="27.75" customHeight="1">
      <c r="A62" s="395" t="s">
        <v>95</v>
      </c>
      <c r="B62" s="396" t="s">
        <v>96</v>
      </c>
      <c r="C62" s="396"/>
      <c r="D62" s="396"/>
      <c r="E62" s="396"/>
      <c r="F62" s="396"/>
      <c r="G62" s="396"/>
      <c r="H62" s="396"/>
      <c r="I62" s="68"/>
      <c r="J62" s="79"/>
      <c r="K62" s="79"/>
      <c r="L62" s="80"/>
      <c r="M62" s="60"/>
    </row>
    <row r="63" spans="1:9" s="335" customFormat="1" ht="38.25" customHeight="1">
      <c r="A63" s="395"/>
      <c r="B63" s="24" t="s">
        <v>112</v>
      </c>
      <c r="C63" s="24" t="s">
        <v>113</v>
      </c>
      <c r="D63" s="24" t="s">
        <v>105</v>
      </c>
      <c r="E63" s="24" t="s">
        <v>106</v>
      </c>
      <c r="F63" s="24" t="s">
        <v>107</v>
      </c>
      <c r="G63" s="24" t="s">
        <v>108</v>
      </c>
      <c r="H63" s="24" t="s">
        <v>119</v>
      </c>
      <c r="I63" s="68"/>
    </row>
    <row r="64" spans="1:8" s="8" customFormat="1" ht="12" customHeight="1">
      <c r="A64" s="270" t="s">
        <v>56</v>
      </c>
      <c r="B64" s="266">
        <v>3</v>
      </c>
      <c r="C64" s="267">
        <v>2</v>
      </c>
      <c r="D64" s="266">
        <v>3</v>
      </c>
      <c r="E64" s="267">
        <v>3</v>
      </c>
      <c r="F64" s="266">
        <v>3</v>
      </c>
      <c r="G64" s="267">
        <v>4</v>
      </c>
      <c r="H64" s="268">
        <f>SUM(B64:G64)</f>
        <v>18</v>
      </c>
    </row>
    <row r="65" spans="1:12" s="34" customFormat="1" ht="17.25" customHeight="1">
      <c r="A65" s="25" t="s">
        <v>59</v>
      </c>
      <c r="B65" s="35">
        <f>SUM(B64)</f>
        <v>3</v>
      </c>
      <c r="C65" s="35">
        <f aca="true" t="shared" si="9" ref="C65:H65">SUM(C64)</f>
        <v>2</v>
      </c>
      <c r="D65" s="35">
        <f t="shared" si="9"/>
        <v>3</v>
      </c>
      <c r="E65" s="35">
        <f t="shared" si="9"/>
        <v>3</v>
      </c>
      <c r="F65" s="35">
        <f t="shared" si="9"/>
        <v>3</v>
      </c>
      <c r="G65" s="35">
        <f t="shared" si="9"/>
        <v>4</v>
      </c>
      <c r="H65" s="35">
        <f t="shared" si="9"/>
        <v>18</v>
      </c>
      <c r="I65" s="68"/>
      <c r="J65" s="335"/>
      <c r="K65" s="335"/>
      <c r="L65" s="335"/>
    </row>
    <row r="66" spans="1:13" s="64" customFormat="1" ht="11.25">
      <c r="A66" s="66"/>
      <c r="B66" s="67"/>
      <c r="C66" s="68"/>
      <c r="D66" s="68"/>
      <c r="E66" s="68"/>
      <c r="F66" s="68"/>
      <c r="G66" s="68"/>
      <c r="H66" s="68"/>
      <c r="I66" s="68"/>
      <c r="J66" s="335"/>
      <c r="K66" s="335"/>
      <c r="L66" s="335"/>
      <c r="M66" s="65"/>
    </row>
    <row r="67" spans="1:13" s="64" customFormat="1" ht="11.25">
      <c r="A67" s="66"/>
      <c r="B67" s="67"/>
      <c r="C67" s="68"/>
      <c r="D67" s="68"/>
      <c r="E67" s="68"/>
      <c r="F67" s="68"/>
      <c r="G67" s="68"/>
      <c r="H67" s="68"/>
      <c r="I67" s="68"/>
      <c r="J67" s="335"/>
      <c r="K67" s="335"/>
      <c r="L67" s="335"/>
      <c r="M67" s="65"/>
    </row>
    <row r="68" spans="1:13" s="64" customFormat="1" ht="11.25">
      <c r="A68" s="66"/>
      <c r="B68" s="67"/>
      <c r="C68" s="68"/>
      <c r="D68" s="68"/>
      <c r="E68" s="68"/>
      <c r="F68" s="68"/>
      <c r="G68" s="68"/>
      <c r="H68" s="68"/>
      <c r="I68" s="68"/>
      <c r="J68" s="335"/>
      <c r="K68" s="335"/>
      <c r="L68" s="335"/>
      <c r="M68" s="65"/>
    </row>
    <row r="69" spans="1:5" s="92" customFormat="1" ht="12.75">
      <c r="A69" s="88" t="s">
        <v>196</v>
      </c>
      <c r="B69" s="171"/>
      <c r="C69" s="37"/>
      <c r="D69" s="37"/>
      <c r="E69" s="172"/>
    </row>
    <row r="70" spans="1:5" s="92" customFormat="1" ht="12.75">
      <c r="A70" s="88"/>
      <c r="B70" s="171"/>
      <c r="C70" s="37"/>
      <c r="D70" s="37"/>
      <c r="E70" s="172"/>
    </row>
    <row r="71" spans="1:5" s="92" customFormat="1" ht="12.75">
      <c r="A71" s="88"/>
      <c r="B71" s="171"/>
      <c r="C71" s="37"/>
      <c r="D71" s="37"/>
      <c r="E71" s="172"/>
    </row>
    <row r="72" spans="1:13" s="64" customFormat="1" ht="11.25">
      <c r="A72" s="66"/>
      <c r="B72" s="67"/>
      <c r="C72" s="68"/>
      <c r="D72" s="68"/>
      <c r="E72" s="68"/>
      <c r="F72" s="68"/>
      <c r="G72" s="68"/>
      <c r="H72" s="68"/>
      <c r="I72" s="68"/>
      <c r="J72" s="68"/>
      <c r="K72" s="68"/>
      <c r="L72" s="69"/>
      <c r="M72" s="65"/>
    </row>
    <row r="73" spans="1:13" s="13" customFormat="1" ht="45.75" customHeight="1">
      <c r="A73" s="170" t="s">
        <v>254</v>
      </c>
      <c r="B73" s="397" t="s">
        <v>210</v>
      </c>
      <c r="C73" s="398"/>
      <c r="D73" s="398"/>
      <c r="E73" s="398"/>
      <c r="F73" s="398"/>
      <c r="G73" s="398"/>
      <c r="H73" s="399"/>
      <c r="I73" s="68"/>
      <c r="J73" s="68"/>
      <c r="K73" s="68"/>
      <c r="L73" s="69"/>
      <c r="M73" s="60"/>
    </row>
    <row r="74" spans="1:13" s="13" customFormat="1" ht="27.75" customHeight="1">
      <c r="A74" s="395" t="s">
        <v>95</v>
      </c>
      <c r="B74" s="396" t="s">
        <v>96</v>
      </c>
      <c r="C74" s="396"/>
      <c r="D74" s="396"/>
      <c r="E74" s="396"/>
      <c r="F74" s="396"/>
      <c r="G74" s="396"/>
      <c r="H74" s="396"/>
      <c r="I74" s="68"/>
      <c r="J74" s="79"/>
      <c r="K74" s="79"/>
      <c r="L74" s="80"/>
      <c r="M74" s="60"/>
    </row>
    <row r="75" spans="1:9" s="335" customFormat="1" ht="38.25" customHeight="1">
      <c r="A75" s="395"/>
      <c r="B75" s="24" t="s">
        <v>112</v>
      </c>
      <c r="C75" s="24" t="s">
        <v>113</v>
      </c>
      <c r="D75" s="24" t="s">
        <v>105</v>
      </c>
      <c r="E75" s="24" t="s">
        <v>106</v>
      </c>
      <c r="F75" s="24" t="s">
        <v>107</v>
      </c>
      <c r="G75" s="24" t="s">
        <v>108</v>
      </c>
      <c r="H75" s="24" t="s">
        <v>119</v>
      </c>
      <c r="I75" s="68"/>
    </row>
    <row r="76" spans="1:8" s="8" customFormat="1" ht="14.25" customHeight="1">
      <c r="A76" s="270" t="s">
        <v>131</v>
      </c>
      <c r="B76" s="266">
        <v>2</v>
      </c>
      <c r="C76" s="267">
        <v>0</v>
      </c>
      <c r="D76" s="266">
        <v>3</v>
      </c>
      <c r="E76" s="267">
        <v>2</v>
      </c>
      <c r="F76" s="266">
        <v>2</v>
      </c>
      <c r="G76" s="267">
        <v>3</v>
      </c>
      <c r="H76" s="268">
        <f>SUM(B76:G76)</f>
        <v>12</v>
      </c>
    </row>
    <row r="77" spans="1:8" s="8" customFormat="1" ht="14.25" customHeight="1">
      <c r="A77" s="270" t="s">
        <v>67</v>
      </c>
      <c r="B77" s="266">
        <v>5</v>
      </c>
      <c r="C77" s="267">
        <v>3</v>
      </c>
      <c r="D77" s="266">
        <v>4</v>
      </c>
      <c r="E77" s="267">
        <v>5</v>
      </c>
      <c r="F77" s="266">
        <v>2</v>
      </c>
      <c r="G77" s="267">
        <v>6</v>
      </c>
      <c r="H77" s="268">
        <f>SUM(B77:G77)</f>
        <v>25</v>
      </c>
    </row>
    <row r="78" spans="1:12" s="64" customFormat="1" ht="21" customHeight="1">
      <c r="A78" s="57" t="s">
        <v>70</v>
      </c>
      <c r="B78" s="103">
        <f>SUM(B76:B77)</f>
        <v>7</v>
      </c>
      <c r="C78" s="103">
        <f aca="true" t="shared" si="10" ref="C78:H78">SUM(C76:C77)</f>
        <v>3</v>
      </c>
      <c r="D78" s="103">
        <f t="shared" si="10"/>
        <v>7</v>
      </c>
      <c r="E78" s="103">
        <f t="shared" si="10"/>
        <v>7</v>
      </c>
      <c r="F78" s="103">
        <f t="shared" si="10"/>
        <v>4</v>
      </c>
      <c r="G78" s="103">
        <f t="shared" si="10"/>
        <v>9</v>
      </c>
      <c r="H78" s="103">
        <f t="shared" si="10"/>
        <v>37</v>
      </c>
      <c r="I78" s="104"/>
      <c r="J78" s="104"/>
      <c r="K78" s="104"/>
      <c r="L78" s="105"/>
    </row>
    <row r="79" spans="1:13" s="64" customFormat="1" ht="11.25">
      <c r="A79" s="66"/>
      <c r="B79" s="67"/>
      <c r="C79" s="68"/>
      <c r="D79" s="68"/>
      <c r="E79" s="68"/>
      <c r="F79" s="68"/>
      <c r="G79" s="68"/>
      <c r="H79" s="68"/>
      <c r="I79" s="68"/>
      <c r="J79" s="68"/>
      <c r="K79" s="68"/>
      <c r="L79" s="69"/>
      <c r="M79" s="65"/>
    </row>
    <row r="80" spans="1:13" s="64" customFormat="1" ht="11.25">
      <c r="A80" s="66"/>
      <c r="B80" s="67"/>
      <c r="C80" s="68"/>
      <c r="D80" s="68"/>
      <c r="E80" s="68"/>
      <c r="F80" s="68"/>
      <c r="G80" s="68"/>
      <c r="H80" s="68"/>
      <c r="I80" s="68"/>
      <c r="J80" s="68"/>
      <c r="K80" s="68"/>
      <c r="L80" s="69"/>
      <c r="M80" s="65"/>
    </row>
    <row r="81" spans="1:13" s="13" customFormat="1" ht="45.75" customHeight="1">
      <c r="A81" s="170" t="s">
        <v>254</v>
      </c>
      <c r="B81" s="397" t="s">
        <v>209</v>
      </c>
      <c r="C81" s="398"/>
      <c r="D81" s="398"/>
      <c r="E81" s="398"/>
      <c r="F81" s="398"/>
      <c r="G81" s="398"/>
      <c r="H81" s="399"/>
      <c r="I81" s="68"/>
      <c r="J81" s="68"/>
      <c r="K81" s="68"/>
      <c r="L81" s="69"/>
      <c r="M81" s="60"/>
    </row>
    <row r="82" spans="1:13" s="13" customFormat="1" ht="27.75" customHeight="1">
      <c r="A82" s="395" t="s">
        <v>95</v>
      </c>
      <c r="B82" s="396" t="s">
        <v>96</v>
      </c>
      <c r="C82" s="396"/>
      <c r="D82" s="396"/>
      <c r="E82" s="396"/>
      <c r="F82" s="396"/>
      <c r="G82" s="396"/>
      <c r="H82" s="396"/>
      <c r="I82" s="68"/>
      <c r="J82" s="79"/>
      <c r="K82" s="79"/>
      <c r="L82" s="80"/>
      <c r="M82" s="60"/>
    </row>
    <row r="83" spans="1:9" s="335" customFormat="1" ht="38.25" customHeight="1">
      <c r="A83" s="395"/>
      <c r="B83" s="24" t="s">
        <v>112</v>
      </c>
      <c r="C83" s="24" t="s">
        <v>113</v>
      </c>
      <c r="D83" s="24" t="s">
        <v>105</v>
      </c>
      <c r="E83" s="24" t="s">
        <v>106</v>
      </c>
      <c r="F83" s="24" t="s">
        <v>107</v>
      </c>
      <c r="G83" s="24" t="s">
        <v>108</v>
      </c>
      <c r="H83" s="24" t="s">
        <v>119</v>
      </c>
      <c r="I83" s="68"/>
    </row>
    <row r="84" spans="1:8" s="8" customFormat="1" ht="14.25" customHeight="1">
      <c r="A84" s="270" t="s">
        <v>74</v>
      </c>
      <c r="B84" s="266">
        <v>3</v>
      </c>
      <c r="C84" s="267">
        <v>2</v>
      </c>
      <c r="D84" s="266">
        <v>2</v>
      </c>
      <c r="E84" s="267">
        <v>2</v>
      </c>
      <c r="F84" s="266">
        <v>6</v>
      </c>
      <c r="G84" s="267">
        <v>8</v>
      </c>
      <c r="H84" s="268">
        <v>23</v>
      </c>
    </row>
    <row r="85" spans="1:8" s="8" customFormat="1" ht="14.25" customHeight="1">
      <c r="A85" s="270" t="s">
        <v>75</v>
      </c>
      <c r="B85" s="266">
        <v>0</v>
      </c>
      <c r="C85" s="267">
        <v>1</v>
      </c>
      <c r="D85" s="266">
        <v>4</v>
      </c>
      <c r="E85" s="267">
        <v>6</v>
      </c>
      <c r="F85" s="266">
        <v>25</v>
      </c>
      <c r="G85" s="267">
        <v>13</v>
      </c>
      <c r="H85" s="268">
        <v>49</v>
      </c>
    </row>
    <row r="86" spans="1:12" s="64" customFormat="1" ht="23.25" customHeight="1">
      <c r="A86" s="57" t="s">
        <v>79</v>
      </c>
      <c r="B86" s="103">
        <f>SUM(B84:B85)</f>
        <v>3</v>
      </c>
      <c r="C86" s="103">
        <f aca="true" t="shared" si="11" ref="C86:H86">SUM(C84:C85)</f>
        <v>3</v>
      </c>
      <c r="D86" s="103">
        <f t="shared" si="11"/>
        <v>6</v>
      </c>
      <c r="E86" s="103">
        <f t="shared" si="11"/>
        <v>8</v>
      </c>
      <c r="F86" s="103">
        <f t="shared" si="11"/>
        <v>31</v>
      </c>
      <c r="G86" s="103">
        <f t="shared" si="11"/>
        <v>21</v>
      </c>
      <c r="H86" s="103">
        <f t="shared" si="11"/>
        <v>72</v>
      </c>
      <c r="I86" s="104"/>
      <c r="J86" s="104"/>
      <c r="K86" s="104"/>
      <c r="L86" s="105"/>
    </row>
    <row r="87" spans="1:13" s="64" customFormat="1" ht="11.25">
      <c r="A87" s="66"/>
      <c r="B87" s="67"/>
      <c r="C87" s="68"/>
      <c r="D87" s="68"/>
      <c r="E87" s="68"/>
      <c r="F87" s="68"/>
      <c r="G87" s="68"/>
      <c r="H87" s="68"/>
      <c r="I87" s="68"/>
      <c r="J87" s="68"/>
      <c r="K87" s="68"/>
      <c r="L87" s="69"/>
      <c r="M87" s="65"/>
    </row>
    <row r="88" spans="1:13" s="64" customFormat="1" ht="11.25">
      <c r="A88" s="66"/>
      <c r="B88" s="67"/>
      <c r="C88" s="68"/>
      <c r="D88" s="68"/>
      <c r="E88" s="68"/>
      <c r="F88" s="68"/>
      <c r="G88" s="68"/>
      <c r="H88" s="68"/>
      <c r="I88" s="68"/>
      <c r="J88" s="68"/>
      <c r="K88" s="68"/>
      <c r="L88" s="69"/>
      <c r="M88" s="65"/>
    </row>
    <row r="89" spans="1:13" s="13" customFormat="1" ht="45.75" customHeight="1">
      <c r="A89" s="170" t="s">
        <v>254</v>
      </c>
      <c r="B89" s="397" t="s">
        <v>140</v>
      </c>
      <c r="C89" s="398"/>
      <c r="D89" s="398"/>
      <c r="E89" s="398"/>
      <c r="F89" s="398"/>
      <c r="G89" s="398"/>
      <c r="H89" s="399"/>
      <c r="I89" s="68"/>
      <c r="J89" s="68"/>
      <c r="K89" s="68"/>
      <c r="L89" s="69"/>
      <c r="M89" s="60"/>
    </row>
    <row r="90" spans="1:13" s="13" customFormat="1" ht="27.75" customHeight="1">
      <c r="A90" s="395" t="s">
        <v>95</v>
      </c>
      <c r="B90" s="396" t="s">
        <v>96</v>
      </c>
      <c r="C90" s="396"/>
      <c r="D90" s="396"/>
      <c r="E90" s="396"/>
      <c r="F90" s="396"/>
      <c r="G90" s="396"/>
      <c r="H90" s="396"/>
      <c r="I90" s="68"/>
      <c r="J90" s="79"/>
      <c r="K90" s="79"/>
      <c r="L90" s="80"/>
      <c r="M90" s="60"/>
    </row>
    <row r="91" spans="1:9" s="335" customFormat="1" ht="38.25" customHeight="1">
      <c r="A91" s="395"/>
      <c r="B91" s="24" t="s">
        <v>112</v>
      </c>
      <c r="C91" s="24" t="s">
        <v>113</v>
      </c>
      <c r="D91" s="24" t="s">
        <v>105</v>
      </c>
      <c r="E91" s="24" t="s">
        <v>106</v>
      </c>
      <c r="F91" s="24" t="s">
        <v>107</v>
      </c>
      <c r="G91" s="24" t="s">
        <v>108</v>
      </c>
      <c r="H91" s="24" t="s">
        <v>119</v>
      </c>
      <c r="I91" s="68"/>
    </row>
    <row r="92" spans="1:8" s="8" customFormat="1" ht="14.25" customHeight="1">
      <c r="A92" s="270" t="s">
        <v>80</v>
      </c>
      <c r="B92" s="266">
        <v>0</v>
      </c>
      <c r="C92" s="267">
        <v>0</v>
      </c>
      <c r="D92" s="266">
        <v>2</v>
      </c>
      <c r="E92" s="267">
        <v>1</v>
      </c>
      <c r="F92" s="266">
        <v>9</v>
      </c>
      <c r="G92" s="267">
        <v>8</v>
      </c>
      <c r="H92" s="268">
        <v>20</v>
      </c>
    </row>
    <row r="93" spans="1:8" s="8" customFormat="1" ht="14.25" customHeight="1">
      <c r="A93" s="270" t="s">
        <v>103</v>
      </c>
      <c r="B93" s="266">
        <v>0</v>
      </c>
      <c r="C93" s="267">
        <v>0</v>
      </c>
      <c r="D93" s="266">
        <v>1</v>
      </c>
      <c r="E93" s="267">
        <v>6</v>
      </c>
      <c r="F93" s="266">
        <v>4</v>
      </c>
      <c r="G93" s="267">
        <v>5</v>
      </c>
      <c r="H93" s="268">
        <v>16</v>
      </c>
    </row>
    <row r="94" spans="1:12" s="64" customFormat="1" ht="27" customHeight="1">
      <c r="A94" s="101" t="s">
        <v>83</v>
      </c>
      <c r="B94" s="103">
        <f>SUM(B92:B93)</f>
        <v>0</v>
      </c>
      <c r="C94" s="103">
        <f aca="true" t="shared" si="12" ref="C94:H94">SUM(C92:C93)</f>
        <v>0</v>
      </c>
      <c r="D94" s="103">
        <f t="shared" si="12"/>
        <v>3</v>
      </c>
      <c r="E94" s="103">
        <f t="shared" si="12"/>
        <v>7</v>
      </c>
      <c r="F94" s="103">
        <f t="shared" si="12"/>
        <v>13</v>
      </c>
      <c r="G94" s="103">
        <f t="shared" si="12"/>
        <v>13</v>
      </c>
      <c r="H94" s="103">
        <f t="shared" si="12"/>
        <v>36</v>
      </c>
      <c r="I94" s="104"/>
      <c r="J94" s="104"/>
      <c r="K94" s="104"/>
      <c r="L94" s="105"/>
    </row>
    <row r="95" spans="1:13" s="64" customFormat="1" ht="11.25">
      <c r="A95" s="66"/>
      <c r="B95" s="67"/>
      <c r="C95" s="68"/>
      <c r="D95" s="68"/>
      <c r="E95" s="68"/>
      <c r="F95" s="68"/>
      <c r="G95" s="68"/>
      <c r="H95" s="68"/>
      <c r="I95" s="68"/>
      <c r="J95" s="68"/>
      <c r="K95" s="68"/>
      <c r="L95" s="69"/>
      <c r="M95" s="65"/>
    </row>
    <row r="96" spans="1:13" s="64" customFormat="1" ht="11.25">
      <c r="A96" s="66"/>
      <c r="B96" s="67"/>
      <c r="C96" s="68"/>
      <c r="D96" s="68"/>
      <c r="E96" s="68"/>
      <c r="F96" s="68"/>
      <c r="G96" s="68"/>
      <c r="H96" s="68"/>
      <c r="I96" s="68"/>
      <c r="J96" s="68"/>
      <c r="K96" s="68"/>
      <c r="L96" s="69"/>
      <c r="M96" s="65"/>
    </row>
    <row r="97" spans="1:13" s="13" customFormat="1" ht="45.75" customHeight="1">
      <c r="A97" s="170" t="s">
        <v>254</v>
      </c>
      <c r="B97" s="397" t="s">
        <v>140</v>
      </c>
      <c r="C97" s="398"/>
      <c r="D97" s="398"/>
      <c r="E97" s="398"/>
      <c r="F97" s="398"/>
      <c r="G97" s="398"/>
      <c r="H97" s="399"/>
      <c r="I97" s="68"/>
      <c r="J97" s="68"/>
      <c r="K97" s="68"/>
      <c r="L97" s="69"/>
      <c r="M97" s="60"/>
    </row>
    <row r="98" spans="1:13" s="13" customFormat="1" ht="27.75" customHeight="1">
      <c r="A98" s="395" t="s">
        <v>95</v>
      </c>
      <c r="B98" s="396" t="s">
        <v>96</v>
      </c>
      <c r="C98" s="396"/>
      <c r="D98" s="396"/>
      <c r="E98" s="396"/>
      <c r="F98" s="396"/>
      <c r="G98" s="396"/>
      <c r="H98" s="396"/>
      <c r="I98" s="68"/>
      <c r="J98" s="79"/>
      <c r="K98" s="79"/>
      <c r="L98" s="80"/>
      <c r="M98" s="60"/>
    </row>
    <row r="99" spans="1:9" s="335" customFormat="1" ht="38.25" customHeight="1">
      <c r="A99" s="395"/>
      <c r="B99" s="24" t="s">
        <v>112</v>
      </c>
      <c r="C99" s="24" t="s">
        <v>113</v>
      </c>
      <c r="D99" s="24" t="s">
        <v>105</v>
      </c>
      <c r="E99" s="24" t="s">
        <v>106</v>
      </c>
      <c r="F99" s="24" t="s">
        <v>107</v>
      </c>
      <c r="G99" s="24" t="s">
        <v>108</v>
      </c>
      <c r="H99" s="24" t="s">
        <v>119</v>
      </c>
      <c r="I99" s="68"/>
    </row>
    <row r="100" spans="1:8" s="8" customFormat="1" ht="14.25" customHeight="1">
      <c r="A100" s="270" t="s">
        <v>85</v>
      </c>
      <c r="B100" s="266">
        <v>1</v>
      </c>
      <c r="C100" s="267">
        <v>2</v>
      </c>
      <c r="D100" s="266">
        <v>3</v>
      </c>
      <c r="E100" s="267">
        <v>2</v>
      </c>
      <c r="F100" s="266">
        <v>14</v>
      </c>
      <c r="G100" s="267">
        <v>20</v>
      </c>
      <c r="H100" s="268">
        <v>42</v>
      </c>
    </row>
    <row r="101" spans="1:12" s="64" customFormat="1" ht="23.25" customHeight="1">
      <c r="A101" s="57" t="s">
        <v>86</v>
      </c>
      <c r="B101" s="103">
        <f aca="true" t="shared" si="13" ref="B101:H101">SUM(B100:B100)</f>
        <v>1</v>
      </c>
      <c r="C101" s="103">
        <f t="shared" si="13"/>
        <v>2</v>
      </c>
      <c r="D101" s="103">
        <f t="shared" si="13"/>
        <v>3</v>
      </c>
      <c r="E101" s="103">
        <f t="shared" si="13"/>
        <v>2</v>
      </c>
      <c r="F101" s="103">
        <f t="shared" si="13"/>
        <v>14</v>
      </c>
      <c r="G101" s="103">
        <f t="shared" si="13"/>
        <v>20</v>
      </c>
      <c r="H101" s="103">
        <f t="shared" si="13"/>
        <v>42</v>
      </c>
      <c r="I101" s="104"/>
      <c r="J101" s="104"/>
      <c r="K101" s="104"/>
      <c r="L101" s="105"/>
    </row>
    <row r="102" spans="2:12" s="71" customFormat="1" ht="11.25">
      <c r="B102" s="72"/>
      <c r="C102" s="72"/>
      <c r="D102" s="72"/>
      <c r="F102" s="72"/>
      <c r="G102" s="72"/>
      <c r="H102" s="72"/>
      <c r="I102" s="68"/>
      <c r="J102" s="335"/>
      <c r="K102" s="335"/>
      <c r="L102" s="335"/>
    </row>
    <row r="103" spans="2:12" s="71" customFormat="1" ht="11.25">
      <c r="B103" s="72"/>
      <c r="C103" s="72"/>
      <c r="D103" s="72"/>
      <c r="F103" s="72"/>
      <c r="G103" s="72"/>
      <c r="H103" s="72"/>
      <c r="I103" s="68"/>
      <c r="J103" s="335"/>
      <c r="K103" s="335"/>
      <c r="L103" s="335"/>
    </row>
    <row r="104" spans="2:12" s="71" customFormat="1" ht="11.25">
      <c r="B104" s="72"/>
      <c r="C104" s="72"/>
      <c r="D104" s="72"/>
      <c r="F104" s="72"/>
      <c r="G104" s="72"/>
      <c r="H104" s="72"/>
      <c r="I104" s="68"/>
      <c r="J104" s="335"/>
      <c r="K104" s="335"/>
      <c r="L104" s="335"/>
    </row>
    <row r="105" spans="2:12" s="71" customFormat="1" ht="11.25">
      <c r="B105" s="72"/>
      <c r="C105" s="72"/>
      <c r="D105" s="72"/>
      <c r="F105" s="72"/>
      <c r="G105" s="72"/>
      <c r="H105" s="72"/>
      <c r="I105" s="68"/>
      <c r="J105" s="335"/>
      <c r="K105" s="335"/>
      <c r="L105" s="335"/>
    </row>
    <row r="106" spans="2:11" s="71" customFormat="1" ht="11.25">
      <c r="B106" s="72"/>
      <c r="C106" s="72"/>
      <c r="D106" s="72"/>
      <c r="F106" s="72"/>
      <c r="G106" s="72"/>
      <c r="H106" s="72"/>
      <c r="I106" s="72"/>
      <c r="J106" s="72"/>
      <c r="K106" s="72"/>
    </row>
    <row r="107" spans="2:11" s="71" customFormat="1" ht="11.25">
      <c r="B107" s="72"/>
      <c r="C107" s="72"/>
      <c r="D107" s="72"/>
      <c r="F107" s="72"/>
      <c r="G107" s="72"/>
      <c r="H107" s="72"/>
      <c r="I107" s="72"/>
      <c r="J107" s="72"/>
      <c r="K107" s="72"/>
    </row>
    <row r="108" spans="2:11" s="71" customFormat="1" ht="11.25">
      <c r="B108" s="72"/>
      <c r="C108" s="72"/>
      <c r="D108" s="72"/>
      <c r="F108" s="72"/>
      <c r="G108" s="72"/>
      <c r="H108" s="72"/>
      <c r="I108" s="72"/>
      <c r="J108" s="72"/>
      <c r="K108" s="72"/>
    </row>
    <row r="109" spans="2:11" s="71" customFormat="1" ht="11.25">
      <c r="B109" s="72"/>
      <c r="C109" s="72"/>
      <c r="D109" s="72"/>
      <c r="F109" s="72"/>
      <c r="G109" s="72"/>
      <c r="H109" s="72"/>
      <c r="I109" s="72"/>
      <c r="J109" s="72"/>
      <c r="K109" s="72"/>
    </row>
    <row r="110" spans="2:11" s="71" customFormat="1" ht="11.25">
      <c r="B110" s="72"/>
      <c r="C110" s="72"/>
      <c r="D110" s="72"/>
      <c r="F110" s="72"/>
      <c r="G110" s="72"/>
      <c r="H110" s="72"/>
      <c r="I110" s="72"/>
      <c r="J110" s="72"/>
      <c r="K110" s="72"/>
    </row>
    <row r="111" spans="2:11" s="71" customFormat="1" ht="11.25">
      <c r="B111" s="72"/>
      <c r="C111" s="72"/>
      <c r="D111" s="72"/>
      <c r="F111" s="72"/>
      <c r="G111" s="72"/>
      <c r="H111" s="72"/>
      <c r="I111" s="72"/>
      <c r="J111" s="72"/>
      <c r="K111" s="72"/>
    </row>
    <row r="112" spans="2:11" s="71" customFormat="1" ht="11.25">
      <c r="B112" s="72"/>
      <c r="C112" s="72"/>
      <c r="D112" s="72"/>
      <c r="F112" s="72"/>
      <c r="G112" s="72"/>
      <c r="H112" s="72"/>
      <c r="I112" s="72"/>
      <c r="J112" s="72"/>
      <c r="K112" s="72"/>
    </row>
    <row r="113" spans="2:11" s="71" customFormat="1" ht="11.25">
      <c r="B113" s="72"/>
      <c r="C113" s="72"/>
      <c r="D113" s="72"/>
      <c r="F113" s="72"/>
      <c r="G113" s="72"/>
      <c r="H113" s="72"/>
      <c r="I113" s="72"/>
      <c r="J113" s="72"/>
      <c r="K113" s="72"/>
    </row>
    <row r="114" spans="2:11" s="71" customFormat="1" ht="11.25">
      <c r="B114" s="72"/>
      <c r="C114" s="72"/>
      <c r="D114" s="72"/>
      <c r="F114" s="72"/>
      <c r="G114" s="72"/>
      <c r="H114" s="72"/>
      <c r="I114" s="72"/>
      <c r="J114" s="72"/>
      <c r="K114" s="72"/>
    </row>
    <row r="115" spans="2:11" s="71" customFormat="1" ht="11.25">
      <c r="B115" s="72"/>
      <c r="C115" s="72"/>
      <c r="D115" s="72"/>
      <c r="F115" s="72"/>
      <c r="G115" s="72"/>
      <c r="H115" s="72"/>
      <c r="I115" s="72"/>
      <c r="J115" s="72"/>
      <c r="K115" s="72"/>
    </row>
    <row r="116" spans="2:11" s="71" customFormat="1" ht="11.25">
      <c r="B116" s="72"/>
      <c r="C116" s="72"/>
      <c r="D116" s="72"/>
      <c r="F116" s="72"/>
      <c r="G116" s="72"/>
      <c r="H116" s="72"/>
      <c r="I116" s="72"/>
      <c r="J116" s="72"/>
      <c r="K116" s="72"/>
    </row>
    <row r="117" spans="2:11" s="71" customFormat="1" ht="11.25">
      <c r="B117" s="72"/>
      <c r="C117" s="72"/>
      <c r="D117" s="72"/>
      <c r="F117" s="72"/>
      <c r="G117" s="72"/>
      <c r="H117" s="72"/>
      <c r="I117" s="72"/>
      <c r="J117" s="72"/>
      <c r="K117" s="72"/>
    </row>
    <row r="118" spans="2:11" s="71" customFormat="1" ht="11.25">
      <c r="B118" s="72"/>
      <c r="C118" s="72"/>
      <c r="D118" s="72"/>
      <c r="F118" s="72"/>
      <c r="G118" s="72"/>
      <c r="H118" s="72"/>
      <c r="I118" s="72"/>
      <c r="J118" s="72"/>
      <c r="K118" s="72"/>
    </row>
    <row r="119" spans="2:11" s="71" customFormat="1" ht="11.25">
      <c r="B119" s="72"/>
      <c r="C119" s="72"/>
      <c r="D119" s="72"/>
      <c r="F119" s="72"/>
      <c r="G119" s="72"/>
      <c r="H119" s="72"/>
      <c r="I119" s="72"/>
      <c r="J119" s="72"/>
      <c r="K119" s="72"/>
    </row>
    <row r="120" spans="2:11" s="71" customFormat="1" ht="11.25">
      <c r="B120" s="72"/>
      <c r="C120" s="72"/>
      <c r="D120" s="72"/>
      <c r="F120" s="72"/>
      <c r="G120" s="72"/>
      <c r="H120" s="72"/>
      <c r="I120" s="72"/>
      <c r="J120" s="72"/>
      <c r="K120" s="72"/>
    </row>
    <row r="121" spans="2:11" s="71" customFormat="1" ht="11.25">
      <c r="B121" s="72"/>
      <c r="C121" s="72"/>
      <c r="D121" s="72"/>
      <c r="F121" s="72"/>
      <c r="G121" s="72"/>
      <c r="H121" s="72"/>
      <c r="I121" s="72"/>
      <c r="J121" s="72"/>
      <c r="K121" s="72"/>
    </row>
    <row r="122" spans="2:11" s="71" customFormat="1" ht="11.25">
      <c r="B122" s="72"/>
      <c r="C122" s="72"/>
      <c r="D122" s="72"/>
      <c r="F122" s="72"/>
      <c r="G122" s="72"/>
      <c r="H122" s="72"/>
      <c r="I122" s="72"/>
      <c r="J122" s="72"/>
      <c r="K122" s="72"/>
    </row>
    <row r="123" spans="2:11" s="71" customFormat="1" ht="11.25">
      <c r="B123" s="72"/>
      <c r="C123" s="72"/>
      <c r="D123" s="72"/>
      <c r="F123" s="72"/>
      <c r="G123" s="72"/>
      <c r="H123" s="72"/>
      <c r="I123" s="72"/>
      <c r="J123" s="72"/>
      <c r="K123" s="72"/>
    </row>
    <row r="124" spans="2:11" s="71" customFormat="1" ht="11.25">
      <c r="B124" s="72"/>
      <c r="C124" s="72"/>
      <c r="D124" s="72"/>
      <c r="F124" s="72"/>
      <c r="G124" s="72"/>
      <c r="H124" s="72"/>
      <c r="I124" s="72"/>
      <c r="J124" s="72"/>
      <c r="K124" s="72"/>
    </row>
    <row r="125" spans="2:11" s="71" customFormat="1" ht="11.25">
      <c r="B125" s="72"/>
      <c r="C125" s="72"/>
      <c r="D125" s="72"/>
      <c r="F125" s="72"/>
      <c r="G125" s="72"/>
      <c r="H125" s="72"/>
      <c r="I125" s="72"/>
      <c r="J125" s="72"/>
      <c r="K125" s="72"/>
    </row>
    <row r="126" spans="2:11" s="71" customFormat="1" ht="11.25">
      <c r="B126" s="72"/>
      <c r="C126" s="72"/>
      <c r="D126" s="72"/>
      <c r="F126" s="72"/>
      <c r="G126" s="72"/>
      <c r="H126" s="72"/>
      <c r="I126" s="72"/>
      <c r="J126" s="72"/>
      <c r="K126" s="72"/>
    </row>
    <row r="127" spans="2:11" s="71" customFormat="1" ht="11.25">
      <c r="B127" s="72"/>
      <c r="C127" s="72"/>
      <c r="D127" s="72"/>
      <c r="F127" s="72"/>
      <c r="G127" s="72"/>
      <c r="H127" s="72"/>
      <c r="I127" s="72"/>
      <c r="J127" s="72"/>
      <c r="K127" s="72"/>
    </row>
    <row r="128" spans="2:11" s="71" customFormat="1" ht="11.25">
      <c r="B128" s="72"/>
      <c r="C128" s="72"/>
      <c r="D128" s="72"/>
      <c r="F128" s="72"/>
      <c r="G128" s="72"/>
      <c r="H128" s="72"/>
      <c r="I128" s="72"/>
      <c r="J128" s="72"/>
      <c r="K128" s="72"/>
    </row>
    <row r="129" spans="2:11" s="71" customFormat="1" ht="11.25">
      <c r="B129" s="72"/>
      <c r="C129" s="72"/>
      <c r="D129" s="72"/>
      <c r="F129" s="72"/>
      <c r="G129" s="72"/>
      <c r="H129" s="72"/>
      <c r="I129" s="72"/>
      <c r="J129" s="72"/>
      <c r="K129" s="72"/>
    </row>
    <row r="130" spans="2:11" s="71" customFormat="1" ht="11.25">
      <c r="B130" s="72"/>
      <c r="C130" s="72"/>
      <c r="D130" s="72"/>
      <c r="F130" s="72"/>
      <c r="G130" s="72"/>
      <c r="H130" s="72"/>
      <c r="I130" s="72"/>
      <c r="J130" s="72"/>
      <c r="K130" s="72"/>
    </row>
    <row r="131" spans="2:11" s="71" customFormat="1" ht="11.25">
      <c r="B131" s="72"/>
      <c r="C131" s="72"/>
      <c r="D131" s="72"/>
      <c r="F131" s="72"/>
      <c r="G131" s="72"/>
      <c r="H131" s="72"/>
      <c r="I131" s="72"/>
      <c r="J131" s="72"/>
      <c r="K131" s="72"/>
    </row>
    <row r="132" spans="2:11" s="71" customFormat="1" ht="11.25">
      <c r="B132" s="72"/>
      <c r="C132" s="72"/>
      <c r="D132" s="72"/>
      <c r="F132" s="72"/>
      <c r="G132" s="72"/>
      <c r="H132" s="72"/>
      <c r="I132" s="72"/>
      <c r="J132" s="72"/>
      <c r="K132" s="72"/>
    </row>
    <row r="133" spans="2:11" s="71" customFormat="1" ht="11.25">
      <c r="B133" s="72"/>
      <c r="C133" s="72"/>
      <c r="D133" s="72"/>
      <c r="F133" s="72"/>
      <c r="G133" s="72"/>
      <c r="H133" s="72"/>
      <c r="I133" s="72"/>
      <c r="J133" s="72"/>
      <c r="K133" s="72"/>
    </row>
    <row r="134" spans="2:11" s="71" customFormat="1" ht="11.25">
      <c r="B134" s="72"/>
      <c r="C134" s="72"/>
      <c r="D134" s="72"/>
      <c r="F134" s="72"/>
      <c r="G134" s="72"/>
      <c r="H134" s="72"/>
      <c r="I134" s="72"/>
      <c r="J134" s="72"/>
      <c r="K134" s="72"/>
    </row>
    <row r="135" spans="2:11" s="71" customFormat="1" ht="11.25">
      <c r="B135" s="72"/>
      <c r="C135" s="72"/>
      <c r="D135" s="72"/>
      <c r="F135" s="72"/>
      <c r="G135" s="72"/>
      <c r="H135" s="72"/>
      <c r="I135" s="72"/>
      <c r="J135" s="72"/>
      <c r="K135" s="72"/>
    </row>
    <row r="136" spans="2:11" s="71" customFormat="1" ht="11.25">
      <c r="B136" s="72"/>
      <c r="C136" s="72"/>
      <c r="D136" s="72"/>
      <c r="F136" s="72"/>
      <c r="G136" s="72"/>
      <c r="H136" s="72"/>
      <c r="I136" s="72"/>
      <c r="J136" s="72"/>
      <c r="K136" s="72"/>
    </row>
    <row r="137" spans="2:11" s="71" customFormat="1" ht="11.25">
      <c r="B137" s="72"/>
      <c r="C137" s="72"/>
      <c r="D137" s="72"/>
      <c r="F137" s="72"/>
      <c r="G137" s="72"/>
      <c r="H137" s="72"/>
      <c r="I137" s="72"/>
      <c r="J137" s="72"/>
      <c r="K137" s="72"/>
    </row>
    <row r="138" spans="2:11" s="71" customFormat="1" ht="11.25">
      <c r="B138" s="72"/>
      <c r="C138" s="72"/>
      <c r="D138" s="72"/>
      <c r="F138" s="72"/>
      <c r="G138" s="72"/>
      <c r="H138" s="72"/>
      <c r="I138" s="72"/>
      <c r="J138" s="72"/>
      <c r="K138" s="72"/>
    </row>
    <row r="139" spans="2:11" s="71" customFormat="1" ht="11.25">
      <c r="B139" s="72"/>
      <c r="C139" s="72"/>
      <c r="D139" s="72"/>
      <c r="F139" s="72"/>
      <c r="G139" s="72"/>
      <c r="H139" s="72"/>
      <c r="I139" s="72"/>
      <c r="J139" s="72"/>
      <c r="K139" s="72"/>
    </row>
    <row r="140" spans="2:11" s="71" customFormat="1" ht="11.25">
      <c r="B140" s="72"/>
      <c r="C140" s="72"/>
      <c r="D140" s="72"/>
      <c r="F140" s="72"/>
      <c r="G140" s="72"/>
      <c r="H140" s="72"/>
      <c r="I140" s="72"/>
      <c r="J140" s="72"/>
      <c r="K140" s="72"/>
    </row>
    <row r="141" spans="2:11" s="71" customFormat="1" ht="11.25">
      <c r="B141" s="72"/>
      <c r="C141" s="72"/>
      <c r="D141" s="72"/>
      <c r="F141" s="72"/>
      <c r="G141" s="72"/>
      <c r="H141" s="72"/>
      <c r="I141" s="72"/>
      <c r="J141" s="72"/>
      <c r="K141" s="72"/>
    </row>
    <row r="142" spans="2:11" s="71" customFormat="1" ht="11.25">
      <c r="B142" s="72"/>
      <c r="C142" s="72"/>
      <c r="D142" s="72"/>
      <c r="F142" s="72"/>
      <c r="G142" s="72"/>
      <c r="H142" s="72"/>
      <c r="I142" s="72"/>
      <c r="J142" s="72"/>
      <c r="K142" s="72"/>
    </row>
    <row r="143" spans="2:11" s="71" customFormat="1" ht="11.25">
      <c r="B143" s="72"/>
      <c r="C143" s="72"/>
      <c r="D143" s="72"/>
      <c r="F143" s="72"/>
      <c r="G143" s="72"/>
      <c r="H143" s="72"/>
      <c r="I143" s="72"/>
      <c r="J143" s="72"/>
      <c r="K143" s="72"/>
    </row>
    <row r="144" spans="2:11" s="71" customFormat="1" ht="11.25">
      <c r="B144" s="72"/>
      <c r="C144" s="72"/>
      <c r="D144" s="72"/>
      <c r="F144" s="72"/>
      <c r="G144" s="72"/>
      <c r="H144" s="72"/>
      <c r="I144" s="72"/>
      <c r="J144" s="72"/>
      <c r="K144" s="72"/>
    </row>
    <row r="145" spans="2:11" s="71" customFormat="1" ht="11.25">
      <c r="B145" s="72"/>
      <c r="C145" s="72"/>
      <c r="D145" s="72"/>
      <c r="F145" s="72"/>
      <c r="G145" s="72"/>
      <c r="H145" s="72"/>
      <c r="I145" s="72"/>
      <c r="J145" s="72"/>
      <c r="K145" s="72"/>
    </row>
    <row r="146" spans="2:11" s="71" customFormat="1" ht="11.25">
      <c r="B146" s="72"/>
      <c r="C146" s="72"/>
      <c r="D146" s="72"/>
      <c r="F146" s="72"/>
      <c r="G146" s="72"/>
      <c r="H146" s="72"/>
      <c r="I146" s="72"/>
      <c r="J146" s="72"/>
      <c r="K146" s="72"/>
    </row>
    <row r="147" spans="2:11" s="71" customFormat="1" ht="11.25">
      <c r="B147" s="72"/>
      <c r="C147" s="72"/>
      <c r="D147" s="72"/>
      <c r="F147" s="72"/>
      <c r="G147" s="72"/>
      <c r="H147" s="72"/>
      <c r="I147" s="72"/>
      <c r="J147" s="72"/>
      <c r="K147" s="72"/>
    </row>
    <row r="148" spans="2:11" s="71" customFormat="1" ht="11.25">
      <c r="B148" s="72"/>
      <c r="C148" s="72"/>
      <c r="D148" s="72"/>
      <c r="F148" s="72"/>
      <c r="G148" s="72"/>
      <c r="H148" s="72"/>
      <c r="I148" s="72"/>
      <c r="J148" s="72"/>
      <c r="K148" s="72"/>
    </row>
    <row r="149" spans="2:11" s="71" customFormat="1" ht="11.25">
      <c r="B149" s="72"/>
      <c r="C149" s="72"/>
      <c r="D149" s="72"/>
      <c r="F149" s="72"/>
      <c r="G149" s="72"/>
      <c r="H149" s="72"/>
      <c r="I149" s="72"/>
      <c r="J149" s="72"/>
      <c r="K149" s="72"/>
    </row>
    <row r="150" spans="2:11" s="71" customFormat="1" ht="11.25">
      <c r="B150" s="72"/>
      <c r="C150" s="72"/>
      <c r="D150" s="72"/>
      <c r="F150" s="72"/>
      <c r="G150" s="72"/>
      <c r="H150" s="72"/>
      <c r="I150" s="72"/>
      <c r="J150" s="72"/>
      <c r="K150" s="72"/>
    </row>
    <row r="151" spans="2:11" s="71" customFormat="1" ht="11.25">
      <c r="B151" s="72"/>
      <c r="C151" s="72"/>
      <c r="D151" s="72"/>
      <c r="F151" s="72"/>
      <c r="G151" s="72"/>
      <c r="H151" s="72"/>
      <c r="I151" s="72"/>
      <c r="J151" s="72"/>
      <c r="K151" s="72"/>
    </row>
    <row r="152" spans="2:11" s="71" customFormat="1" ht="11.25">
      <c r="B152" s="72"/>
      <c r="C152" s="72"/>
      <c r="D152" s="72"/>
      <c r="F152" s="72"/>
      <c r="G152" s="72"/>
      <c r="H152" s="72"/>
      <c r="I152" s="72"/>
      <c r="J152" s="72"/>
      <c r="K152" s="72"/>
    </row>
    <row r="153" spans="2:11" s="71" customFormat="1" ht="11.25">
      <c r="B153" s="72"/>
      <c r="C153" s="72"/>
      <c r="D153" s="72"/>
      <c r="F153" s="72"/>
      <c r="G153" s="72"/>
      <c r="H153" s="72"/>
      <c r="I153" s="72"/>
      <c r="J153" s="72"/>
      <c r="K153" s="72"/>
    </row>
    <row r="154" spans="2:11" s="71" customFormat="1" ht="11.25">
      <c r="B154" s="72"/>
      <c r="C154" s="72"/>
      <c r="D154" s="72"/>
      <c r="F154" s="72"/>
      <c r="G154" s="72"/>
      <c r="H154" s="72"/>
      <c r="I154" s="72"/>
      <c r="J154" s="72"/>
      <c r="K154" s="72"/>
    </row>
    <row r="155" spans="2:11" s="71" customFormat="1" ht="11.25">
      <c r="B155" s="72"/>
      <c r="C155" s="72"/>
      <c r="D155" s="72"/>
      <c r="F155" s="72"/>
      <c r="G155" s="72"/>
      <c r="H155" s="72"/>
      <c r="I155" s="72"/>
      <c r="J155" s="72"/>
      <c r="K155" s="72"/>
    </row>
    <row r="156" spans="2:11" s="71" customFormat="1" ht="11.25">
      <c r="B156" s="72"/>
      <c r="C156" s="72"/>
      <c r="D156" s="72"/>
      <c r="F156" s="72"/>
      <c r="G156" s="72"/>
      <c r="H156" s="72"/>
      <c r="I156" s="72"/>
      <c r="J156" s="72"/>
      <c r="K156" s="72"/>
    </row>
    <row r="157" spans="2:11" s="71" customFormat="1" ht="11.25">
      <c r="B157" s="72"/>
      <c r="C157" s="72"/>
      <c r="D157" s="72"/>
      <c r="F157" s="72"/>
      <c r="G157" s="72"/>
      <c r="H157" s="72"/>
      <c r="I157" s="72"/>
      <c r="J157" s="72"/>
      <c r="K157" s="72"/>
    </row>
    <row r="158" spans="2:11" s="71" customFormat="1" ht="11.25">
      <c r="B158" s="72"/>
      <c r="C158" s="72"/>
      <c r="D158" s="72"/>
      <c r="F158" s="72"/>
      <c r="G158" s="72"/>
      <c r="H158" s="72"/>
      <c r="I158" s="72"/>
      <c r="J158" s="72"/>
      <c r="K158" s="72"/>
    </row>
    <row r="159" spans="2:11" s="71" customFormat="1" ht="11.25">
      <c r="B159" s="72"/>
      <c r="C159" s="72"/>
      <c r="D159" s="72"/>
      <c r="F159" s="72"/>
      <c r="G159" s="72"/>
      <c r="H159" s="72"/>
      <c r="I159" s="72"/>
      <c r="J159" s="72"/>
      <c r="K159" s="72"/>
    </row>
    <row r="160" spans="2:11" s="71" customFormat="1" ht="11.25">
      <c r="B160" s="72"/>
      <c r="C160" s="72"/>
      <c r="D160" s="72"/>
      <c r="F160" s="72"/>
      <c r="G160" s="72"/>
      <c r="H160" s="72"/>
      <c r="I160" s="72"/>
      <c r="J160" s="72"/>
      <c r="K160" s="72"/>
    </row>
    <row r="161" spans="2:11" s="71" customFormat="1" ht="11.25">
      <c r="B161" s="72"/>
      <c r="C161" s="72"/>
      <c r="D161" s="72"/>
      <c r="F161" s="72"/>
      <c r="G161" s="72"/>
      <c r="H161" s="72"/>
      <c r="I161" s="72"/>
      <c r="J161" s="72"/>
      <c r="K161" s="72"/>
    </row>
    <row r="162" spans="2:11" s="71" customFormat="1" ht="11.25">
      <c r="B162" s="72"/>
      <c r="C162" s="72"/>
      <c r="D162" s="72"/>
      <c r="F162" s="72"/>
      <c r="G162" s="72"/>
      <c r="H162" s="72"/>
      <c r="I162" s="72"/>
      <c r="J162" s="72"/>
      <c r="K162" s="72"/>
    </row>
    <row r="163" spans="2:11" s="71" customFormat="1" ht="11.25">
      <c r="B163" s="72"/>
      <c r="C163" s="72"/>
      <c r="D163" s="72"/>
      <c r="F163" s="72"/>
      <c r="G163" s="72"/>
      <c r="H163" s="72"/>
      <c r="I163" s="72"/>
      <c r="J163" s="72"/>
      <c r="K163" s="72"/>
    </row>
    <row r="164" spans="2:11" s="71" customFormat="1" ht="11.25">
      <c r="B164" s="72"/>
      <c r="C164" s="72"/>
      <c r="D164" s="72"/>
      <c r="F164" s="72"/>
      <c r="G164" s="72"/>
      <c r="H164" s="72"/>
      <c r="I164" s="72"/>
      <c r="J164" s="72"/>
      <c r="K164" s="72"/>
    </row>
    <row r="165" spans="2:11" s="71" customFormat="1" ht="11.25">
      <c r="B165" s="72"/>
      <c r="C165" s="72"/>
      <c r="D165" s="72"/>
      <c r="F165" s="72"/>
      <c r="G165" s="72"/>
      <c r="H165" s="72"/>
      <c r="I165" s="72"/>
      <c r="J165" s="72"/>
      <c r="K165" s="72"/>
    </row>
    <row r="166" spans="2:11" s="71" customFormat="1" ht="11.25">
      <c r="B166" s="72"/>
      <c r="C166" s="72"/>
      <c r="D166" s="72"/>
      <c r="F166" s="72"/>
      <c r="G166" s="72"/>
      <c r="H166" s="72"/>
      <c r="I166" s="72"/>
      <c r="J166" s="72"/>
      <c r="K166" s="72"/>
    </row>
    <row r="167" spans="2:11" s="71" customFormat="1" ht="11.25">
      <c r="B167" s="72"/>
      <c r="C167" s="72"/>
      <c r="D167" s="72"/>
      <c r="F167" s="72"/>
      <c r="G167" s="72"/>
      <c r="H167" s="72"/>
      <c r="I167" s="72"/>
      <c r="J167" s="72"/>
      <c r="K167" s="72"/>
    </row>
    <row r="168" spans="2:11" s="71" customFormat="1" ht="11.25">
      <c r="B168" s="72"/>
      <c r="C168" s="72"/>
      <c r="D168" s="72"/>
      <c r="F168" s="72"/>
      <c r="G168" s="72"/>
      <c r="H168" s="72"/>
      <c r="I168" s="72"/>
      <c r="J168" s="72"/>
      <c r="K168" s="72"/>
    </row>
    <row r="169" spans="2:11" s="71" customFormat="1" ht="11.25">
      <c r="B169" s="72"/>
      <c r="C169" s="72"/>
      <c r="D169" s="72"/>
      <c r="F169" s="72"/>
      <c r="G169" s="72"/>
      <c r="H169" s="72"/>
      <c r="I169" s="72"/>
      <c r="J169" s="72"/>
      <c r="K169" s="72"/>
    </row>
    <row r="170" spans="2:11" s="71" customFormat="1" ht="11.25">
      <c r="B170" s="72"/>
      <c r="C170" s="72"/>
      <c r="D170" s="72"/>
      <c r="F170" s="72"/>
      <c r="G170" s="72"/>
      <c r="H170" s="72"/>
      <c r="I170" s="72"/>
      <c r="J170" s="72"/>
      <c r="K170" s="72"/>
    </row>
    <row r="171" spans="2:11" s="71" customFormat="1" ht="11.25">
      <c r="B171" s="72"/>
      <c r="C171" s="72"/>
      <c r="D171" s="72"/>
      <c r="F171" s="72"/>
      <c r="G171" s="72"/>
      <c r="H171" s="72"/>
      <c r="I171" s="72"/>
      <c r="J171" s="72"/>
      <c r="K171" s="72"/>
    </row>
    <row r="172" spans="2:11" s="71" customFormat="1" ht="11.25">
      <c r="B172" s="72"/>
      <c r="C172" s="72"/>
      <c r="D172" s="72"/>
      <c r="F172" s="72"/>
      <c r="G172" s="72"/>
      <c r="H172" s="72"/>
      <c r="I172" s="72"/>
      <c r="J172" s="72"/>
      <c r="K172" s="72"/>
    </row>
    <row r="173" spans="2:11" s="71" customFormat="1" ht="11.25">
      <c r="B173" s="72"/>
      <c r="C173" s="72"/>
      <c r="D173" s="72"/>
      <c r="F173" s="72"/>
      <c r="G173" s="72"/>
      <c r="H173" s="72"/>
      <c r="I173" s="72"/>
      <c r="J173" s="72"/>
      <c r="K173" s="72"/>
    </row>
    <row r="174" spans="2:11" s="71" customFormat="1" ht="11.25">
      <c r="B174" s="72"/>
      <c r="C174" s="72"/>
      <c r="D174" s="72"/>
      <c r="F174" s="72"/>
      <c r="G174" s="72"/>
      <c r="H174" s="72"/>
      <c r="I174" s="72"/>
      <c r="J174" s="72"/>
      <c r="K174" s="72"/>
    </row>
    <row r="175" spans="2:11" s="71" customFormat="1" ht="11.25">
      <c r="B175" s="72"/>
      <c r="C175" s="72"/>
      <c r="D175" s="72"/>
      <c r="F175" s="72"/>
      <c r="G175" s="72"/>
      <c r="H175" s="72"/>
      <c r="I175" s="72"/>
      <c r="J175" s="72"/>
      <c r="K175" s="72"/>
    </row>
    <row r="176" spans="2:11" s="71" customFormat="1" ht="11.25">
      <c r="B176" s="72"/>
      <c r="C176" s="72"/>
      <c r="D176" s="72"/>
      <c r="F176" s="72"/>
      <c r="G176" s="72"/>
      <c r="H176" s="72"/>
      <c r="I176" s="72"/>
      <c r="J176" s="72"/>
      <c r="K176" s="72"/>
    </row>
    <row r="177" spans="2:11" s="71" customFormat="1" ht="11.25">
      <c r="B177" s="72"/>
      <c r="C177" s="72"/>
      <c r="D177" s="72"/>
      <c r="F177" s="72"/>
      <c r="G177" s="72"/>
      <c r="H177" s="72"/>
      <c r="I177" s="72"/>
      <c r="J177" s="72"/>
      <c r="K177" s="72"/>
    </row>
    <row r="178" spans="2:11" s="71" customFormat="1" ht="11.25">
      <c r="B178" s="72"/>
      <c r="C178" s="72"/>
      <c r="D178" s="72"/>
      <c r="F178" s="72"/>
      <c r="G178" s="72"/>
      <c r="H178" s="72"/>
      <c r="I178" s="72"/>
      <c r="J178" s="72"/>
      <c r="K178" s="72"/>
    </row>
    <row r="179" spans="2:11" s="71" customFormat="1" ht="11.25">
      <c r="B179" s="72"/>
      <c r="C179" s="72"/>
      <c r="D179" s="72"/>
      <c r="F179" s="72"/>
      <c r="G179" s="72"/>
      <c r="H179" s="72"/>
      <c r="I179" s="72"/>
      <c r="J179" s="72"/>
      <c r="K179" s="72"/>
    </row>
    <row r="180" spans="2:11" s="71" customFormat="1" ht="11.25">
      <c r="B180" s="72"/>
      <c r="C180" s="72"/>
      <c r="D180" s="72"/>
      <c r="F180" s="72"/>
      <c r="G180" s="72"/>
      <c r="H180" s="72"/>
      <c r="I180" s="72"/>
      <c r="J180" s="72"/>
      <c r="K180" s="72"/>
    </row>
    <row r="181" spans="2:11" s="71" customFormat="1" ht="11.25">
      <c r="B181" s="72"/>
      <c r="C181" s="72"/>
      <c r="D181" s="72"/>
      <c r="F181" s="72"/>
      <c r="G181" s="72"/>
      <c r="H181" s="72"/>
      <c r="I181" s="72"/>
      <c r="J181" s="72"/>
      <c r="K181" s="72"/>
    </row>
    <row r="182" spans="2:11" s="71" customFormat="1" ht="11.25">
      <c r="B182" s="72"/>
      <c r="C182" s="72"/>
      <c r="D182" s="72"/>
      <c r="F182" s="72"/>
      <c r="G182" s="72"/>
      <c r="H182" s="72"/>
      <c r="I182" s="72"/>
      <c r="J182" s="72"/>
      <c r="K182" s="72"/>
    </row>
    <row r="183" spans="2:11" s="71" customFormat="1" ht="11.25">
      <c r="B183" s="72"/>
      <c r="C183" s="72"/>
      <c r="D183" s="72"/>
      <c r="F183" s="72"/>
      <c r="G183" s="72"/>
      <c r="H183" s="72"/>
      <c r="I183" s="72"/>
      <c r="J183" s="72"/>
      <c r="K183" s="72"/>
    </row>
    <row r="184" spans="2:11" s="71" customFormat="1" ht="11.25">
      <c r="B184" s="72"/>
      <c r="C184" s="72"/>
      <c r="D184" s="72"/>
      <c r="F184" s="72"/>
      <c r="G184" s="72"/>
      <c r="H184" s="72"/>
      <c r="I184" s="72"/>
      <c r="J184" s="72"/>
      <c r="K184" s="72"/>
    </row>
    <row r="185" spans="2:11" s="71" customFormat="1" ht="11.25">
      <c r="B185" s="72"/>
      <c r="C185" s="72"/>
      <c r="D185" s="72"/>
      <c r="F185" s="72"/>
      <c r="G185" s="72"/>
      <c r="H185" s="72"/>
      <c r="I185" s="72"/>
      <c r="J185" s="72"/>
      <c r="K185" s="72"/>
    </row>
    <row r="186" spans="2:11" s="71" customFormat="1" ht="11.25">
      <c r="B186" s="72"/>
      <c r="C186" s="72"/>
      <c r="D186" s="72"/>
      <c r="F186" s="72"/>
      <c r="G186" s="72"/>
      <c r="H186" s="72"/>
      <c r="I186" s="72"/>
      <c r="J186" s="72"/>
      <c r="K186" s="72"/>
    </row>
    <row r="187" spans="2:11" s="71" customFormat="1" ht="11.25">
      <c r="B187" s="72"/>
      <c r="C187" s="72"/>
      <c r="D187" s="72"/>
      <c r="F187" s="72"/>
      <c r="G187" s="72"/>
      <c r="H187" s="72"/>
      <c r="I187" s="72"/>
      <c r="J187" s="72"/>
      <c r="K187" s="72"/>
    </row>
    <row r="188" spans="2:11" s="71" customFormat="1" ht="11.25">
      <c r="B188" s="72"/>
      <c r="C188" s="72"/>
      <c r="D188" s="72"/>
      <c r="F188" s="72"/>
      <c r="G188" s="72"/>
      <c r="H188" s="72"/>
      <c r="I188" s="72"/>
      <c r="J188" s="72"/>
      <c r="K188" s="72"/>
    </row>
    <row r="189" spans="2:11" s="71" customFormat="1" ht="11.25">
      <c r="B189" s="72"/>
      <c r="C189" s="72"/>
      <c r="D189" s="72"/>
      <c r="F189" s="72"/>
      <c r="G189" s="72"/>
      <c r="H189" s="72"/>
      <c r="I189" s="72"/>
      <c r="J189" s="72"/>
      <c r="K189" s="72"/>
    </row>
    <row r="190" spans="2:11" s="71" customFormat="1" ht="11.25">
      <c r="B190" s="72"/>
      <c r="C190" s="72"/>
      <c r="D190" s="72"/>
      <c r="F190" s="72"/>
      <c r="G190" s="72"/>
      <c r="H190" s="72"/>
      <c r="I190" s="72"/>
      <c r="J190" s="72"/>
      <c r="K190" s="72"/>
    </row>
    <row r="191" spans="2:11" s="71" customFormat="1" ht="11.25">
      <c r="B191" s="72"/>
      <c r="C191" s="72"/>
      <c r="D191" s="72"/>
      <c r="F191" s="72"/>
      <c r="G191" s="72"/>
      <c r="H191" s="72"/>
      <c r="I191" s="72"/>
      <c r="J191" s="72"/>
      <c r="K191" s="72"/>
    </row>
    <row r="192" spans="2:11" s="71" customFormat="1" ht="11.25">
      <c r="B192" s="72"/>
      <c r="C192" s="72"/>
      <c r="D192" s="72"/>
      <c r="F192" s="72"/>
      <c r="G192" s="72"/>
      <c r="H192" s="72"/>
      <c r="I192" s="72"/>
      <c r="J192" s="72"/>
      <c r="K192" s="72"/>
    </row>
    <row r="193" spans="2:11" s="71" customFormat="1" ht="11.25">
      <c r="B193" s="72"/>
      <c r="C193" s="72"/>
      <c r="D193" s="72"/>
      <c r="F193" s="72"/>
      <c r="G193" s="72"/>
      <c r="H193" s="72"/>
      <c r="I193" s="72"/>
      <c r="J193" s="72"/>
      <c r="K193" s="72"/>
    </row>
    <row r="194" spans="2:11" s="71" customFormat="1" ht="11.25">
      <c r="B194" s="72"/>
      <c r="C194" s="72"/>
      <c r="D194" s="72"/>
      <c r="F194" s="72"/>
      <c r="G194" s="72"/>
      <c r="H194" s="72"/>
      <c r="I194" s="72"/>
      <c r="J194" s="72"/>
      <c r="K194" s="72"/>
    </row>
    <row r="195" spans="2:11" s="71" customFormat="1" ht="11.25">
      <c r="B195" s="72"/>
      <c r="C195" s="72"/>
      <c r="D195" s="72"/>
      <c r="F195" s="72"/>
      <c r="G195" s="72"/>
      <c r="H195" s="72"/>
      <c r="I195" s="72"/>
      <c r="J195" s="72"/>
      <c r="K195" s="72"/>
    </row>
    <row r="196" spans="2:11" s="71" customFormat="1" ht="11.25">
      <c r="B196" s="72"/>
      <c r="C196" s="72"/>
      <c r="D196" s="72"/>
      <c r="F196" s="72"/>
      <c r="G196" s="72"/>
      <c r="H196" s="72"/>
      <c r="I196" s="72"/>
      <c r="J196" s="72"/>
      <c r="K196" s="72"/>
    </row>
    <row r="197" spans="2:11" s="71" customFormat="1" ht="11.25">
      <c r="B197" s="72"/>
      <c r="C197" s="72"/>
      <c r="D197" s="72"/>
      <c r="F197" s="72"/>
      <c r="G197" s="72"/>
      <c r="H197" s="72"/>
      <c r="I197" s="72"/>
      <c r="J197" s="72"/>
      <c r="K197" s="72"/>
    </row>
    <row r="198" spans="2:11" s="71" customFormat="1" ht="11.25">
      <c r="B198" s="72"/>
      <c r="C198" s="72"/>
      <c r="D198" s="72"/>
      <c r="F198" s="72"/>
      <c r="G198" s="72"/>
      <c r="H198" s="72"/>
      <c r="I198" s="72"/>
      <c r="J198" s="72"/>
      <c r="K198" s="72"/>
    </row>
    <row r="199" spans="2:11" s="71" customFormat="1" ht="11.25">
      <c r="B199" s="72"/>
      <c r="C199" s="72"/>
      <c r="D199" s="72"/>
      <c r="F199" s="72"/>
      <c r="G199" s="72"/>
      <c r="H199" s="72"/>
      <c r="I199" s="72"/>
      <c r="J199" s="72"/>
      <c r="K199" s="72"/>
    </row>
    <row r="200" spans="2:11" s="71" customFormat="1" ht="11.25">
      <c r="B200" s="72"/>
      <c r="C200" s="72"/>
      <c r="D200" s="72"/>
      <c r="F200" s="72"/>
      <c r="G200" s="72"/>
      <c r="H200" s="72"/>
      <c r="I200" s="72"/>
      <c r="J200" s="72"/>
      <c r="K200" s="72"/>
    </row>
    <row r="201" spans="2:11" s="71" customFormat="1" ht="11.25">
      <c r="B201" s="72"/>
      <c r="C201" s="72"/>
      <c r="D201" s="72"/>
      <c r="F201" s="72"/>
      <c r="G201" s="72"/>
      <c r="H201" s="72"/>
      <c r="I201" s="72"/>
      <c r="J201" s="72"/>
      <c r="K201" s="72"/>
    </row>
    <row r="202" spans="2:11" s="71" customFormat="1" ht="11.25">
      <c r="B202" s="72"/>
      <c r="C202" s="72"/>
      <c r="D202" s="72"/>
      <c r="F202" s="72"/>
      <c r="G202" s="72"/>
      <c r="H202" s="72"/>
      <c r="I202" s="72"/>
      <c r="J202" s="72"/>
      <c r="K202" s="72"/>
    </row>
    <row r="203" spans="2:11" s="71" customFormat="1" ht="11.25">
      <c r="B203" s="72"/>
      <c r="C203" s="72"/>
      <c r="D203" s="72"/>
      <c r="F203" s="72"/>
      <c r="G203" s="72"/>
      <c r="H203" s="72"/>
      <c r="I203" s="72"/>
      <c r="J203" s="72"/>
      <c r="K203" s="72"/>
    </row>
    <row r="204" spans="2:11" s="71" customFormat="1" ht="11.25">
      <c r="B204" s="72"/>
      <c r="C204" s="72"/>
      <c r="D204" s="72"/>
      <c r="F204" s="72"/>
      <c r="G204" s="72"/>
      <c r="H204" s="72"/>
      <c r="I204" s="72"/>
      <c r="J204" s="72"/>
      <c r="K204" s="72"/>
    </row>
    <row r="205" spans="2:11" s="71" customFormat="1" ht="11.25">
      <c r="B205" s="72"/>
      <c r="C205" s="72"/>
      <c r="D205" s="72"/>
      <c r="F205" s="72"/>
      <c r="G205" s="72"/>
      <c r="H205" s="72"/>
      <c r="I205" s="72"/>
      <c r="J205" s="72"/>
      <c r="K205" s="72"/>
    </row>
    <row r="206" spans="2:11" s="71" customFormat="1" ht="11.25">
      <c r="B206" s="72"/>
      <c r="C206" s="72"/>
      <c r="D206" s="72"/>
      <c r="F206" s="72"/>
      <c r="G206" s="72"/>
      <c r="H206" s="72"/>
      <c r="I206" s="72"/>
      <c r="J206" s="72"/>
      <c r="K206" s="72"/>
    </row>
    <row r="207" spans="2:11" s="71" customFormat="1" ht="11.25">
      <c r="B207" s="72"/>
      <c r="C207" s="72"/>
      <c r="D207" s="72"/>
      <c r="F207" s="72"/>
      <c r="G207" s="72"/>
      <c r="H207" s="72"/>
      <c r="I207" s="72"/>
      <c r="J207" s="72"/>
      <c r="K207" s="72"/>
    </row>
    <row r="208" spans="2:11" s="71" customFormat="1" ht="11.25">
      <c r="B208" s="72"/>
      <c r="C208" s="72"/>
      <c r="D208" s="72"/>
      <c r="F208" s="72"/>
      <c r="G208" s="72"/>
      <c r="H208" s="72"/>
      <c r="I208" s="72"/>
      <c r="J208" s="72"/>
      <c r="K208" s="72"/>
    </row>
    <row r="209" spans="2:11" s="71" customFormat="1" ht="11.25">
      <c r="B209" s="72"/>
      <c r="C209" s="72"/>
      <c r="D209" s="72"/>
      <c r="F209" s="72"/>
      <c r="G209" s="72"/>
      <c r="H209" s="72"/>
      <c r="I209" s="72"/>
      <c r="J209" s="72"/>
      <c r="K209" s="72"/>
    </row>
    <row r="210" spans="2:11" s="71" customFormat="1" ht="11.25">
      <c r="B210" s="72"/>
      <c r="C210" s="72"/>
      <c r="D210" s="72"/>
      <c r="F210" s="72"/>
      <c r="G210" s="72"/>
      <c r="H210" s="72"/>
      <c r="I210" s="72"/>
      <c r="J210" s="72"/>
      <c r="K210" s="72"/>
    </row>
    <row r="211" spans="2:11" s="71" customFormat="1" ht="11.25">
      <c r="B211" s="72"/>
      <c r="C211" s="72"/>
      <c r="D211" s="72"/>
      <c r="F211" s="72"/>
      <c r="G211" s="72"/>
      <c r="H211" s="72"/>
      <c r="I211" s="72"/>
      <c r="J211" s="72"/>
      <c r="K211" s="72"/>
    </row>
    <row r="212" spans="2:11" s="71" customFormat="1" ht="11.25">
      <c r="B212" s="72"/>
      <c r="C212" s="72"/>
      <c r="D212" s="72"/>
      <c r="F212" s="72"/>
      <c r="G212" s="72"/>
      <c r="H212" s="72"/>
      <c r="I212" s="72"/>
      <c r="J212" s="72"/>
      <c r="K212" s="72"/>
    </row>
    <row r="213" spans="2:11" s="71" customFormat="1" ht="11.25">
      <c r="B213" s="72"/>
      <c r="C213" s="72"/>
      <c r="D213" s="72"/>
      <c r="F213" s="72"/>
      <c r="G213" s="72"/>
      <c r="H213" s="72"/>
      <c r="I213" s="72"/>
      <c r="J213" s="72"/>
      <c r="K213" s="72"/>
    </row>
    <row r="214" spans="2:11" s="71" customFormat="1" ht="11.25">
      <c r="B214" s="72"/>
      <c r="C214" s="72"/>
      <c r="D214" s="72"/>
      <c r="F214" s="72"/>
      <c r="G214" s="72"/>
      <c r="H214" s="72"/>
      <c r="I214" s="72"/>
      <c r="J214" s="72"/>
      <c r="K214" s="72"/>
    </row>
    <row r="215" spans="2:11" s="71" customFormat="1" ht="11.25">
      <c r="B215" s="72"/>
      <c r="C215" s="72"/>
      <c r="D215" s="72"/>
      <c r="F215" s="72"/>
      <c r="G215" s="72"/>
      <c r="H215" s="72"/>
      <c r="I215" s="72"/>
      <c r="J215" s="72"/>
      <c r="K215" s="72"/>
    </row>
    <row r="216" spans="2:11" s="71" customFormat="1" ht="11.25">
      <c r="B216" s="72"/>
      <c r="C216" s="72"/>
      <c r="D216" s="72"/>
      <c r="F216" s="72"/>
      <c r="G216" s="72"/>
      <c r="H216" s="72"/>
      <c r="I216" s="72"/>
      <c r="J216" s="72"/>
      <c r="K216" s="72"/>
    </row>
    <row r="217" spans="2:11" s="71" customFormat="1" ht="11.25">
      <c r="B217" s="72"/>
      <c r="C217" s="72"/>
      <c r="D217" s="72"/>
      <c r="F217" s="72"/>
      <c r="G217" s="72"/>
      <c r="H217" s="72"/>
      <c r="I217" s="72"/>
      <c r="J217" s="72"/>
      <c r="K217" s="72"/>
    </row>
    <row r="218" spans="2:11" s="71" customFormat="1" ht="11.25">
      <c r="B218" s="72"/>
      <c r="C218" s="72"/>
      <c r="D218" s="72"/>
      <c r="F218" s="72"/>
      <c r="G218" s="72"/>
      <c r="H218" s="72"/>
      <c r="I218" s="72"/>
      <c r="J218" s="72"/>
      <c r="K218" s="72"/>
    </row>
    <row r="219" spans="2:11" s="71" customFormat="1" ht="11.25">
      <c r="B219" s="72"/>
      <c r="C219" s="72"/>
      <c r="D219" s="72"/>
      <c r="F219" s="72"/>
      <c r="G219" s="72"/>
      <c r="H219" s="72"/>
      <c r="I219" s="72"/>
      <c r="J219" s="72"/>
      <c r="K219" s="72"/>
    </row>
    <row r="220" spans="2:11" s="71" customFormat="1" ht="11.25">
      <c r="B220" s="72"/>
      <c r="C220" s="72"/>
      <c r="D220" s="72"/>
      <c r="F220" s="72"/>
      <c r="G220" s="72"/>
      <c r="H220" s="72"/>
      <c r="I220" s="72"/>
      <c r="J220" s="72"/>
      <c r="K220" s="72"/>
    </row>
    <row r="221" spans="2:11" s="71" customFormat="1" ht="11.25">
      <c r="B221" s="72"/>
      <c r="C221" s="72"/>
      <c r="D221" s="72"/>
      <c r="F221" s="72"/>
      <c r="G221" s="72"/>
      <c r="H221" s="72"/>
      <c r="I221" s="72"/>
      <c r="J221" s="72"/>
      <c r="K221" s="72"/>
    </row>
    <row r="222" spans="2:11" s="71" customFormat="1" ht="11.25">
      <c r="B222" s="72"/>
      <c r="C222" s="72"/>
      <c r="D222" s="72"/>
      <c r="F222" s="72"/>
      <c r="G222" s="72"/>
      <c r="H222" s="72"/>
      <c r="I222" s="72"/>
      <c r="J222" s="72"/>
      <c r="K222" s="72"/>
    </row>
    <row r="223" spans="2:11" s="71" customFormat="1" ht="11.25">
      <c r="B223" s="72"/>
      <c r="C223" s="72"/>
      <c r="D223" s="72"/>
      <c r="F223" s="72"/>
      <c r="G223" s="72"/>
      <c r="H223" s="72"/>
      <c r="I223" s="72"/>
      <c r="J223" s="72"/>
      <c r="K223" s="72"/>
    </row>
    <row r="224" spans="2:11" s="71" customFormat="1" ht="11.25">
      <c r="B224" s="72"/>
      <c r="C224" s="72"/>
      <c r="D224" s="72"/>
      <c r="F224" s="72"/>
      <c r="G224" s="72"/>
      <c r="H224" s="72"/>
      <c r="I224" s="72"/>
      <c r="J224" s="72"/>
      <c r="K224" s="72"/>
    </row>
    <row r="225" spans="2:11" s="71" customFormat="1" ht="11.25">
      <c r="B225" s="72"/>
      <c r="C225" s="72"/>
      <c r="D225" s="72"/>
      <c r="F225" s="72"/>
      <c r="G225" s="72"/>
      <c r="H225" s="72"/>
      <c r="I225" s="72"/>
      <c r="J225" s="72"/>
      <c r="K225" s="72"/>
    </row>
    <row r="226" spans="2:11" s="71" customFormat="1" ht="11.25">
      <c r="B226" s="72"/>
      <c r="C226" s="72"/>
      <c r="D226" s="72"/>
      <c r="F226" s="72"/>
      <c r="G226" s="72"/>
      <c r="H226" s="72"/>
      <c r="I226" s="72"/>
      <c r="J226" s="72"/>
      <c r="K226" s="72"/>
    </row>
    <row r="227" spans="2:11" s="71" customFormat="1" ht="11.25">
      <c r="B227" s="72"/>
      <c r="C227" s="72"/>
      <c r="D227" s="72"/>
      <c r="F227" s="72"/>
      <c r="G227" s="72"/>
      <c r="H227" s="72"/>
      <c r="I227" s="72"/>
      <c r="J227" s="72"/>
      <c r="K227" s="72"/>
    </row>
    <row r="228" spans="2:11" s="71" customFormat="1" ht="11.25">
      <c r="B228" s="72"/>
      <c r="C228" s="72"/>
      <c r="D228" s="72"/>
      <c r="F228" s="72"/>
      <c r="G228" s="72"/>
      <c r="H228" s="72"/>
      <c r="I228" s="72"/>
      <c r="J228" s="72"/>
      <c r="K228" s="72"/>
    </row>
    <row r="229" spans="2:11" s="71" customFormat="1" ht="11.25">
      <c r="B229" s="72"/>
      <c r="C229" s="72"/>
      <c r="D229" s="72"/>
      <c r="F229" s="72"/>
      <c r="G229" s="72"/>
      <c r="H229" s="72"/>
      <c r="I229" s="72"/>
      <c r="J229" s="72"/>
      <c r="K229" s="72"/>
    </row>
    <row r="230" spans="2:11" s="71" customFormat="1" ht="11.25">
      <c r="B230" s="72"/>
      <c r="C230" s="72"/>
      <c r="D230" s="72"/>
      <c r="F230" s="72"/>
      <c r="G230" s="72"/>
      <c r="H230" s="72"/>
      <c r="I230" s="72"/>
      <c r="J230" s="72"/>
      <c r="K230" s="72"/>
    </row>
    <row r="231" spans="2:11" s="71" customFormat="1" ht="11.25">
      <c r="B231" s="72"/>
      <c r="C231" s="72"/>
      <c r="D231" s="72"/>
      <c r="F231" s="72"/>
      <c r="G231" s="72"/>
      <c r="H231" s="72"/>
      <c r="I231" s="72"/>
      <c r="J231" s="72"/>
      <c r="K231" s="72"/>
    </row>
    <row r="232" spans="2:11" s="71" customFormat="1" ht="11.25">
      <c r="B232" s="72"/>
      <c r="C232" s="72"/>
      <c r="D232" s="72"/>
      <c r="F232" s="72"/>
      <c r="G232" s="72"/>
      <c r="H232" s="72"/>
      <c r="I232" s="72"/>
      <c r="J232" s="72"/>
      <c r="K232" s="72"/>
    </row>
    <row r="233" spans="2:11" s="71" customFormat="1" ht="11.25">
      <c r="B233" s="72"/>
      <c r="C233" s="72"/>
      <c r="D233" s="72"/>
      <c r="F233" s="72"/>
      <c r="G233" s="72"/>
      <c r="H233" s="72"/>
      <c r="I233" s="72"/>
      <c r="J233" s="72"/>
      <c r="K233" s="72"/>
    </row>
    <row r="234" spans="2:11" s="71" customFormat="1" ht="11.25">
      <c r="B234" s="72"/>
      <c r="C234" s="72"/>
      <c r="D234" s="72"/>
      <c r="F234" s="72"/>
      <c r="G234" s="72"/>
      <c r="H234" s="72"/>
      <c r="I234" s="72"/>
      <c r="J234" s="72"/>
      <c r="K234" s="72"/>
    </row>
    <row r="235" spans="2:11" s="71" customFormat="1" ht="11.25">
      <c r="B235" s="72"/>
      <c r="C235" s="72"/>
      <c r="D235" s="72"/>
      <c r="F235" s="72"/>
      <c r="G235" s="72"/>
      <c r="H235" s="72"/>
      <c r="I235" s="72"/>
      <c r="J235" s="72"/>
      <c r="K235" s="72"/>
    </row>
    <row r="236" spans="2:11" s="71" customFormat="1" ht="11.25">
      <c r="B236" s="72"/>
      <c r="C236" s="72"/>
      <c r="D236" s="72"/>
      <c r="F236" s="72"/>
      <c r="G236" s="72"/>
      <c r="H236" s="72"/>
      <c r="I236" s="72"/>
      <c r="J236" s="72"/>
      <c r="K236" s="72"/>
    </row>
    <row r="237" spans="2:11" s="71" customFormat="1" ht="11.25">
      <c r="B237" s="72"/>
      <c r="C237" s="72"/>
      <c r="D237" s="72"/>
      <c r="F237" s="72"/>
      <c r="G237" s="72"/>
      <c r="H237" s="72"/>
      <c r="I237" s="72"/>
      <c r="J237" s="72"/>
      <c r="K237" s="72"/>
    </row>
    <row r="238" spans="2:11" s="71" customFormat="1" ht="11.25">
      <c r="B238" s="72"/>
      <c r="C238" s="72"/>
      <c r="D238" s="72"/>
      <c r="F238" s="72"/>
      <c r="G238" s="72"/>
      <c r="H238" s="72"/>
      <c r="I238" s="72"/>
      <c r="J238" s="72"/>
      <c r="K238" s="72"/>
    </row>
    <row r="239" spans="2:11" s="71" customFormat="1" ht="11.25">
      <c r="B239" s="72"/>
      <c r="C239" s="72"/>
      <c r="D239" s="72"/>
      <c r="F239" s="72"/>
      <c r="G239" s="72"/>
      <c r="H239" s="72"/>
      <c r="I239" s="72"/>
      <c r="J239" s="72"/>
      <c r="K239" s="72"/>
    </row>
    <row r="240" spans="2:11" s="71" customFormat="1" ht="11.25">
      <c r="B240" s="72"/>
      <c r="C240" s="72"/>
      <c r="D240" s="72"/>
      <c r="F240" s="72"/>
      <c r="G240" s="72"/>
      <c r="H240" s="72"/>
      <c r="I240" s="72"/>
      <c r="J240" s="72"/>
      <c r="K240" s="72"/>
    </row>
    <row r="241" spans="2:11" s="71" customFormat="1" ht="11.25">
      <c r="B241" s="72"/>
      <c r="C241" s="72"/>
      <c r="D241" s="72"/>
      <c r="F241" s="72"/>
      <c r="G241" s="72"/>
      <c r="H241" s="72"/>
      <c r="I241" s="72"/>
      <c r="J241" s="72"/>
      <c r="K241" s="72"/>
    </row>
    <row r="242" spans="2:11" s="71" customFormat="1" ht="11.25">
      <c r="B242" s="72"/>
      <c r="C242" s="72"/>
      <c r="D242" s="72"/>
      <c r="F242" s="72"/>
      <c r="G242" s="72"/>
      <c r="H242" s="72"/>
      <c r="I242" s="72"/>
      <c r="J242" s="72"/>
      <c r="K242" s="72"/>
    </row>
    <row r="243" spans="2:11" s="71" customFormat="1" ht="11.25">
      <c r="B243" s="72"/>
      <c r="C243" s="72"/>
      <c r="D243" s="72"/>
      <c r="F243" s="72"/>
      <c r="G243" s="72"/>
      <c r="H243" s="72"/>
      <c r="I243" s="72"/>
      <c r="J243" s="72"/>
      <c r="K243" s="72"/>
    </row>
    <row r="244" spans="2:11" s="71" customFormat="1" ht="11.25">
      <c r="B244" s="72"/>
      <c r="C244" s="72"/>
      <c r="D244" s="72"/>
      <c r="F244" s="72"/>
      <c r="G244" s="72"/>
      <c r="H244" s="72"/>
      <c r="I244" s="72"/>
      <c r="J244" s="72"/>
      <c r="K244" s="72"/>
    </row>
    <row r="245" spans="2:11" s="71" customFormat="1" ht="11.25">
      <c r="B245" s="72"/>
      <c r="C245" s="72"/>
      <c r="D245" s="72"/>
      <c r="F245" s="72"/>
      <c r="G245" s="72"/>
      <c r="H245" s="72"/>
      <c r="I245" s="72"/>
      <c r="J245" s="72"/>
      <c r="K245" s="72"/>
    </row>
    <row r="246" spans="2:11" s="71" customFormat="1" ht="11.25">
      <c r="B246" s="72"/>
      <c r="C246" s="72"/>
      <c r="D246" s="72"/>
      <c r="F246" s="72"/>
      <c r="G246" s="72"/>
      <c r="H246" s="72"/>
      <c r="I246" s="72"/>
      <c r="J246" s="72"/>
      <c r="K246" s="72"/>
    </row>
    <row r="247" spans="2:11" s="71" customFormat="1" ht="11.25">
      <c r="B247" s="72"/>
      <c r="C247" s="72"/>
      <c r="D247" s="72"/>
      <c r="F247" s="72"/>
      <c r="G247" s="72"/>
      <c r="H247" s="72"/>
      <c r="I247" s="72"/>
      <c r="J247" s="72"/>
      <c r="K247" s="72"/>
    </row>
    <row r="248" spans="2:11" s="71" customFormat="1" ht="11.25">
      <c r="B248" s="72"/>
      <c r="C248" s="72"/>
      <c r="D248" s="72"/>
      <c r="F248" s="72"/>
      <c r="G248" s="72"/>
      <c r="H248" s="72"/>
      <c r="I248" s="72"/>
      <c r="J248" s="72"/>
      <c r="K248" s="72"/>
    </row>
    <row r="249" spans="2:11" s="71" customFormat="1" ht="11.25">
      <c r="B249" s="72"/>
      <c r="C249" s="72"/>
      <c r="D249" s="72"/>
      <c r="F249" s="72"/>
      <c r="G249" s="72"/>
      <c r="H249" s="72"/>
      <c r="I249" s="72"/>
      <c r="J249" s="72"/>
      <c r="K249" s="72"/>
    </row>
    <row r="250" spans="2:11" s="71" customFormat="1" ht="11.25">
      <c r="B250" s="72"/>
      <c r="C250" s="72"/>
      <c r="D250" s="72"/>
      <c r="F250" s="72"/>
      <c r="G250" s="72"/>
      <c r="H250" s="72"/>
      <c r="I250" s="72"/>
      <c r="J250" s="72"/>
      <c r="K250" s="72"/>
    </row>
    <row r="251" spans="2:11" s="71" customFormat="1" ht="11.25">
      <c r="B251" s="72"/>
      <c r="C251" s="72"/>
      <c r="D251" s="72"/>
      <c r="F251" s="72"/>
      <c r="G251" s="72"/>
      <c r="H251" s="72"/>
      <c r="I251" s="72"/>
      <c r="J251" s="72"/>
      <c r="K251" s="72"/>
    </row>
    <row r="252" spans="2:11" s="71" customFormat="1" ht="11.25">
      <c r="B252" s="72"/>
      <c r="C252" s="72"/>
      <c r="D252" s="72"/>
      <c r="F252" s="72"/>
      <c r="G252" s="72"/>
      <c r="H252" s="72"/>
      <c r="I252" s="72"/>
      <c r="J252" s="72"/>
      <c r="K252" s="72"/>
    </row>
    <row r="253" spans="2:11" s="71" customFormat="1" ht="11.25">
      <c r="B253" s="72"/>
      <c r="C253" s="72"/>
      <c r="D253" s="72"/>
      <c r="F253" s="72"/>
      <c r="G253" s="72"/>
      <c r="H253" s="72"/>
      <c r="I253" s="72"/>
      <c r="J253" s="72"/>
      <c r="K253" s="72"/>
    </row>
    <row r="254" spans="2:11" s="71" customFormat="1" ht="11.25">
      <c r="B254" s="72"/>
      <c r="C254" s="72"/>
      <c r="D254" s="72"/>
      <c r="F254" s="72"/>
      <c r="G254" s="72"/>
      <c r="H254" s="72"/>
      <c r="I254" s="72"/>
      <c r="J254" s="72"/>
      <c r="K254" s="72"/>
    </row>
    <row r="255" spans="2:11" s="71" customFormat="1" ht="11.25">
      <c r="B255" s="72"/>
      <c r="C255" s="72"/>
      <c r="D255" s="72"/>
      <c r="F255" s="72"/>
      <c r="G255" s="72"/>
      <c r="H255" s="72"/>
      <c r="I255" s="72"/>
      <c r="J255" s="72"/>
      <c r="K255" s="72"/>
    </row>
    <row r="256" spans="2:11" s="71" customFormat="1" ht="11.25">
      <c r="B256" s="72"/>
      <c r="C256" s="72"/>
      <c r="D256" s="72"/>
      <c r="F256" s="72"/>
      <c r="G256" s="72"/>
      <c r="H256" s="72"/>
      <c r="I256" s="72"/>
      <c r="J256" s="72"/>
      <c r="K256" s="72"/>
    </row>
    <row r="257" spans="2:11" s="71" customFormat="1" ht="11.25">
      <c r="B257" s="72"/>
      <c r="C257" s="72"/>
      <c r="D257" s="72"/>
      <c r="F257" s="72"/>
      <c r="G257" s="72"/>
      <c r="H257" s="72"/>
      <c r="I257" s="72"/>
      <c r="J257" s="72"/>
      <c r="K257" s="72"/>
    </row>
    <row r="258" spans="2:11" s="71" customFormat="1" ht="11.25">
      <c r="B258" s="72"/>
      <c r="C258" s="72"/>
      <c r="D258" s="72"/>
      <c r="F258" s="72"/>
      <c r="G258" s="72"/>
      <c r="H258" s="72"/>
      <c r="I258" s="72"/>
      <c r="J258" s="72"/>
      <c r="K258" s="72"/>
    </row>
    <row r="259" spans="2:11" s="71" customFormat="1" ht="11.25">
      <c r="B259" s="72"/>
      <c r="C259" s="72"/>
      <c r="D259" s="72"/>
      <c r="F259" s="72"/>
      <c r="G259" s="72"/>
      <c r="H259" s="72"/>
      <c r="I259" s="72"/>
      <c r="J259" s="72"/>
      <c r="K259" s="72"/>
    </row>
    <row r="260" spans="2:11" s="71" customFormat="1" ht="11.25">
      <c r="B260" s="72"/>
      <c r="C260" s="72"/>
      <c r="D260" s="72"/>
      <c r="F260" s="72"/>
      <c r="G260" s="72"/>
      <c r="H260" s="72"/>
      <c r="I260" s="72"/>
      <c r="J260" s="72"/>
      <c r="K260" s="72"/>
    </row>
    <row r="261" spans="2:11" s="71" customFormat="1" ht="11.25">
      <c r="B261" s="72"/>
      <c r="C261" s="72"/>
      <c r="D261" s="72"/>
      <c r="F261" s="72"/>
      <c r="G261" s="72"/>
      <c r="H261" s="72"/>
      <c r="I261" s="72"/>
      <c r="J261" s="72"/>
      <c r="K261" s="72"/>
    </row>
    <row r="262" spans="2:11" s="71" customFormat="1" ht="11.25">
      <c r="B262" s="72"/>
      <c r="C262" s="72"/>
      <c r="D262" s="72"/>
      <c r="F262" s="72"/>
      <c r="G262" s="72"/>
      <c r="H262" s="72"/>
      <c r="I262" s="72"/>
      <c r="J262" s="72"/>
      <c r="K262" s="72"/>
    </row>
    <row r="263" spans="2:11" s="71" customFormat="1" ht="11.25">
      <c r="B263" s="72"/>
      <c r="C263" s="72"/>
      <c r="D263" s="72"/>
      <c r="F263" s="72"/>
      <c r="G263" s="72"/>
      <c r="H263" s="72"/>
      <c r="I263" s="72"/>
      <c r="J263" s="72"/>
      <c r="K263" s="72"/>
    </row>
    <row r="264" spans="2:11" s="71" customFormat="1" ht="11.25">
      <c r="B264" s="72"/>
      <c r="C264" s="72"/>
      <c r="D264" s="72"/>
      <c r="F264" s="72"/>
      <c r="G264" s="72"/>
      <c r="H264" s="72"/>
      <c r="I264" s="72"/>
      <c r="J264" s="72"/>
      <c r="K264" s="72"/>
    </row>
    <row r="265" spans="2:11" s="71" customFormat="1" ht="11.25">
      <c r="B265" s="72"/>
      <c r="C265" s="72"/>
      <c r="D265" s="72"/>
      <c r="F265" s="72"/>
      <c r="G265" s="72"/>
      <c r="H265" s="72"/>
      <c r="I265" s="72"/>
      <c r="J265" s="72"/>
      <c r="K265" s="72"/>
    </row>
    <row r="266" spans="2:11" s="71" customFormat="1" ht="11.25">
      <c r="B266" s="72"/>
      <c r="C266" s="72"/>
      <c r="D266" s="72"/>
      <c r="F266" s="72"/>
      <c r="G266" s="72"/>
      <c r="H266" s="72"/>
      <c r="I266" s="72"/>
      <c r="J266" s="72"/>
      <c r="K266" s="72"/>
    </row>
    <row r="267" spans="2:11" s="71" customFormat="1" ht="11.25">
      <c r="B267" s="72"/>
      <c r="C267" s="72"/>
      <c r="D267" s="72"/>
      <c r="F267" s="72"/>
      <c r="G267" s="72"/>
      <c r="H267" s="72"/>
      <c r="I267" s="72"/>
      <c r="J267" s="72"/>
      <c r="K267" s="72"/>
    </row>
    <row r="268" spans="2:11" s="71" customFormat="1" ht="11.25">
      <c r="B268" s="72"/>
      <c r="C268" s="72"/>
      <c r="D268" s="72"/>
      <c r="F268" s="72"/>
      <c r="G268" s="72"/>
      <c r="H268" s="72"/>
      <c r="I268" s="72"/>
      <c r="J268" s="72"/>
      <c r="K268" s="72"/>
    </row>
    <row r="269" spans="2:11" s="71" customFormat="1" ht="11.25">
      <c r="B269" s="72"/>
      <c r="C269" s="72"/>
      <c r="D269" s="72"/>
      <c r="F269" s="72"/>
      <c r="G269" s="72"/>
      <c r="H269" s="72"/>
      <c r="I269" s="72"/>
      <c r="J269" s="72"/>
      <c r="K269" s="72"/>
    </row>
    <row r="270" spans="2:11" s="71" customFormat="1" ht="11.25">
      <c r="B270" s="72"/>
      <c r="C270" s="72"/>
      <c r="D270" s="72"/>
      <c r="F270" s="72"/>
      <c r="G270" s="72"/>
      <c r="H270" s="72"/>
      <c r="I270" s="72"/>
      <c r="J270" s="72"/>
      <c r="K270" s="72"/>
    </row>
    <row r="271" spans="2:11" s="71" customFormat="1" ht="11.25">
      <c r="B271" s="72"/>
      <c r="C271" s="72"/>
      <c r="D271" s="72"/>
      <c r="F271" s="72"/>
      <c r="G271" s="72"/>
      <c r="H271" s="72"/>
      <c r="I271" s="72"/>
      <c r="J271" s="72"/>
      <c r="K271" s="72"/>
    </row>
    <row r="272" spans="2:11" s="71" customFormat="1" ht="11.25">
      <c r="B272" s="72"/>
      <c r="C272" s="72"/>
      <c r="D272" s="72"/>
      <c r="F272" s="72"/>
      <c r="G272" s="72"/>
      <c r="H272" s="72"/>
      <c r="I272" s="72"/>
      <c r="J272" s="72"/>
      <c r="K272" s="72"/>
    </row>
    <row r="273" spans="2:11" s="71" customFormat="1" ht="11.25">
      <c r="B273" s="72"/>
      <c r="C273" s="72"/>
      <c r="D273" s="72"/>
      <c r="F273" s="72"/>
      <c r="G273" s="72"/>
      <c r="H273" s="72"/>
      <c r="I273" s="72"/>
      <c r="J273" s="72"/>
      <c r="K273" s="72"/>
    </row>
    <row r="274" spans="2:11" s="71" customFormat="1" ht="11.25">
      <c r="B274" s="72"/>
      <c r="C274" s="72"/>
      <c r="D274" s="72"/>
      <c r="F274" s="72"/>
      <c r="G274" s="72"/>
      <c r="H274" s="72"/>
      <c r="I274" s="72"/>
      <c r="J274" s="72"/>
      <c r="K274" s="72"/>
    </row>
    <row r="275" spans="2:11" s="71" customFormat="1" ht="11.25">
      <c r="B275" s="72"/>
      <c r="C275" s="72"/>
      <c r="D275" s="72"/>
      <c r="F275" s="72"/>
      <c r="G275" s="72"/>
      <c r="H275" s="72"/>
      <c r="I275" s="72"/>
      <c r="J275" s="72"/>
      <c r="K275" s="72"/>
    </row>
    <row r="276" spans="2:11" s="71" customFormat="1" ht="11.25">
      <c r="B276" s="72"/>
      <c r="C276" s="72"/>
      <c r="D276" s="72"/>
      <c r="F276" s="72"/>
      <c r="G276" s="72"/>
      <c r="H276" s="72"/>
      <c r="I276" s="72"/>
      <c r="J276" s="72"/>
      <c r="K276" s="72"/>
    </row>
    <row r="277" spans="2:11" s="71" customFormat="1" ht="11.25">
      <c r="B277" s="72"/>
      <c r="C277" s="72"/>
      <c r="D277" s="72"/>
      <c r="F277" s="72"/>
      <c r="G277" s="72"/>
      <c r="H277" s="72"/>
      <c r="I277" s="72"/>
      <c r="J277" s="72"/>
      <c r="K277" s="72"/>
    </row>
    <row r="278" spans="2:11" s="71" customFormat="1" ht="11.25">
      <c r="B278" s="72"/>
      <c r="C278" s="72"/>
      <c r="D278" s="72"/>
      <c r="F278" s="72"/>
      <c r="G278" s="72"/>
      <c r="H278" s="72"/>
      <c r="I278" s="72"/>
      <c r="J278" s="72"/>
      <c r="K278" s="72"/>
    </row>
    <row r="279" spans="2:11" s="71" customFormat="1" ht="11.25">
      <c r="B279" s="72"/>
      <c r="C279" s="72"/>
      <c r="D279" s="72"/>
      <c r="F279" s="72"/>
      <c r="G279" s="72"/>
      <c r="H279" s="72"/>
      <c r="I279" s="72"/>
      <c r="J279" s="72"/>
      <c r="K279" s="72"/>
    </row>
    <row r="280" spans="2:11" s="71" customFormat="1" ht="11.25">
      <c r="B280" s="72"/>
      <c r="C280" s="72"/>
      <c r="D280" s="72"/>
      <c r="F280" s="72"/>
      <c r="G280" s="72"/>
      <c r="H280" s="72"/>
      <c r="I280" s="72"/>
      <c r="J280" s="72"/>
      <c r="K280" s="72"/>
    </row>
    <row r="281" spans="2:11" s="71" customFormat="1" ht="11.25">
      <c r="B281" s="72"/>
      <c r="C281" s="72"/>
      <c r="D281" s="72"/>
      <c r="F281" s="72"/>
      <c r="G281" s="72"/>
      <c r="H281" s="72"/>
      <c r="I281" s="72"/>
      <c r="J281" s="72"/>
      <c r="K281" s="72"/>
    </row>
    <row r="282" spans="2:11" s="71" customFormat="1" ht="11.25">
      <c r="B282" s="72"/>
      <c r="C282" s="72"/>
      <c r="D282" s="72"/>
      <c r="F282" s="72"/>
      <c r="G282" s="72"/>
      <c r="H282" s="72"/>
      <c r="I282" s="72"/>
      <c r="J282" s="72"/>
      <c r="K282" s="72"/>
    </row>
    <row r="283" spans="2:11" s="71" customFormat="1" ht="11.25">
      <c r="B283" s="72"/>
      <c r="C283" s="72"/>
      <c r="D283" s="72"/>
      <c r="F283" s="72"/>
      <c r="G283" s="72"/>
      <c r="H283" s="72"/>
      <c r="I283" s="72"/>
      <c r="J283" s="72"/>
      <c r="K283" s="72"/>
    </row>
    <row r="284" spans="2:11" s="71" customFormat="1" ht="11.25">
      <c r="B284" s="72"/>
      <c r="C284" s="72"/>
      <c r="D284" s="72"/>
      <c r="F284" s="72"/>
      <c r="G284" s="72"/>
      <c r="H284" s="72"/>
      <c r="I284" s="72"/>
      <c r="J284" s="72"/>
      <c r="K284" s="72"/>
    </row>
    <row r="285" spans="2:11" s="71" customFormat="1" ht="11.25">
      <c r="B285" s="72"/>
      <c r="C285" s="72"/>
      <c r="D285" s="72"/>
      <c r="F285" s="72"/>
      <c r="G285" s="72"/>
      <c r="H285" s="72"/>
      <c r="I285" s="72"/>
      <c r="J285" s="72"/>
      <c r="K285" s="72"/>
    </row>
    <row r="286" spans="2:11" s="71" customFormat="1" ht="11.25">
      <c r="B286" s="72"/>
      <c r="C286" s="72"/>
      <c r="D286" s="72"/>
      <c r="F286" s="72"/>
      <c r="G286" s="72"/>
      <c r="H286" s="72"/>
      <c r="I286" s="72"/>
      <c r="J286" s="72"/>
      <c r="K286" s="72"/>
    </row>
    <row r="287" spans="2:11" s="71" customFormat="1" ht="11.25">
      <c r="B287" s="72"/>
      <c r="C287" s="72"/>
      <c r="D287" s="72"/>
      <c r="F287" s="72"/>
      <c r="G287" s="72"/>
      <c r="H287" s="72"/>
      <c r="I287" s="72"/>
      <c r="J287" s="72"/>
      <c r="K287" s="72"/>
    </row>
    <row r="288" spans="2:11" s="71" customFormat="1" ht="11.25">
      <c r="B288" s="72"/>
      <c r="C288" s="72"/>
      <c r="D288" s="72"/>
      <c r="F288" s="72"/>
      <c r="G288" s="72"/>
      <c r="H288" s="72"/>
      <c r="I288" s="72"/>
      <c r="J288" s="72"/>
      <c r="K288" s="72"/>
    </row>
    <row r="289" spans="2:11" s="71" customFormat="1" ht="11.25">
      <c r="B289" s="72"/>
      <c r="C289" s="72"/>
      <c r="D289" s="72"/>
      <c r="F289" s="72"/>
      <c r="G289" s="72"/>
      <c r="H289" s="72"/>
      <c r="I289" s="72"/>
      <c r="J289" s="72"/>
      <c r="K289" s="72"/>
    </row>
    <row r="290" spans="2:11" s="71" customFormat="1" ht="11.25">
      <c r="B290" s="72"/>
      <c r="C290" s="72"/>
      <c r="D290" s="72"/>
      <c r="F290" s="72"/>
      <c r="G290" s="72"/>
      <c r="H290" s="72"/>
      <c r="I290" s="72"/>
      <c r="J290" s="72"/>
      <c r="K290" s="72"/>
    </row>
    <row r="291" spans="2:11" s="71" customFormat="1" ht="11.25">
      <c r="B291" s="72"/>
      <c r="C291" s="72"/>
      <c r="D291" s="72"/>
      <c r="F291" s="72"/>
      <c r="G291" s="72"/>
      <c r="H291" s="72"/>
      <c r="I291" s="72"/>
      <c r="J291" s="72"/>
      <c r="K291" s="72"/>
    </row>
    <row r="292" spans="2:11" s="71" customFormat="1" ht="11.25">
      <c r="B292" s="72"/>
      <c r="C292" s="72"/>
      <c r="D292" s="72"/>
      <c r="F292" s="72"/>
      <c r="G292" s="72"/>
      <c r="H292" s="72"/>
      <c r="I292" s="72"/>
      <c r="J292" s="72"/>
      <c r="K292" s="72"/>
    </row>
    <row r="293" spans="2:11" s="71" customFormat="1" ht="11.25">
      <c r="B293" s="72"/>
      <c r="C293" s="72"/>
      <c r="D293" s="72"/>
      <c r="F293" s="72"/>
      <c r="G293" s="72"/>
      <c r="H293" s="72"/>
      <c r="I293" s="72"/>
      <c r="J293" s="72"/>
      <c r="K293" s="72"/>
    </row>
    <row r="294" spans="2:11" s="71" customFormat="1" ht="11.25">
      <c r="B294" s="72"/>
      <c r="C294" s="72"/>
      <c r="D294" s="72"/>
      <c r="F294" s="72"/>
      <c r="G294" s="72"/>
      <c r="H294" s="72"/>
      <c r="I294" s="72"/>
      <c r="J294" s="72"/>
      <c r="K294" s="72"/>
    </row>
    <row r="295" spans="2:11" s="71" customFormat="1" ht="11.25">
      <c r="B295" s="72"/>
      <c r="C295" s="72"/>
      <c r="D295" s="72"/>
      <c r="F295" s="72"/>
      <c r="G295" s="72"/>
      <c r="H295" s="72"/>
      <c r="I295" s="72"/>
      <c r="J295" s="72"/>
      <c r="K295" s="72"/>
    </row>
    <row r="296" spans="2:11" s="71" customFormat="1" ht="11.25">
      <c r="B296" s="72"/>
      <c r="C296" s="72"/>
      <c r="D296" s="72"/>
      <c r="F296" s="72"/>
      <c r="G296" s="72"/>
      <c r="H296" s="72"/>
      <c r="I296" s="72"/>
      <c r="J296" s="72"/>
      <c r="K296" s="72"/>
    </row>
    <row r="297" spans="2:11" s="71" customFormat="1" ht="11.25">
      <c r="B297" s="72"/>
      <c r="C297" s="72"/>
      <c r="D297" s="72"/>
      <c r="F297" s="72"/>
      <c r="G297" s="72"/>
      <c r="H297" s="72"/>
      <c r="I297" s="72"/>
      <c r="J297" s="72"/>
      <c r="K297" s="72"/>
    </row>
  </sheetData>
  <mergeCells count="20">
    <mergeCell ref="B90:H90"/>
    <mergeCell ref="B97:H97"/>
    <mergeCell ref="A98:A99"/>
    <mergeCell ref="B98:H98"/>
    <mergeCell ref="A90:A91"/>
    <mergeCell ref="A62:A63"/>
    <mergeCell ref="B62:H62"/>
    <mergeCell ref="A52:A53"/>
    <mergeCell ref="B52:H52"/>
    <mergeCell ref="B51:H51"/>
    <mergeCell ref="B61:H61"/>
    <mergeCell ref="A44:I44"/>
    <mergeCell ref="B1:I1"/>
    <mergeCell ref="B73:H73"/>
    <mergeCell ref="A74:A75"/>
    <mergeCell ref="B74:H74"/>
    <mergeCell ref="B89:H89"/>
    <mergeCell ref="B81:H81"/>
    <mergeCell ref="A82:A83"/>
    <mergeCell ref="B82:H82"/>
  </mergeCells>
  <printOptions horizontalCentered="1"/>
  <pageMargins left="0.3937007874015748" right="0.3937007874015748" top="0.7874015748031497" bottom="0.7874015748031497" header="0.5118110236220472" footer="0.5118110236220472"/>
  <pageSetup horizontalDpi="600" verticalDpi="600" orientation="portrait" paperSize="9" r:id="rId2"/>
  <rowBreaks count="1" manualBreakCount="1">
    <brk id="80" max="255" man="1"/>
  </rowBreaks>
  <drawing r:id="rId1"/>
</worksheet>
</file>

<file path=xl/worksheets/sheet11.xml><?xml version="1.0" encoding="utf-8"?>
<worksheet xmlns="http://schemas.openxmlformats.org/spreadsheetml/2006/main" xmlns:r="http://schemas.openxmlformats.org/officeDocument/2006/relationships">
  <dimension ref="A1:M330"/>
  <sheetViews>
    <sheetView zoomScale="75" zoomScaleNormal="75" workbookViewId="0" topLeftCell="A1">
      <selection activeCell="M1" sqref="M1"/>
    </sheetView>
  </sheetViews>
  <sheetFormatPr defaultColWidth="9.140625" defaultRowHeight="12.75"/>
  <cols>
    <col min="1" max="1" width="22.8515625" style="73" customWidth="1"/>
    <col min="2" max="2" width="7.28125" style="336" bestFit="1" customWidth="1"/>
    <col min="3" max="3" width="9.57421875" style="336" bestFit="1" customWidth="1"/>
    <col min="4" max="4" width="7.28125" style="336" bestFit="1" customWidth="1"/>
    <col min="5" max="5" width="9.57421875" style="73" bestFit="1" customWidth="1"/>
    <col min="6" max="6" width="7.28125" style="336" bestFit="1" customWidth="1"/>
    <col min="7" max="7" width="9.57421875" style="336" bestFit="1" customWidth="1"/>
    <col min="8" max="8" width="12.7109375" style="336" customWidth="1"/>
    <col min="9" max="9" width="11.28125" style="336" customWidth="1"/>
    <col min="10" max="10" width="7.28125" style="336" bestFit="1" customWidth="1"/>
    <col min="11" max="11" width="9.57421875" style="336" bestFit="1" customWidth="1"/>
    <col min="12" max="12" width="10.140625" style="73" bestFit="1" customWidth="1"/>
    <col min="13" max="13" width="11.8515625" style="73" customWidth="1"/>
    <col min="14" max="16384" width="9.140625" style="73" customWidth="1"/>
  </cols>
  <sheetData>
    <row r="1" spans="1:13" s="11" customFormat="1" ht="48.75" customHeight="1">
      <c r="A1" s="14" t="s">
        <v>255</v>
      </c>
      <c r="B1" s="409" t="s">
        <v>222</v>
      </c>
      <c r="C1" s="409"/>
      <c r="D1" s="409"/>
      <c r="E1" s="409"/>
      <c r="F1" s="409"/>
      <c r="G1" s="409"/>
      <c r="H1" s="409"/>
      <c r="I1" s="409"/>
      <c r="J1" s="83"/>
      <c r="K1" s="83"/>
      <c r="L1" s="83"/>
      <c r="M1" s="83"/>
    </row>
    <row r="2" spans="1:13" s="11" customFormat="1" ht="33.75" customHeight="1">
      <c r="A2" s="403" t="s">
        <v>37</v>
      </c>
      <c r="B2" s="404" t="s">
        <v>96</v>
      </c>
      <c r="C2" s="383"/>
      <c r="D2" s="383"/>
      <c r="E2" s="383"/>
      <c r="F2" s="383"/>
      <c r="G2" s="383"/>
      <c r="H2" s="383"/>
      <c r="I2" s="383"/>
      <c r="J2" s="83"/>
      <c r="K2" s="83"/>
      <c r="L2" s="83"/>
      <c r="M2" s="84"/>
    </row>
    <row r="3" spans="1:9" s="11" customFormat="1" ht="43.5" customHeight="1">
      <c r="A3" s="403"/>
      <c r="B3" s="145" t="s">
        <v>112</v>
      </c>
      <c r="C3" s="23" t="s">
        <v>113</v>
      </c>
      <c r="D3" s="23" t="s">
        <v>105</v>
      </c>
      <c r="E3" s="23" t="s">
        <v>106</v>
      </c>
      <c r="F3" s="23" t="s">
        <v>107</v>
      </c>
      <c r="G3" s="144" t="s">
        <v>108</v>
      </c>
      <c r="H3" s="24" t="s">
        <v>114</v>
      </c>
      <c r="I3" s="200" t="s">
        <v>109</v>
      </c>
    </row>
    <row r="4" spans="1:9" s="11" customFormat="1" ht="15" customHeight="1">
      <c r="A4" s="163" t="s">
        <v>40</v>
      </c>
      <c r="B4" s="230">
        <f>B52</f>
        <v>1</v>
      </c>
      <c r="C4" s="228">
        <f aca="true" t="shared" si="0" ref="C4:H4">C52</f>
        <v>2</v>
      </c>
      <c r="D4" s="228">
        <f t="shared" si="0"/>
        <v>3</v>
      </c>
      <c r="E4" s="228">
        <f t="shared" si="0"/>
        <v>4</v>
      </c>
      <c r="F4" s="228">
        <f t="shared" si="0"/>
        <v>7</v>
      </c>
      <c r="G4" s="232">
        <f t="shared" si="0"/>
        <v>3</v>
      </c>
      <c r="H4" s="234">
        <f t="shared" si="0"/>
        <v>20</v>
      </c>
      <c r="I4" s="229">
        <f>H4/$H$13*100</f>
        <v>6.779661016949152</v>
      </c>
    </row>
    <row r="5" spans="1:9" s="11" customFormat="1" ht="15" customHeight="1">
      <c r="A5" s="127" t="s">
        <v>45</v>
      </c>
      <c r="B5" s="231">
        <f>B59</f>
        <v>20</v>
      </c>
      <c r="C5" s="87">
        <f aca="true" t="shared" si="1" ref="C5:H5">C59</f>
        <v>16</v>
      </c>
      <c r="D5" s="87">
        <f t="shared" si="1"/>
        <v>15</v>
      </c>
      <c r="E5" s="87">
        <f t="shared" si="1"/>
        <v>14</v>
      </c>
      <c r="F5" s="87">
        <f t="shared" si="1"/>
        <v>15</v>
      </c>
      <c r="G5" s="233">
        <f t="shared" si="1"/>
        <v>10</v>
      </c>
      <c r="H5" s="235">
        <f t="shared" si="1"/>
        <v>90</v>
      </c>
      <c r="I5" s="86">
        <f aca="true" t="shared" si="2" ref="I5:I13">H5/$H$13*100</f>
        <v>30.508474576271187</v>
      </c>
    </row>
    <row r="6" spans="1:9" s="11" customFormat="1" ht="15" customHeight="1">
      <c r="A6" s="127" t="s">
        <v>97</v>
      </c>
      <c r="B6" s="231">
        <f>B66</f>
        <v>2</v>
      </c>
      <c r="C6" s="87">
        <f aca="true" t="shared" si="3" ref="C6:H6">C66</f>
        <v>3</v>
      </c>
      <c r="D6" s="87">
        <f t="shared" si="3"/>
        <v>1</v>
      </c>
      <c r="E6" s="87">
        <f t="shared" si="3"/>
        <v>0</v>
      </c>
      <c r="F6" s="87">
        <f t="shared" si="3"/>
        <v>2</v>
      </c>
      <c r="G6" s="233">
        <f t="shared" si="3"/>
        <v>3</v>
      </c>
      <c r="H6" s="235">
        <f t="shared" si="3"/>
        <v>11</v>
      </c>
      <c r="I6" s="86">
        <f t="shared" si="2"/>
        <v>3.728813559322034</v>
      </c>
    </row>
    <row r="7" spans="1:9" s="11" customFormat="1" ht="15" customHeight="1">
      <c r="A7" s="127" t="s">
        <v>56</v>
      </c>
      <c r="B7" s="231">
        <f>B73</f>
        <v>2</v>
      </c>
      <c r="C7" s="87">
        <f aca="true" t="shared" si="4" ref="C7:H7">C73</f>
        <v>3</v>
      </c>
      <c r="D7" s="87">
        <f t="shared" si="4"/>
        <v>0</v>
      </c>
      <c r="E7" s="87">
        <f t="shared" si="4"/>
        <v>0</v>
      </c>
      <c r="F7" s="87">
        <f t="shared" si="4"/>
        <v>0</v>
      </c>
      <c r="G7" s="233">
        <f t="shared" si="4"/>
        <v>0</v>
      </c>
      <c r="H7" s="235">
        <f t="shared" si="4"/>
        <v>5</v>
      </c>
      <c r="I7" s="86">
        <f t="shared" si="2"/>
        <v>1.694915254237288</v>
      </c>
    </row>
    <row r="8" spans="1:9" s="11" customFormat="1" ht="15" customHeight="1">
      <c r="A8" s="127" t="s">
        <v>60</v>
      </c>
      <c r="B8" s="231">
        <f>B79</f>
        <v>9</v>
      </c>
      <c r="C8" s="87">
        <f aca="true" t="shared" si="5" ref="C8:H8">C79</f>
        <v>11</v>
      </c>
      <c r="D8" s="87">
        <f t="shared" si="5"/>
        <v>7</v>
      </c>
      <c r="E8" s="87">
        <f t="shared" si="5"/>
        <v>8</v>
      </c>
      <c r="F8" s="87">
        <f t="shared" si="5"/>
        <v>10</v>
      </c>
      <c r="G8" s="233">
        <f t="shared" si="5"/>
        <v>9</v>
      </c>
      <c r="H8" s="235">
        <f t="shared" si="5"/>
        <v>54</v>
      </c>
      <c r="I8" s="86">
        <f t="shared" si="2"/>
        <v>18.305084745762713</v>
      </c>
    </row>
    <row r="9" spans="1:9" s="11" customFormat="1" ht="15" customHeight="1">
      <c r="A9" s="127" t="s">
        <v>68</v>
      </c>
      <c r="B9" s="231">
        <v>0</v>
      </c>
      <c r="C9" s="87">
        <v>0</v>
      </c>
      <c r="D9" s="87">
        <v>0</v>
      </c>
      <c r="E9" s="87">
        <v>0</v>
      </c>
      <c r="F9" s="87">
        <v>0</v>
      </c>
      <c r="G9" s="233">
        <v>0</v>
      </c>
      <c r="H9" s="235">
        <v>0</v>
      </c>
      <c r="I9" s="86">
        <v>0</v>
      </c>
    </row>
    <row r="10" spans="1:9" s="11" customFormat="1" ht="15" customHeight="1">
      <c r="A10" s="127" t="s">
        <v>78</v>
      </c>
      <c r="B10" s="231">
        <f>B91</f>
        <v>0</v>
      </c>
      <c r="C10" s="87">
        <f aca="true" t="shared" si="6" ref="C10:H10">C91</f>
        <v>0</v>
      </c>
      <c r="D10" s="87">
        <f t="shared" si="6"/>
        <v>10</v>
      </c>
      <c r="E10" s="87">
        <f t="shared" si="6"/>
        <v>9</v>
      </c>
      <c r="F10" s="87">
        <f t="shared" si="6"/>
        <v>9</v>
      </c>
      <c r="G10" s="233">
        <f t="shared" si="6"/>
        <v>6</v>
      </c>
      <c r="H10" s="235">
        <f t="shared" si="6"/>
        <v>34</v>
      </c>
      <c r="I10" s="86">
        <f t="shared" si="2"/>
        <v>11.525423728813559</v>
      </c>
    </row>
    <row r="11" spans="1:9" s="11" customFormat="1" ht="15" customHeight="1">
      <c r="A11" s="127" t="s">
        <v>94</v>
      </c>
      <c r="B11" s="231">
        <f>B100</f>
        <v>6</v>
      </c>
      <c r="C11" s="87">
        <f aca="true" t="shared" si="7" ref="C11:H11">C100</f>
        <v>8</v>
      </c>
      <c r="D11" s="87">
        <f t="shared" si="7"/>
        <v>4</v>
      </c>
      <c r="E11" s="87">
        <f t="shared" si="7"/>
        <v>10</v>
      </c>
      <c r="F11" s="87">
        <f t="shared" si="7"/>
        <v>11</v>
      </c>
      <c r="G11" s="233">
        <f t="shared" si="7"/>
        <v>7</v>
      </c>
      <c r="H11" s="235">
        <f t="shared" si="7"/>
        <v>46</v>
      </c>
      <c r="I11" s="86">
        <f t="shared" si="2"/>
        <v>15.593220338983052</v>
      </c>
    </row>
    <row r="12" spans="1:9" s="11" customFormat="1" ht="15" customHeight="1">
      <c r="A12" s="127" t="s">
        <v>85</v>
      </c>
      <c r="B12" s="231">
        <f>B108</f>
        <v>0</v>
      </c>
      <c r="C12" s="87">
        <f aca="true" t="shared" si="8" ref="C12:H12">C108</f>
        <v>0</v>
      </c>
      <c r="D12" s="87">
        <f t="shared" si="8"/>
        <v>0</v>
      </c>
      <c r="E12" s="87">
        <f t="shared" si="8"/>
        <v>0</v>
      </c>
      <c r="F12" s="87">
        <f t="shared" si="8"/>
        <v>16</v>
      </c>
      <c r="G12" s="233">
        <f t="shared" si="8"/>
        <v>19</v>
      </c>
      <c r="H12" s="235">
        <f t="shared" si="8"/>
        <v>35</v>
      </c>
      <c r="I12" s="86">
        <f t="shared" si="2"/>
        <v>11.864406779661017</v>
      </c>
    </row>
    <row r="13" spans="1:9" s="279" customFormat="1" ht="27" customHeight="1">
      <c r="A13" s="164" t="s">
        <v>32</v>
      </c>
      <c r="B13" s="337">
        <f aca="true" t="shared" si="9" ref="B13:H13">SUM(B4:B12)</f>
        <v>40</v>
      </c>
      <c r="C13" s="22">
        <f t="shared" si="9"/>
        <v>43</v>
      </c>
      <c r="D13" s="22">
        <f t="shared" si="9"/>
        <v>40</v>
      </c>
      <c r="E13" s="22">
        <f t="shared" si="9"/>
        <v>45</v>
      </c>
      <c r="F13" s="22">
        <f t="shared" si="9"/>
        <v>70</v>
      </c>
      <c r="G13" s="338">
        <f t="shared" si="9"/>
        <v>57</v>
      </c>
      <c r="H13" s="22">
        <f t="shared" si="9"/>
        <v>295</v>
      </c>
      <c r="I13" s="339">
        <f t="shared" si="2"/>
        <v>100</v>
      </c>
    </row>
    <row r="14" spans="1:9" s="341" customFormat="1" ht="12.75">
      <c r="A14" s="48"/>
      <c r="B14" s="340"/>
      <c r="C14" s="340"/>
      <c r="D14" s="340"/>
      <c r="E14" s="340"/>
      <c r="F14" s="340"/>
      <c r="G14" s="340"/>
      <c r="H14" s="340"/>
      <c r="I14" s="340"/>
    </row>
    <row r="15" spans="1:2" s="342" customFormat="1" ht="11.25">
      <c r="A15" s="88" t="s">
        <v>133</v>
      </c>
      <c r="B15" s="106"/>
    </row>
    <row r="16" spans="1:2" s="342" customFormat="1" ht="11.25">
      <c r="A16" s="88"/>
      <c r="B16" s="106"/>
    </row>
    <row r="17" spans="1:2" s="342" customFormat="1" ht="11.25">
      <c r="A17" s="88"/>
      <c r="B17" s="106"/>
    </row>
    <row r="18" spans="1:4" s="342" customFormat="1" ht="11.25">
      <c r="A18" s="88"/>
      <c r="B18" s="106"/>
      <c r="C18" s="106"/>
      <c r="D18" s="106"/>
    </row>
    <row r="19" spans="1:4" s="342" customFormat="1" ht="11.25">
      <c r="A19" s="88"/>
      <c r="B19" s="106"/>
      <c r="C19" s="106"/>
      <c r="D19" s="106"/>
    </row>
    <row r="20" spans="1:4" s="342" customFormat="1" ht="11.25">
      <c r="A20" s="88"/>
      <c r="B20" s="106"/>
      <c r="C20" s="106"/>
      <c r="D20" s="106"/>
    </row>
    <row r="21" spans="1:7" s="342" customFormat="1" ht="31.5">
      <c r="A21" s="88"/>
      <c r="B21" s="24" t="s">
        <v>112</v>
      </c>
      <c r="C21" s="24" t="s">
        <v>113</v>
      </c>
      <c r="D21" s="24" t="s">
        <v>105</v>
      </c>
      <c r="E21" s="24" t="s">
        <v>106</v>
      </c>
      <c r="F21" s="24" t="s">
        <v>107</v>
      </c>
      <c r="G21" s="39" t="s">
        <v>108</v>
      </c>
    </row>
    <row r="22" spans="1:7" s="342" customFormat="1" ht="11.25">
      <c r="A22" s="88"/>
      <c r="B22" s="262">
        <v>40</v>
      </c>
      <c r="C22" s="262">
        <v>43</v>
      </c>
      <c r="D22" s="262">
        <v>40</v>
      </c>
      <c r="E22" s="223">
        <v>45</v>
      </c>
      <c r="F22" s="223">
        <v>70</v>
      </c>
      <c r="G22" s="223">
        <v>57</v>
      </c>
    </row>
    <row r="23" spans="1:4" s="342" customFormat="1" ht="11.25">
      <c r="A23" s="88"/>
      <c r="B23" s="106"/>
      <c r="C23" s="106"/>
      <c r="D23" s="106"/>
    </row>
    <row r="24" spans="1:4" s="342" customFormat="1" ht="11.25">
      <c r="A24" s="88"/>
      <c r="B24" s="106"/>
      <c r="C24" s="106"/>
      <c r="D24" s="106"/>
    </row>
    <row r="25" spans="1:4" s="342" customFormat="1" ht="11.25">
      <c r="A25" s="88"/>
      <c r="B25" s="106"/>
      <c r="C25" s="106"/>
      <c r="D25" s="106"/>
    </row>
    <row r="26" spans="1:4" s="342" customFormat="1" ht="11.25">
      <c r="A26" s="88"/>
      <c r="B26" s="106"/>
      <c r="C26" s="106"/>
      <c r="D26" s="106"/>
    </row>
    <row r="27" spans="1:4" s="342" customFormat="1" ht="11.25">
      <c r="A27" s="88"/>
      <c r="B27" s="106"/>
      <c r="C27" s="106"/>
      <c r="D27" s="106"/>
    </row>
    <row r="28" spans="1:4" s="342" customFormat="1" ht="11.25">
      <c r="A28" s="88"/>
      <c r="B28" s="106"/>
      <c r="C28" s="106"/>
      <c r="D28" s="106"/>
    </row>
    <row r="29" spans="1:4" s="342" customFormat="1" ht="11.25">
      <c r="A29" s="88"/>
      <c r="B29" s="106"/>
      <c r="C29" s="106"/>
      <c r="D29" s="106"/>
    </row>
    <row r="30" spans="1:4" s="342" customFormat="1" ht="11.25">
      <c r="A30" s="88"/>
      <c r="B30" s="106"/>
      <c r="C30" s="106"/>
      <c r="D30" s="106"/>
    </row>
    <row r="31" spans="1:4" s="342" customFormat="1" ht="11.25">
      <c r="A31" s="88"/>
      <c r="B31" s="106"/>
      <c r="C31" s="106"/>
      <c r="D31" s="106"/>
    </row>
    <row r="32" spans="1:4" s="342" customFormat="1" ht="11.25">
      <c r="A32" s="88"/>
      <c r="B32" s="106"/>
      <c r="C32" s="106"/>
      <c r="D32" s="106"/>
    </row>
    <row r="33" spans="1:4" s="342" customFormat="1" ht="11.25">
      <c r="A33" s="88"/>
      <c r="B33" s="106"/>
      <c r="C33" s="106"/>
      <c r="D33" s="106"/>
    </row>
    <row r="34" spans="1:4" s="342" customFormat="1" ht="11.25">
      <c r="A34" s="88"/>
      <c r="B34" s="106"/>
      <c r="C34" s="106"/>
      <c r="D34" s="106"/>
    </row>
    <row r="35" spans="1:4" s="342" customFormat="1" ht="11.25">
      <c r="A35" s="88"/>
      <c r="B35" s="106"/>
      <c r="C35" s="106"/>
      <c r="D35" s="106"/>
    </row>
    <row r="36" spans="1:4" s="342" customFormat="1" ht="11.25">
      <c r="A36" s="88"/>
      <c r="B36" s="106"/>
      <c r="C36" s="106"/>
      <c r="D36" s="106"/>
    </row>
    <row r="37" spans="1:4" s="342" customFormat="1" ht="11.25">
      <c r="A37" s="88"/>
      <c r="B37" s="106"/>
      <c r="C37" s="106"/>
      <c r="D37" s="106"/>
    </row>
    <row r="38" spans="1:4" s="342" customFormat="1" ht="11.25">
      <c r="A38" s="88"/>
      <c r="B38" s="106"/>
      <c r="C38" s="106"/>
      <c r="D38" s="106"/>
    </row>
    <row r="39" spans="1:4" s="342" customFormat="1" ht="11.25">
      <c r="A39" s="88"/>
      <c r="B39" s="106"/>
      <c r="C39" s="106"/>
      <c r="D39" s="106"/>
    </row>
    <row r="40" spans="1:2" s="342" customFormat="1" ht="11.25">
      <c r="A40" s="88"/>
      <c r="B40" s="106"/>
    </row>
    <row r="41" spans="1:2" s="342" customFormat="1" ht="11.25">
      <c r="A41" s="88"/>
      <c r="B41" s="106"/>
    </row>
    <row r="42" spans="1:2" s="342" customFormat="1" ht="11.25">
      <c r="A42" s="88"/>
      <c r="B42" s="106"/>
    </row>
    <row r="43" spans="1:2" s="342" customFormat="1" ht="11.25">
      <c r="A43" s="88"/>
      <c r="B43" s="106"/>
    </row>
    <row r="44" spans="1:2" s="342" customFormat="1" ht="11.25">
      <c r="A44" s="88"/>
      <c r="B44" s="106"/>
    </row>
    <row r="45" spans="1:2" s="342" customFormat="1" ht="11.25">
      <c r="A45" s="88"/>
      <c r="B45" s="106"/>
    </row>
    <row r="46" spans="1:2" s="342" customFormat="1" ht="11.25">
      <c r="A46" s="88"/>
      <c r="B46" s="106"/>
    </row>
    <row r="47" spans="1:13" s="6" customFormat="1" ht="46.5" customHeight="1">
      <c r="A47" s="405" t="s">
        <v>25</v>
      </c>
      <c r="B47" s="405"/>
      <c r="C47" s="405"/>
      <c r="D47" s="405"/>
      <c r="E47" s="405"/>
      <c r="F47" s="405"/>
      <c r="G47" s="405"/>
      <c r="H47" s="405"/>
      <c r="I47" s="405"/>
      <c r="J47" s="49"/>
      <c r="K47" s="49"/>
      <c r="L47" s="49"/>
      <c r="M47" s="49"/>
    </row>
    <row r="48" spans="1:13" s="275" customFormat="1" ht="12.75">
      <c r="A48" s="48"/>
      <c r="B48" s="343"/>
      <c r="C48" s="343"/>
      <c r="D48" s="343"/>
      <c r="E48" s="343"/>
      <c r="F48" s="343"/>
      <c r="G48" s="343"/>
      <c r="H48" s="343"/>
      <c r="I48" s="343"/>
      <c r="J48" s="343"/>
      <c r="K48" s="343"/>
      <c r="L48" s="343"/>
      <c r="M48" s="343"/>
    </row>
    <row r="49" spans="1:13" s="13" customFormat="1" ht="45.75" customHeight="1">
      <c r="A49" s="170" t="s">
        <v>255</v>
      </c>
      <c r="B49" s="382" t="s">
        <v>221</v>
      </c>
      <c r="C49" s="382"/>
      <c r="D49" s="382"/>
      <c r="E49" s="382"/>
      <c r="F49" s="382"/>
      <c r="G49" s="382"/>
      <c r="H49" s="382"/>
      <c r="I49" s="79"/>
      <c r="J49" s="79"/>
      <c r="K49" s="79"/>
      <c r="L49" s="80"/>
      <c r="M49" s="60"/>
    </row>
    <row r="50" spans="1:8" s="34" customFormat="1" ht="38.25" customHeight="1">
      <c r="A50" s="61" t="s">
        <v>95</v>
      </c>
      <c r="B50" s="24" t="s">
        <v>112</v>
      </c>
      <c r="C50" s="24" t="s">
        <v>113</v>
      </c>
      <c r="D50" s="24" t="s">
        <v>105</v>
      </c>
      <c r="E50" s="24" t="s">
        <v>106</v>
      </c>
      <c r="F50" s="24" t="s">
        <v>107</v>
      </c>
      <c r="G50" s="39" t="s">
        <v>108</v>
      </c>
      <c r="H50" s="24" t="s">
        <v>114</v>
      </c>
    </row>
    <row r="51" spans="1:8" s="8" customFormat="1" ht="12" customHeight="1">
      <c r="A51" s="270" t="s">
        <v>40</v>
      </c>
      <c r="B51" s="266">
        <v>1</v>
      </c>
      <c r="C51" s="267">
        <v>2</v>
      </c>
      <c r="D51" s="266">
        <v>3</v>
      </c>
      <c r="E51" s="267">
        <v>4</v>
      </c>
      <c r="F51" s="266">
        <v>7</v>
      </c>
      <c r="G51" s="267">
        <v>3</v>
      </c>
      <c r="H51" s="268">
        <f>SUM(B51:G51)</f>
        <v>20</v>
      </c>
    </row>
    <row r="52" spans="1:13" s="34" customFormat="1" ht="16.5" customHeight="1">
      <c r="A52" s="25" t="s">
        <v>41</v>
      </c>
      <c r="B52" s="35">
        <f>SUM(B51)</f>
        <v>1</v>
      </c>
      <c r="C52" s="35">
        <f aca="true" t="shared" si="10" ref="C52:H52">SUM(C51)</f>
        <v>2</v>
      </c>
      <c r="D52" s="35">
        <f t="shared" si="10"/>
        <v>3</v>
      </c>
      <c r="E52" s="35">
        <f t="shared" si="10"/>
        <v>4</v>
      </c>
      <c r="F52" s="35">
        <f t="shared" si="10"/>
        <v>7</v>
      </c>
      <c r="G52" s="85">
        <f t="shared" si="10"/>
        <v>3</v>
      </c>
      <c r="H52" s="35">
        <f t="shared" si="10"/>
        <v>20</v>
      </c>
      <c r="I52" s="335"/>
      <c r="J52" s="335"/>
      <c r="K52" s="335"/>
      <c r="L52" s="335"/>
      <c r="M52" s="76"/>
    </row>
    <row r="53" spans="1:13" s="34" customFormat="1" ht="10.5">
      <c r="A53" s="77"/>
      <c r="B53" s="78"/>
      <c r="C53" s="79"/>
      <c r="D53" s="79"/>
      <c r="E53" s="79"/>
      <c r="F53" s="79"/>
      <c r="G53" s="79"/>
      <c r="H53" s="79"/>
      <c r="I53" s="79"/>
      <c r="J53" s="79"/>
      <c r="K53" s="79"/>
      <c r="L53" s="80"/>
      <c r="M53" s="76"/>
    </row>
    <row r="54" spans="1:13" s="34" customFormat="1" ht="10.5">
      <c r="A54" s="77"/>
      <c r="B54" s="78"/>
      <c r="C54" s="79"/>
      <c r="D54" s="79"/>
      <c r="E54" s="79"/>
      <c r="F54" s="79"/>
      <c r="G54" s="79"/>
      <c r="H54" s="79"/>
      <c r="I54" s="79"/>
      <c r="J54" s="79"/>
      <c r="K54" s="79"/>
      <c r="L54" s="80"/>
      <c r="M54" s="76"/>
    </row>
    <row r="55" spans="1:13" s="13" customFormat="1" ht="45.75" customHeight="1">
      <c r="A55" s="170" t="s">
        <v>255</v>
      </c>
      <c r="B55" s="382" t="s">
        <v>220</v>
      </c>
      <c r="C55" s="382"/>
      <c r="D55" s="382"/>
      <c r="E55" s="382"/>
      <c r="F55" s="382"/>
      <c r="G55" s="382"/>
      <c r="H55" s="382"/>
      <c r="I55" s="79"/>
      <c r="J55" s="79"/>
      <c r="K55" s="79"/>
      <c r="L55" s="80"/>
      <c r="M55" s="60"/>
    </row>
    <row r="56" spans="1:12" s="335" customFormat="1" ht="31.5">
      <c r="A56" s="61" t="s">
        <v>116</v>
      </c>
      <c r="B56" s="24" t="s">
        <v>112</v>
      </c>
      <c r="C56" s="24" t="s">
        <v>113</v>
      </c>
      <c r="D56" s="24" t="s">
        <v>105</v>
      </c>
      <c r="E56" s="24" t="s">
        <v>106</v>
      </c>
      <c r="F56" s="24" t="s">
        <v>107</v>
      </c>
      <c r="G56" s="24" t="s">
        <v>108</v>
      </c>
      <c r="H56" s="24" t="s">
        <v>114</v>
      </c>
      <c r="I56" s="79"/>
      <c r="J56" s="79"/>
      <c r="K56" s="79"/>
      <c r="L56" s="80"/>
    </row>
    <row r="57" spans="1:8" s="8" customFormat="1" ht="12" customHeight="1">
      <c r="A57" s="270" t="s">
        <v>45</v>
      </c>
      <c r="B57" s="266">
        <v>8</v>
      </c>
      <c r="C57" s="267">
        <v>10</v>
      </c>
      <c r="D57" s="266">
        <v>11</v>
      </c>
      <c r="E57" s="267">
        <v>10</v>
      </c>
      <c r="F57" s="266">
        <v>13</v>
      </c>
      <c r="G57" s="267">
        <v>10</v>
      </c>
      <c r="H57" s="268">
        <v>62</v>
      </c>
    </row>
    <row r="58" spans="1:8" s="8" customFormat="1" ht="15.75" customHeight="1">
      <c r="A58" s="270" t="s">
        <v>99</v>
      </c>
      <c r="B58" s="266">
        <v>12</v>
      </c>
      <c r="C58" s="267">
        <v>6</v>
      </c>
      <c r="D58" s="266">
        <v>4</v>
      </c>
      <c r="E58" s="267">
        <v>4</v>
      </c>
      <c r="F58" s="266">
        <v>2</v>
      </c>
      <c r="G58" s="267">
        <v>0</v>
      </c>
      <c r="H58" s="268">
        <v>28</v>
      </c>
    </row>
    <row r="59" spans="1:13" s="34" customFormat="1" ht="17.25" customHeight="1">
      <c r="A59" s="25" t="s">
        <v>46</v>
      </c>
      <c r="B59" s="35">
        <f>SUM(B57:B58)</f>
        <v>20</v>
      </c>
      <c r="C59" s="35">
        <f aca="true" t="shared" si="11" ref="C59:H59">SUM(C57:C58)</f>
        <v>16</v>
      </c>
      <c r="D59" s="35">
        <f t="shared" si="11"/>
        <v>15</v>
      </c>
      <c r="E59" s="35">
        <f t="shared" si="11"/>
        <v>14</v>
      </c>
      <c r="F59" s="35">
        <f t="shared" si="11"/>
        <v>15</v>
      </c>
      <c r="G59" s="35">
        <f t="shared" si="11"/>
        <v>10</v>
      </c>
      <c r="H59" s="35">
        <f t="shared" si="11"/>
        <v>90</v>
      </c>
      <c r="I59" s="335"/>
      <c r="J59" s="335"/>
      <c r="K59" s="335"/>
      <c r="L59" s="335"/>
      <c r="M59" s="76"/>
    </row>
    <row r="60" spans="1:13" s="34" customFormat="1" ht="10.5">
      <c r="A60" s="77"/>
      <c r="B60" s="78"/>
      <c r="C60" s="79"/>
      <c r="D60" s="79"/>
      <c r="E60" s="79"/>
      <c r="F60" s="79"/>
      <c r="G60" s="79"/>
      <c r="H60" s="79"/>
      <c r="I60" s="335"/>
      <c r="J60" s="335"/>
      <c r="K60" s="335"/>
      <c r="L60" s="335"/>
      <c r="M60" s="76"/>
    </row>
    <row r="61" spans="1:13" s="34" customFormat="1" ht="10.5">
      <c r="A61" s="77"/>
      <c r="B61" s="78"/>
      <c r="C61" s="79"/>
      <c r="D61" s="79"/>
      <c r="E61" s="79"/>
      <c r="F61" s="79"/>
      <c r="G61" s="79"/>
      <c r="H61" s="79"/>
      <c r="I61" s="79"/>
      <c r="J61" s="79"/>
      <c r="K61" s="79"/>
      <c r="L61" s="80"/>
      <c r="M61" s="76"/>
    </row>
    <row r="62" spans="1:13" s="13" customFormat="1" ht="45.75" customHeight="1">
      <c r="A62" s="170" t="s">
        <v>255</v>
      </c>
      <c r="B62" s="382" t="s">
        <v>219</v>
      </c>
      <c r="C62" s="382"/>
      <c r="D62" s="382"/>
      <c r="E62" s="382"/>
      <c r="F62" s="382"/>
      <c r="G62" s="382"/>
      <c r="H62" s="382"/>
      <c r="I62" s="79"/>
      <c r="J62" s="79"/>
      <c r="K62" s="79"/>
      <c r="L62" s="80"/>
      <c r="M62" s="60"/>
    </row>
    <row r="63" spans="1:13" s="13" customFormat="1" ht="45.75" customHeight="1">
      <c r="A63" s="385" t="s">
        <v>116</v>
      </c>
      <c r="B63" s="396" t="s">
        <v>130</v>
      </c>
      <c r="C63" s="396"/>
      <c r="D63" s="396"/>
      <c r="E63" s="396"/>
      <c r="F63" s="396"/>
      <c r="G63" s="396"/>
      <c r="H63" s="396"/>
      <c r="I63" s="79"/>
      <c r="J63" s="79"/>
      <c r="K63" s="79"/>
      <c r="L63" s="80"/>
      <c r="M63" s="60"/>
    </row>
    <row r="64" spans="1:12" s="335" customFormat="1" ht="31.5">
      <c r="A64" s="387"/>
      <c r="B64" s="63" t="s">
        <v>112</v>
      </c>
      <c r="C64" s="63" t="s">
        <v>113</v>
      </c>
      <c r="D64" s="63" t="s">
        <v>105</v>
      </c>
      <c r="E64" s="63" t="s">
        <v>106</v>
      </c>
      <c r="F64" s="63" t="s">
        <v>107</v>
      </c>
      <c r="G64" s="63" t="s">
        <v>108</v>
      </c>
      <c r="H64" s="63" t="s">
        <v>114</v>
      </c>
      <c r="I64" s="79"/>
      <c r="J64" s="79"/>
      <c r="K64" s="79"/>
      <c r="L64" s="80"/>
    </row>
    <row r="65" spans="1:8" s="8" customFormat="1" ht="15.75" customHeight="1">
      <c r="A65" s="270" t="s">
        <v>118</v>
      </c>
      <c r="B65" s="266">
        <v>2</v>
      </c>
      <c r="C65" s="267">
        <v>3</v>
      </c>
      <c r="D65" s="266">
        <v>1</v>
      </c>
      <c r="E65" s="267">
        <v>0</v>
      </c>
      <c r="F65" s="266">
        <v>2</v>
      </c>
      <c r="G65" s="267">
        <v>3</v>
      </c>
      <c r="H65" s="268">
        <v>11</v>
      </c>
    </row>
    <row r="66" spans="1:13" s="34" customFormat="1" ht="15" customHeight="1">
      <c r="A66" s="25" t="s">
        <v>91</v>
      </c>
      <c r="B66" s="35">
        <f>SUM(B65)</f>
        <v>2</v>
      </c>
      <c r="C66" s="35">
        <f aca="true" t="shared" si="12" ref="C66:H66">SUM(C65)</f>
        <v>3</v>
      </c>
      <c r="D66" s="35">
        <f t="shared" si="12"/>
        <v>1</v>
      </c>
      <c r="E66" s="35">
        <f t="shared" si="12"/>
        <v>0</v>
      </c>
      <c r="F66" s="35">
        <f t="shared" si="12"/>
        <v>2</v>
      </c>
      <c r="G66" s="35">
        <f t="shared" si="12"/>
        <v>3</v>
      </c>
      <c r="H66" s="35">
        <f t="shared" si="12"/>
        <v>11</v>
      </c>
      <c r="I66" s="335"/>
      <c r="J66" s="335"/>
      <c r="K66" s="335"/>
      <c r="L66" s="335"/>
      <c r="M66" s="76"/>
    </row>
    <row r="67" spans="1:13" s="34" customFormat="1" ht="10.5">
      <c r="A67" s="77"/>
      <c r="B67" s="78"/>
      <c r="C67" s="79"/>
      <c r="D67" s="79"/>
      <c r="E67" s="79"/>
      <c r="F67" s="79"/>
      <c r="G67" s="79"/>
      <c r="H67" s="79"/>
      <c r="I67" s="79"/>
      <c r="J67" s="79"/>
      <c r="K67" s="79"/>
      <c r="L67" s="80"/>
      <c r="M67" s="60"/>
    </row>
    <row r="68" spans="1:13" s="34" customFormat="1" ht="10.5">
      <c r="A68" s="77"/>
      <c r="B68" s="78"/>
      <c r="C68" s="79"/>
      <c r="D68" s="79"/>
      <c r="E68" s="79"/>
      <c r="F68" s="79"/>
      <c r="G68" s="79"/>
      <c r="H68" s="79"/>
      <c r="I68" s="79"/>
      <c r="J68" s="79"/>
      <c r="K68" s="79"/>
      <c r="L68" s="80"/>
      <c r="M68" s="76"/>
    </row>
    <row r="69" spans="1:13" s="13" customFormat="1" ht="45.75" customHeight="1">
      <c r="A69" s="170" t="s">
        <v>255</v>
      </c>
      <c r="B69" s="382" t="s">
        <v>218</v>
      </c>
      <c r="C69" s="382"/>
      <c r="D69" s="382"/>
      <c r="E69" s="382"/>
      <c r="F69" s="382"/>
      <c r="G69" s="382"/>
      <c r="H69" s="382"/>
      <c r="I69" s="79"/>
      <c r="J69" s="79"/>
      <c r="K69" s="79"/>
      <c r="L69" s="80"/>
      <c r="M69" s="60"/>
    </row>
    <row r="70" spans="1:13" s="13" customFormat="1" ht="45.75" customHeight="1">
      <c r="A70" s="385" t="s">
        <v>116</v>
      </c>
      <c r="B70" s="396" t="s">
        <v>130</v>
      </c>
      <c r="C70" s="396"/>
      <c r="D70" s="396"/>
      <c r="E70" s="396"/>
      <c r="F70" s="396"/>
      <c r="G70" s="396"/>
      <c r="H70" s="396"/>
      <c r="I70" s="79"/>
      <c r="J70" s="79"/>
      <c r="K70" s="79"/>
      <c r="L70" s="80"/>
      <c r="M70" s="60"/>
    </row>
    <row r="71" spans="1:12" s="335" customFormat="1" ht="31.5">
      <c r="A71" s="387"/>
      <c r="B71" s="63" t="s">
        <v>112</v>
      </c>
      <c r="C71" s="63" t="s">
        <v>113</v>
      </c>
      <c r="D71" s="63" t="s">
        <v>105</v>
      </c>
      <c r="E71" s="63" t="s">
        <v>106</v>
      </c>
      <c r="F71" s="63" t="s">
        <v>107</v>
      </c>
      <c r="G71" s="63" t="s">
        <v>108</v>
      </c>
      <c r="H71" s="63" t="s">
        <v>114</v>
      </c>
      <c r="I71" s="79"/>
      <c r="J71" s="79"/>
      <c r="K71" s="79"/>
      <c r="L71" s="80"/>
    </row>
    <row r="72" spans="1:8" s="8" customFormat="1" ht="15.75" customHeight="1">
      <c r="A72" s="270" t="s">
        <v>150</v>
      </c>
      <c r="B72" s="266">
        <v>2</v>
      </c>
      <c r="C72" s="267">
        <v>3</v>
      </c>
      <c r="D72" s="266">
        <v>0</v>
      </c>
      <c r="E72" s="267">
        <v>0</v>
      </c>
      <c r="F72" s="266">
        <v>0</v>
      </c>
      <c r="G72" s="267">
        <v>0</v>
      </c>
      <c r="H72" s="268">
        <f>SUM(B72:G72)</f>
        <v>5</v>
      </c>
    </row>
    <row r="73" spans="1:13" s="34" customFormat="1" ht="15" customHeight="1">
      <c r="A73" s="25" t="s">
        <v>59</v>
      </c>
      <c r="B73" s="35">
        <f aca="true" t="shared" si="13" ref="B73:H73">SUM(B72:B72)</f>
        <v>2</v>
      </c>
      <c r="C73" s="35">
        <f t="shared" si="13"/>
        <v>3</v>
      </c>
      <c r="D73" s="35">
        <f t="shared" si="13"/>
        <v>0</v>
      </c>
      <c r="E73" s="35">
        <f t="shared" si="13"/>
        <v>0</v>
      </c>
      <c r="F73" s="35">
        <f t="shared" si="13"/>
        <v>0</v>
      </c>
      <c r="G73" s="35">
        <f t="shared" si="13"/>
        <v>0</v>
      </c>
      <c r="H73" s="35">
        <f t="shared" si="13"/>
        <v>5</v>
      </c>
      <c r="I73" s="335"/>
      <c r="J73" s="335"/>
      <c r="K73" s="335"/>
      <c r="L73" s="335"/>
      <c r="M73" s="76"/>
    </row>
    <row r="74" spans="1:13" s="34" customFormat="1" ht="10.5">
      <c r="A74" s="77"/>
      <c r="B74" s="78"/>
      <c r="C74" s="79"/>
      <c r="D74" s="79"/>
      <c r="E74" s="79"/>
      <c r="F74" s="79"/>
      <c r="G74" s="79"/>
      <c r="H74" s="79"/>
      <c r="I74" s="79"/>
      <c r="J74" s="79"/>
      <c r="K74" s="79"/>
      <c r="L74" s="80"/>
      <c r="M74" s="76"/>
    </row>
    <row r="75" spans="1:13" s="13" customFormat="1" ht="45.75" customHeight="1">
      <c r="A75" s="170" t="s">
        <v>255</v>
      </c>
      <c r="B75" s="382" t="s">
        <v>217</v>
      </c>
      <c r="C75" s="382"/>
      <c r="D75" s="382"/>
      <c r="E75" s="382"/>
      <c r="F75" s="382"/>
      <c r="G75" s="382"/>
      <c r="H75" s="382"/>
      <c r="I75" s="79"/>
      <c r="J75" s="79"/>
      <c r="K75" s="79"/>
      <c r="L75" s="80"/>
      <c r="M75" s="60"/>
    </row>
    <row r="76" spans="1:13" s="13" customFormat="1" ht="27.75" customHeight="1">
      <c r="A76" s="385" t="s">
        <v>116</v>
      </c>
      <c r="B76" s="396" t="s">
        <v>130</v>
      </c>
      <c r="C76" s="396"/>
      <c r="D76" s="396"/>
      <c r="E76" s="396"/>
      <c r="F76" s="396"/>
      <c r="G76" s="396"/>
      <c r="H76" s="396"/>
      <c r="I76" s="79"/>
      <c r="J76" s="79"/>
      <c r="K76" s="79"/>
      <c r="L76" s="80"/>
      <c r="M76" s="60"/>
    </row>
    <row r="77" spans="1:12" s="335" customFormat="1" ht="31.5">
      <c r="A77" s="387"/>
      <c r="B77" s="63" t="s">
        <v>112</v>
      </c>
      <c r="C77" s="63" t="s">
        <v>113</v>
      </c>
      <c r="D77" s="63" t="s">
        <v>105</v>
      </c>
      <c r="E77" s="63" t="s">
        <v>106</v>
      </c>
      <c r="F77" s="63" t="s">
        <v>107</v>
      </c>
      <c r="G77" s="63" t="s">
        <v>108</v>
      </c>
      <c r="H77" s="63" t="s">
        <v>114</v>
      </c>
      <c r="I77" s="79"/>
      <c r="J77" s="79"/>
      <c r="K77" s="79"/>
      <c r="L77" s="80"/>
    </row>
    <row r="78" spans="1:8" s="8" customFormat="1" ht="15.75" customHeight="1">
      <c r="A78" s="270" t="s">
        <v>60</v>
      </c>
      <c r="B78" s="266">
        <v>9</v>
      </c>
      <c r="C78" s="267">
        <v>11</v>
      </c>
      <c r="D78" s="266">
        <v>7</v>
      </c>
      <c r="E78" s="267">
        <v>8</v>
      </c>
      <c r="F78" s="266">
        <v>10</v>
      </c>
      <c r="G78" s="267">
        <v>9</v>
      </c>
      <c r="H78" s="268">
        <v>54</v>
      </c>
    </row>
    <row r="79" spans="1:13" s="34" customFormat="1" ht="15" customHeight="1">
      <c r="A79" s="25" t="s">
        <v>66</v>
      </c>
      <c r="B79" s="35">
        <f>SUM(B78)</f>
        <v>9</v>
      </c>
      <c r="C79" s="35">
        <f aca="true" t="shared" si="14" ref="C79:H79">SUM(C78)</f>
        <v>11</v>
      </c>
      <c r="D79" s="35">
        <f t="shared" si="14"/>
        <v>7</v>
      </c>
      <c r="E79" s="35">
        <f t="shared" si="14"/>
        <v>8</v>
      </c>
      <c r="F79" s="35">
        <f t="shared" si="14"/>
        <v>10</v>
      </c>
      <c r="G79" s="35">
        <f t="shared" si="14"/>
        <v>9</v>
      </c>
      <c r="H79" s="35">
        <f t="shared" si="14"/>
        <v>54</v>
      </c>
      <c r="I79" s="335"/>
      <c r="J79" s="335"/>
      <c r="K79" s="335"/>
      <c r="L79" s="335"/>
      <c r="M79" s="76"/>
    </row>
    <row r="80" spans="1:13" s="34" customFormat="1" ht="10.5">
      <c r="A80" s="77"/>
      <c r="B80" s="78"/>
      <c r="C80" s="79"/>
      <c r="D80" s="79"/>
      <c r="E80" s="79"/>
      <c r="F80" s="79"/>
      <c r="G80" s="79"/>
      <c r="H80" s="79"/>
      <c r="I80" s="79"/>
      <c r="J80" s="79"/>
      <c r="K80" s="79"/>
      <c r="L80" s="80"/>
      <c r="M80" s="76"/>
    </row>
    <row r="81" spans="1:13" s="34" customFormat="1" ht="10.5">
      <c r="A81" s="77"/>
      <c r="B81" s="78"/>
      <c r="C81" s="79"/>
      <c r="D81" s="79"/>
      <c r="E81" s="79"/>
      <c r="F81" s="79"/>
      <c r="G81" s="79"/>
      <c r="H81" s="79"/>
      <c r="I81" s="79"/>
      <c r="J81" s="79"/>
      <c r="K81" s="79"/>
      <c r="L81" s="80"/>
      <c r="M81" s="76"/>
    </row>
    <row r="82" spans="1:13" s="34" customFormat="1" ht="10.5">
      <c r="A82" s="77"/>
      <c r="B82" s="78"/>
      <c r="C82" s="79"/>
      <c r="D82" s="79"/>
      <c r="E82" s="79"/>
      <c r="F82" s="79"/>
      <c r="G82" s="79"/>
      <c r="H82" s="79"/>
      <c r="I82" s="79"/>
      <c r="J82" s="79"/>
      <c r="K82" s="79"/>
      <c r="L82" s="80"/>
      <c r="M82" s="76"/>
    </row>
    <row r="83" spans="1:5" s="92" customFormat="1" ht="12.75">
      <c r="A83" s="88" t="s">
        <v>197</v>
      </c>
      <c r="B83" s="171"/>
      <c r="C83" s="37"/>
      <c r="D83" s="37"/>
      <c r="E83" s="172"/>
    </row>
    <row r="84" spans="1:5" s="92" customFormat="1" ht="12.75">
      <c r="A84" s="88"/>
      <c r="B84" s="171"/>
      <c r="C84" s="37"/>
      <c r="D84" s="37"/>
      <c r="E84" s="172"/>
    </row>
    <row r="85" spans="1:5" s="92" customFormat="1" ht="12.75">
      <c r="A85" s="88"/>
      <c r="B85" s="171"/>
      <c r="C85" s="37"/>
      <c r="D85" s="37"/>
      <c r="E85" s="172"/>
    </row>
    <row r="86" spans="1:13" s="34" customFormat="1" ht="10.5">
      <c r="A86" s="77"/>
      <c r="B86" s="78"/>
      <c r="C86" s="79"/>
      <c r="D86" s="79"/>
      <c r="E86" s="79"/>
      <c r="F86" s="79"/>
      <c r="G86" s="79"/>
      <c r="H86" s="79"/>
      <c r="I86" s="79"/>
      <c r="J86" s="79"/>
      <c r="K86" s="79"/>
      <c r="L86" s="80"/>
      <c r="M86" s="76"/>
    </row>
    <row r="87" spans="1:13" s="13" customFormat="1" ht="45.75" customHeight="1">
      <c r="A87" s="170" t="s">
        <v>255</v>
      </c>
      <c r="B87" s="382" t="s">
        <v>216</v>
      </c>
      <c r="C87" s="382"/>
      <c r="D87" s="382"/>
      <c r="E87" s="382"/>
      <c r="F87" s="382"/>
      <c r="G87" s="382"/>
      <c r="H87" s="382"/>
      <c r="I87" s="79"/>
      <c r="J87" s="79"/>
      <c r="K87" s="79"/>
      <c r="L87" s="80"/>
      <c r="M87" s="60"/>
    </row>
    <row r="88" spans="1:13" s="13" customFormat="1" ht="27.75" customHeight="1">
      <c r="A88" s="385" t="s">
        <v>116</v>
      </c>
      <c r="B88" s="396" t="s">
        <v>130</v>
      </c>
      <c r="C88" s="396"/>
      <c r="D88" s="396"/>
      <c r="E88" s="396"/>
      <c r="F88" s="396"/>
      <c r="G88" s="396"/>
      <c r="H88" s="396"/>
      <c r="I88" s="79"/>
      <c r="J88" s="79"/>
      <c r="K88" s="79"/>
      <c r="L88" s="80"/>
      <c r="M88" s="60"/>
    </row>
    <row r="89" spans="1:12" s="335" customFormat="1" ht="38.25" customHeight="1">
      <c r="A89" s="387"/>
      <c r="B89" s="63" t="s">
        <v>112</v>
      </c>
      <c r="C89" s="63" t="s">
        <v>113</v>
      </c>
      <c r="D89" s="63" t="s">
        <v>105</v>
      </c>
      <c r="E89" s="63" t="s">
        <v>106</v>
      </c>
      <c r="F89" s="63" t="s">
        <v>107</v>
      </c>
      <c r="G89" s="63" t="s">
        <v>108</v>
      </c>
      <c r="H89" s="63" t="s">
        <v>114</v>
      </c>
      <c r="I89" s="79"/>
      <c r="J89" s="79"/>
      <c r="K89" s="79"/>
      <c r="L89" s="80"/>
    </row>
    <row r="90" spans="1:8" s="8" customFormat="1" ht="15" customHeight="1">
      <c r="A90" s="270" t="s">
        <v>75</v>
      </c>
      <c r="B90" s="266">
        <v>0</v>
      </c>
      <c r="C90" s="267">
        <v>0</v>
      </c>
      <c r="D90" s="266">
        <v>10</v>
      </c>
      <c r="E90" s="267">
        <v>9</v>
      </c>
      <c r="F90" s="266">
        <v>9</v>
      </c>
      <c r="G90" s="267">
        <v>6</v>
      </c>
      <c r="H90" s="268">
        <v>34</v>
      </c>
    </row>
    <row r="91" spans="1:13" s="34" customFormat="1" ht="15" customHeight="1">
      <c r="A91" s="25" t="s">
        <v>79</v>
      </c>
      <c r="B91" s="35">
        <f>SUM(B90)</f>
        <v>0</v>
      </c>
      <c r="C91" s="35">
        <f aca="true" t="shared" si="15" ref="C91:H91">SUM(C90)</f>
        <v>0</v>
      </c>
      <c r="D91" s="35">
        <f t="shared" si="15"/>
        <v>10</v>
      </c>
      <c r="E91" s="35">
        <f t="shared" si="15"/>
        <v>9</v>
      </c>
      <c r="F91" s="35">
        <f t="shared" si="15"/>
        <v>9</v>
      </c>
      <c r="G91" s="35">
        <f t="shared" si="15"/>
        <v>6</v>
      </c>
      <c r="H91" s="35">
        <f t="shared" si="15"/>
        <v>34</v>
      </c>
      <c r="I91" s="335"/>
      <c r="J91" s="335"/>
      <c r="K91" s="335"/>
      <c r="L91" s="335"/>
      <c r="M91" s="76"/>
    </row>
    <row r="92" spans="1:13" s="34" customFormat="1" ht="10.5">
      <c r="A92" s="77"/>
      <c r="B92" s="78"/>
      <c r="C92" s="79"/>
      <c r="D92" s="79"/>
      <c r="E92" s="79"/>
      <c r="F92" s="79"/>
      <c r="G92" s="79"/>
      <c r="H92" s="79"/>
      <c r="I92" s="79"/>
      <c r="J92" s="79"/>
      <c r="K92" s="79"/>
      <c r="L92" s="80"/>
      <c r="M92" s="76"/>
    </row>
    <row r="93" spans="1:13" s="34" customFormat="1" ht="10.5">
      <c r="A93" s="77"/>
      <c r="B93" s="78"/>
      <c r="C93" s="79"/>
      <c r="D93" s="79"/>
      <c r="E93" s="79"/>
      <c r="F93" s="79"/>
      <c r="G93" s="79"/>
      <c r="H93" s="79"/>
      <c r="I93" s="79"/>
      <c r="J93" s="79"/>
      <c r="K93" s="79"/>
      <c r="L93" s="80"/>
      <c r="M93" s="76"/>
    </row>
    <row r="94" spans="1:12" s="6" customFormat="1" ht="45.75" customHeight="1">
      <c r="A94" s="170" t="s">
        <v>255</v>
      </c>
      <c r="B94" s="410" t="s">
        <v>215</v>
      </c>
      <c r="C94" s="411"/>
      <c r="D94" s="411"/>
      <c r="E94" s="411"/>
      <c r="F94" s="411"/>
      <c r="G94" s="411"/>
      <c r="H94" s="411"/>
      <c r="I94" s="102"/>
      <c r="J94" s="102"/>
      <c r="K94" s="102"/>
      <c r="L94" s="107"/>
    </row>
    <row r="95" spans="1:13" s="6" customFormat="1" ht="27.75" customHeight="1">
      <c r="A95" s="412" t="s">
        <v>116</v>
      </c>
      <c r="B95" s="414" t="s">
        <v>128</v>
      </c>
      <c r="C95" s="415"/>
      <c r="D95" s="415"/>
      <c r="E95" s="415"/>
      <c r="F95" s="415"/>
      <c r="G95" s="415"/>
      <c r="H95" s="415"/>
      <c r="I95" s="100"/>
      <c r="J95" s="100"/>
      <c r="K95" s="100"/>
      <c r="L95" s="100"/>
      <c r="M95" s="100"/>
    </row>
    <row r="96" spans="1:13" s="8" customFormat="1" ht="36">
      <c r="A96" s="413"/>
      <c r="B96" s="59" t="s">
        <v>112</v>
      </c>
      <c r="C96" s="59" t="s">
        <v>113</v>
      </c>
      <c r="D96" s="59" t="s">
        <v>105</v>
      </c>
      <c r="E96" s="59" t="s">
        <v>106</v>
      </c>
      <c r="F96" s="59" t="s">
        <v>107</v>
      </c>
      <c r="G96" s="59" t="s">
        <v>108</v>
      </c>
      <c r="H96" s="59" t="s">
        <v>114</v>
      </c>
      <c r="I96" s="100"/>
      <c r="J96" s="100"/>
      <c r="K96" s="100"/>
      <c r="L96" s="100"/>
      <c r="M96" s="100"/>
    </row>
    <row r="97" spans="1:8" s="8" customFormat="1" ht="15" customHeight="1">
      <c r="A97" s="270" t="s">
        <v>81</v>
      </c>
      <c r="B97" s="266">
        <v>4</v>
      </c>
      <c r="C97" s="267">
        <v>7</v>
      </c>
      <c r="D97" s="266">
        <v>1</v>
      </c>
      <c r="E97" s="267">
        <v>8</v>
      </c>
      <c r="F97" s="266">
        <v>2</v>
      </c>
      <c r="G97" s="267">
        <v>1</v>
      </c>
      <c r="H97" s="268">
        <v>23</v>
      </c>
    </row>
    <row r="98" spans="1:8" s="8" customFormat="1" ht="15" customHeight="1">
      <c r="A98" s="270" t="s">
        <v>82</v>
      </c>
      <c r="B98" s="266">
        <v>1</v>
      </c>
      <c r="C98" s="267">
        <v>1</v>
      </c>
      <c r="D98" s="266">
        <v>3</v>
      </c>
      <c r="E98" s="267">
        <v>2</v>
      </c>
      <c r="F98" s="266">
        <v>3</v>
      </c>
      <c r="G98" s="267">
        <v>2</v>
      </c>
      <c r="H98" s="268">
        <v>12</v>
      </c>
    </row>
    <row r="99" spans="1:8" s="8" customFormat="1" ht="15" customHeight="1">
      <c r="A99" s="270" t="s">
        <v>34</v>
      </c>
      <c r="B99" s="266">
        <v>1</v>
      </c>
      <c r="C99" s="267">
        <v>0</v>
      </c>
      <c r="D99" s="266">
        <v>0</v>
      </c>
      <c r="E99" s="267">
        <v>0</v>
      </c>
      <c r="F99" s="266">
        <v>6</v>
      </c>
      <c r="G99" s="267">
        <v>4</v>
      </c>
      <c r="H99" s="268">
        <v>11</v>
      </c>
    </row>
    <row r="100" spans="1:12" s="8" customFormat="1" ht="27" customHeight="1">
      <c r="A100" s="101" t="s">
        <v>83</v>
      </c>
      <c r="B100" s="58">
        <f aca="true" t="shared" si="16" ref="B100:H100">SUM(B97:B99)</f>
        <v>6</v>
      </c>
      <c r="C100" s="58">
        <f t="shared" si="16"/>
        <v>8</v>
      </c>
      <c r="D100" s="58">
        <f t="shared" si="16"/>
        <v>4</v>
      </c>
      <c r="E100" s="58">
        <f t="shared" si="16"/>
        <v>10</v>
      </c>
      <c r="F100" s="58">
        <f t="shared" si="16"/>
        <v>11</v>
      </c>
      <c r="G100" s="58">
        <f t="shared" si="16"/>
        <v>7</v>
      </c>
      <c r="H100" s="58">
        <f t="shared" si="16"/>
        <v>46</v>
      </c>
      <c r="I100" s="166"/>
      <c r="J100" s="166"/>
      <c r="K100" s="166"/>
      <c r="L100" s="166"/>
    </row>
    <row r="101" spans="1:13" s="34" customFormat="1" ht="10.5">
      <c r="A101" s="77"/>
      <c r="B101" s="78"/>
      <c r="C101" s="79"/>
      <c r="D101" s="79"/>
      <c r="E101" s="79"/>
      <c r="F101" s="79"/>
      <c r="G101" s="79"/>
      <c r="H101" s="79"/>
      <c r="I101" s="79"/>
      <c r="J101" s="79"/>
      <c r="K101" s="79"/>
      <c r="L101" s="80"/>
      <c r="M101" s="76"/>
    </row>
    <row r="102" spans="1:13" s="34" customFormat="1" ht="10.5">
      <c r="A102" s="77"/>
      <c r="B102" s="78"/>
      <c r="C102" s="79"/>
      <c r="D102" s="79"/>
      <c r="E102" s="79"/>
      <c r="F102" s="79"/>
      <c r="G102" s="79"/>
      <c r="H102" s="79"/>
      <c r="I102" s="79"/>
      <c r="J102" s="79"/>
      <c r="K102" s="79"/>
      <c r="L102" s="80"/>
      <c r="M102" s="76"/>
    </row>
    <row r="103" spans="1:12" s="6" customFormat="1" ht="45.75" customHeight="1">
      <c r="A103" s="170" t="s">
        <v>255</v>
      </c>
      <c r="B103" s="410" t="s">
        <v>214</v>
      </c>
      <c r="C103" s="411"/>
      <c r="D103" s="411"/>
      <c r="E103" s="411"/>
      <c r="F103" s="411"/>
      <c r="G103" s="411"/>
      <c r="H103" s="411"/>
      <c r="I103" s="102"/>
      <c r="J103" s="102"/>
      <c r="K103" s="102"/>
      <c r="L103" s="107"/>
    </row>
    <row r="104" spans="1:13" s="6" customFormat="1" ht="27.75" customHeight="1">
      <c r="A104" s="412" t="s">
        <v>116</v>
      </c>
      <c r="B104" s="414" t="s">
        <v>128</v>
      </c>
      <c r="C104" s="415"/>
      <c r="D104" s="415"/>
      <c r="E104" s="415"/>
      <c r="F104" s="415"/>
      <c r="G104" s="415"/>
      <c r="H104" s="415"/>
      <c r="I104" s="100"/>
      <c r="J104" s="100"/>
      <c r="K104" s="100"/>
      <c r="L104" s="100"/>
      <c r="M104" s="100"/>
    </row>
    <row r="105" spans="1:13" s="8" customFormat="1" ht="36">
      <c r="A105" s="413"/>
      <c r="B105" s="59" t="s">
        <v>112</v>
      </c>
      <c r="C105" s="59" t="s">
        <v>113</v>
      </c>
      <c r="D105" s="59" t="s">
        <v>105</v>
      </c>
      <c r="E105" s="59" t="s">
        <v>106</v>
      </c>
      <c r="F105" s="59" t="s">
        <v>107</v>
      </c>
      <c r="G105" s="59" t="s">
        <v>108</v>
      </c>
      <c r="H105" s="59" t="s">
        <v>114</v>
      </c>
      <c r="I105" s="100"/>
      <c r="J105" s="100"/>
      <c r="K105" s="100"/>
      <c r="L105" s="100"/>
      <c r="M105" s="100"/>
    </row>
    <row r="106" spans="1:8" s="8" customFormat="1" ht="14.25" customHeight="1">
      <c r="A106" s="270" t="s">
        <v>84</v>
      </c>
      <c r="B106" s="266">
        <v>0</v>
      </c>
      <c r="C106" s="267">
        <v>0</v>
      </c>
      <c r="D106" s="266">
        <v>0</v>
      </c>
      <c r="E106" s="267">
        <v>0</v>
      </c>
      <c r="F106" s="266">
        <v>9</v>
      </c>
      <c r="G106" s="267">
        <v>11</v>
      </c>
      <c r="H106" s="268">
        <f>SUM(B106:G106)</f>
        <v>20</v>
      </c>
    </row>
    <row r="107" spans="1:8" s="8" customFormat="1" ht="15" customHeight="1">
      <c r="A107" s="270" t="s">
        <v>29</v>
      </c>
      <c r="B107" s="266">
        <v>0</v>
      </c>
      <c r="C107" s="267">
        <v>0</v>
      </c>
      <c r="D107" s="266">
        <v>0</v>
      </c>
      <c r="E107" s="267">
        <v>0</v>
      </c>
      <c r="F107" s="266">
        <v>7</v>
      </c>
      <c r="G107" s="267">
        <v>8</v>
      </c>
      <c r="H107" s="268">
        <f>SUM(B107:G107)</f>
        <v>15</v>
      </c>
    </row>
    <row r="108" spans="1:12" s="8" customFormat="1" ht="27" customHeight="1">
      <c r="A108" s="101" t="s">
        <v>86</v>
      </c>
      <c r="B108" s="58">
        <f>SUM(B106:B107)</f>
        <v>0</v>
      </c>
      <c r="C108" s="58">
        <f aca="true" t="shared" si="17" ref="C108:H108">SUM(C106:C107)</f>
        <v>0</v>
      </c>
      <c r="D108" s="58">
        <f t="shared" si="17"/>
        <v>0</v>
      </c>
      <c r="E108" s="58">
        <f t="shared" si="17"/>
        <v>0</v>
      </c>
      <c r="F108" s="58">
        <f t="shared" si="17"/>
        <v>16</v>
      </c>
      <c r="G108" s="58">
        <f t="shared" si="17"/>
        <v>19</v>
      </c>
      <c r="H108" s="58">
        <f t="shared" si="17"/>
        <v>35</v>
      </c>
      <c r="I108" s="166"/>
      <c r="J108" s="166"/>
      <c r="K108" s="166"/>
      <c r="L108" s="166"/>
    </row>
    <row r="109" spans="2:13" s="81" customFormat="1" ht="12.75">
      <c r="B109" s="82"/>
      <c r="C109" s="82"/>
      <c r="D109" s="82"/>
      <c r="F109" s="82"/>
      <c r="G109" s="82"/>
      <c r="H109" s="82"/>
      <c r="I109" s="187"/>
      <c r="J109" s="187"/>
      <c r="K109" s="187"/>
      <c r="L109" s="187"/>
      <c r="M109" s="187"/>
    </row>
    <row r="110" spans="2:11" s="81" customFormat="1" ht="10.5">
      <c r="B110" s="82"/>
      <c r="C110" s="82"/>
      <c r="D110" s="82"/>
      <c r="F110" s="82"/>
      <c r="G110" s="82"/>
      <c r="H110" s="82"/>
      <c r="I110" s="82"/>
      <c r="J110" s="82"/>
      <c r="K110" s="82"/>
    </row>
    <row r="111" spans="2:11" s="81" customFormat="1" ht="10.5">
      <c r="B111" s="82"/>
      <c r="C111" s="82"/>
      <c r="D111" s="82"/>
      <c r="F111" s="82"/>
      <c r="G111" s="82"/>
      <c r="H111" s="82"/>
      <c r="I111" s="82"/>
      <c r="J111" s="82"/>
      <c r="K111" s="82"/>
    </row>
    <row r="112" spans="2:11" s="81" customFormat="1" ht="10.5">
      <c r="B112" s="82"/>
      <c r="C112" s="82"/>
      <c r="D112" s="82"/>
      <c r="F112" s="82"/>
      <c r="G112" s="82"/>
      <c r="H112" s="82"/>
      <c r="I112" s="82"/>
      <c r="J112" s="82"/>
      <c r="K112" s="82"/>
    </row>
    <row r="113" spans="2:11" s="81" customFormat="1" ht="10.5">
      <c r="B113" s="82"/>
      <c r="C113" s="82"/>
      <c r="D113" s="82"/>
      <c r="F113" s="82"/>
      <c r="G113" s="82"/>
      <c r="H113" s="82"/>
      <c r="I113" s="82"/>
      <c r="J113" s="82"/>
      <c r="K113" s="82"/>
    </row>
    <row r="114" spans="2:11" s="81" customFormat="1" ht="10.5">
      <c r="B114" s="82"/>
      <c r="C114" s="82"/>
      <c r="D114" s="82"/>
      <c r="F114" s="82"/>
      <c r="G114" s="82"/>
      <c r="H114" s="82"/>
      <c r="I114" s="82"/>
      <c r="J114" s="82"/>
      <c r="K114" s="82"/>
    </row>
    <row r="115" spans="2:11" s="81" customFormat="1" ht="10.5">
      <c r="B115" s="82"/>
      <c r="C115" s="82"/>
      <c r="D115" s="82"/>
      <c r="F115" s="82"/>
      <c r="G115" s="82"/>
      <c r="H115" s="82"/>
      <c r="I115" s="82"/>
      <c r="J115" s="82"/>
      <c r="K115" s="82"/>
    </row>
    <row r="116" spans="2:11" s="81" customFormat="1" ht="10.5">
      <c r="B116" s="82"/>
      <c r="C116" s="82"/>
      <c r="D116" s="82"/>
      <c r="F116" s="82"/>
      <c r="G116" s="82"/>
      <c r="H116" s="82"/>
      <c r="I116" s="82"/>
      <c r="J116" s="82"/>
      <c r="K116" s="82"/>
    </row>
    <row r="117" spans="2:11" s="81" customFormat="1" ht="10.5">
      <c r="B117" s="82"/>
      <c r="C117" s="82"/>
      <c r="D117" s="82"/>
      <c r="F117" s="82"/>
      <c r="G117" s="82"/>
      <c r="H117" s="82"/>
      <c r="I117" s="82"/>
      <c r="J117" s="82"/>
      <c r="K117" s="82"/>
    </row>
    <row r="118" spans="2:11" s="81" customFormat="1" ht="10.5">
      <c r="B118" s="82"/>
      <c r="C118" s="82"/>
      <c r="D118" s="82"/>
      <c r="F118" s="82"/>
      <c r="G118" s="82"/>
      <c r="H118" s="82"/>
      <c r="I118" s="82"/>
      <c r="J118" s="82"/>
      <c r="K118" s="82"/>
    </row>
    <row r="119" spans="2:11" s="81" customFormat="1" ht="10.5">
      <c r="B119" s="82"/>
      <c r="C119" s="82"/>
      <c r="D119" s="82"/>
      <c r="F119" s="82"/>
      <c r="G119" s="82"/>
      <c r="H119" s="82"/>
      <c r="I119" s="82"/>
      <c r="J119" s="82"/>
      <c r="K119" s="82"/>
    </row>
    <row r="120" spans="2:11" s="81" customFormat="1" ht="10.5">
      <c r="B120" s="82"/>
      <c r="C120" s="82"/>
      <c r="D120" s="82"/>
      <c r="F120" s="82"/>
      <c r="G120" s="82"/>
      <c r="H120" s="82"/>
      <c r="I120" s="82"/>
      <c r="J120" s="82"/>
      <c r="K120" s="82"/>
    </row>
    <row r="121" spans="2:11" s="81" customFormat="1" ht="10.5">
      <c r="B121" s="82"/>
      <c r="C121" s="82"/>
      <c r="D121" s="82"/>
      <c r="F121" s="82"/>
      <c r="G121" s="82"/>
      <c r="H121" s="82"/>
      <c r="I121" s="82"/>
      <c r="J121" s="82"/>
      <c r="K121" s="82"/>
    </row>
    <row r="122" spans="2:11" s="81" customFormat="1" ht="10.5">
      <c r="B122" s="82"/>
      <c r="C122" s="82"/>
      <c r="D122" s="82"/>
      <c r="F122" s="82"/>
      <c r="G122" s="82"/>
      <c r="H122" s="82"/>
      <c r="I122" s="82"/>
      <c r="J122" s="82"/>
      <c r="K122" s="82"/>
    </row>
    <row r="123" spans="2:11" s="81" customFormat="1" ht="10.5">
      <c r="B123" s="82"/>
      <c r="C123" s="82"/>
      <c r="D123" s="82"/>
      <c r="F123" s="82"/>
      <c r="G123" s="82"/>
      <c r="H123" s="82"/>
      <c r="I123" s="82"/>
      <c r="J123" s="82"/>
      <c r="K123" s="82"/>
    </row>
    <row r="124" spans="2:11" s="81" customFormat="1" ht="10.5">
      <c r="B124" s="82"/>
      <c r="C124" s="82"/>
      <c r="D124" s="82"/>
      <c r="F124" s="82"/>
      <c r="G124" s="82"/>
      <c r="H124" s="82"/>
      <c r="I124" s="82"/>
      <c r="J124" s="82"/>
      <c r="K124" s="82"/>
    </row>
    <row r="125" spans="2:11" s="81" customFormat="1" ht="10.5">
      <c r="B125" s="82"/>
      <c r="C125" s="82"/>
      <c r="D125" s="82"/>
      <c r="F125" s="82"/>
      <c r="G125" s="82"/>
      <c r="H125" s="82"/>
      <c r="I125" s="82"/>
      <c r="J125" s="82"/>
      <c r="K125" s="82"/>
    </row>
    <row r="126" spans="2:11" s="81" customFormat="1" ht="10.5">
      <c r="B126" s="82"/>
      <c r="C126" s="82"/>
      <c r="D126" s="82"/>
      <c r="F126" s="82"/>
      <c r="G126" s="82"/>
      <c r="H126" s="82"/>
      <c r="I126" s="82"/>
      <c r="J126" s="82"/>
      <c r="K126" s="82"/>
    </row>
    <row r="127" spans="2:11" s="81" customFormat="1" ht="10.5">
      <c r="B127" s="82"/>
      <c r="C127" s="82"/>
      <c r="D127" s="82"/>
      <c r="F127" s="82"/>
      <c r="G127" s="82"/>
      <c r="H127" s="82"/>
      <c r="I127" s="82"/>
      <c r="J127" s="82"/>
      <c r="K127" s="82"/>
    </row>
    <row r="128" spans="2:11" s="81" customFormat="1" ht="10.5">
      <c r="B128" s="82"/>
      <c r="C128" s="82"/>
      <c r="D128" s="82"/>
      <c r="F128" s="82"/>
      <c r="G128" s="82"/>
      <c r="H128" s="82"/>
      <c r="I128" s="82"/>
      <c r="J128" s="82"/>
      <c r="K128" s="82"/>
    </row>
    <row r="129" spans="2:11" s="81" customFormat="1" ht="10.5">
      <c r="B129" s="82"/>
      <c r="C129" s="82"/>
      <c r="D129" s="82"/>
      <c r="F129" s="82"/>
      <c r="G129" s="82"/>
      <c r="H129" s="82"/>
      <c r="I129" s="82"/>
      <c r="J129" s="82"/>
      <c r="K129" s="82"/>
    </row>
    <row r="130" spans="2:11" s="81" customFormat="1" ht="10.5">
      <c r="B130" s="82"/>
      <c r="C130" s="82"/>
      <c r="D130" s="82"/>
      <c r="F130" s="82"/>
      <c r="G130" s="82"/>
      <c r="H130" s="82"/>
      <c r="I130" s="82"/>
      <c r="J130" s="82"/>
      <c r="K130" s="82"/>
    </row>
    <row r="131" spans="2:11" s="81" customFormat="1" ht="10.5">
      <c r="B131" s="82"/>
      <c r="C131" s="82"/>
      <c r="D131" s="82"/>
      <c r="F131" s="82"/>
      <c r="G131" s="82"/>
      <c r="H131" s="82"/>
      <c r="I131" s="82"/>
      <c r="J131" s="82"/>
      <c r="K131" s="82"/>
    </row>
    <row r="132" spans="2:11" s="81" customFormat="1" ht="10.5">
      <c r="B132" s="82"/>
      <c r="C132" s="82"/>
      <c r="D132" s="82"/>
      <c r="F132" s="82"/>
      <c r="G132" s="82"/>
      <c r="H132" s="82"/>
      <c r="I132" s="82"/>
      <c r="J132" s="82"/>
      <c r="K132" s="82"/>
    </row>
    <row r="133" spans="2:11" s="81" customFormat="1" ht="10.5">
      <c r="B133" s="82"/>
      <c r="C133" s="82"/>
      <c r="D133" s="82"/>
      <c r="F133" s="82"/>
      <c r="G133" s="82"/>
      <c r="H133" s="82"/>
      <c r="I133" s="82"/>
      <c r="J133" s="82"/>
      <c r="K133" s="82"/>
    </row>
    <row r="134" spans="2:11" s="81" customFormat="1" ht="10.5">
      <c r="B134" s="82"/>
      <c r="C134" s="82"/>
      <c r="D134" s="82"/>
      <c r="F134" s="82"/>
      <c r="G134" s="82"/>
      <c r="H134" s="82"/>
      <c r="I134" s="82"/>
      <c r="J134" s="82"/>
      <c r="K134" s="82"/>
    </row>
    <row r="135" spans="2:11" s="81" customFormat="1" ht="10.5">
      <c r="B135" s="82"/>
      <c r="C135" s="82"/>
      <c r="D135" s="82"/>
      <c r="F135" s="82"/>
      <c r="G135" s="82"/>
      <c r="H135" s="82"/>
      <c r="I135" s="82"/>
      <c r="J135" s="82"/>
      <c r="K135" s="82"/>
    </row>
    <row r="136" spans="2:11" s="81" customFormat="1" ht="10.5">
      <c r="B136" s="82"/>
      <c r="C136" s="82"/>
      <c r="D136" s="82"/>
      <c r="F136" s="82"/>
      <c r="G136" s="82"/>
      <c r="H136" s="82"/>
      <c r="I136" s="82"/>
      <c r="J136" s="82"/>
      <c r="K136" s="82"/>
    </row>
    <row r="137" spans="2:11" s="81" customFormat="1" ht="10.5">
      <c r="B137" s="82"/>
      <c r="C137" s="82"/>
      <c r="D137" s="82"/>
      <c r="F137" s="82"/>
      <c r="G137" s="82"/>
      <c r="H137" s="82"/>
      <c r="I137" s="82"/>
      <c r="J137" s="82"/>
      <c r="K137" s="82"/>
    </row>
    <row r="138" spans="2:11" s="81" customFormat="1" ht="10.5">
      <c r="B138" s="82"/>
      <c r="C138" s="82"/>
      <c r="D138" s="82"/>
      <c r="F138" s="82"/>
      <c r="G138" s="82"/>
      <c r="H138" s="82"/>
      <c r="I138" s="82"/>
      <c r="J138" s="82"/>
      <c r="K138" s="82"/>
    </row>
    <row r="139" spans="2:11" s="81" customFormat="1" ht="10.5">
      <c r="B139" s="82"/>
      <c r="C139" s="82"/>
      <c r="D139" s="82"/>
      <c r="F139" s="82"/>
      <c r="G139" s="82"/>
      <c r="H139" s="82"/>
      <c r="I139" s="82"/>
      <c r="J139" s="82"/>
      <c r="K139" s="82"/>
    </row>
    <row r="140" spans="2:11" s="81" customFormat="1" ht="10.5">
      <c r="B140" s="82"/>
      <c r="C140" s="82"/>
      <c r="D140" s="82"/>
      <c r="F140" s="82"/>
      <c r="G140" s="82"/>
      <c r="H140" s="82"/>
      <c r="I140" s="82"/>
      <c r="J140" s="82"/>
      <c r="K140" s="82"/>
    </row>
    <row r="141" spans="2:11" s="81" customFormat="1" ht="10.5">
      <c r="B141" s="82"/>
      <c r="C141" s="82"/>
      <c r="D141" s="82"/>
      <c r="F141" s="82"/>
      <c r="G141" s="82"/>
      <c r="H141" s="82"/>
      <c r="I141" s="82"/>
      <c r="J141" s="82"/>
      <c r="K141" s="82"/>
    </row>
    <row r="142" spans="2:11" s="81" customFormat="1" ht="10.5">
      <c r="B142" s="82"/>
      <c r="C142" s="82"/>
      <c r="D142" s="82"/>
      <c r="F142" s="82"/>
      <c r="G142" s="82"/>
      <c r="H142" s="82"/>
      <c r="I142" s="82"/>
      <c r="J142" s="82"/>
      <c r="K142" s="82"/>
    </row>
    <row r="143" spans="2:11" s="81" customFormat="1" ht="10.5">
      <c r="B143" s="82"/>
      <c r="C143" s="82"/>
      <c r="D143" s="82"/>
      <c r="F143" s="82"/>
      <c r="G143" s="82"/>
      <c r="H143" s="82"/>
      <c r="I143" s="82"/>
      <c r="J143" s="82"/>
      <c r="K143" s="82"/>
    </row>
    <row r="144" spans="2:11" s="81" customFormat="1" ht="10.5">
      <c r="B144" s="82"/>
      <c r="C144" s="82"/>
      <c r="D144" s="82"/>
      <c r="F144" s="82"/>
      <c r="G144" s="82"/>
      <c r="H144" s="82"/>
      <c r="I144" s="82"/>
      <c r="J144" s="82"/>
      <c r="K144" s="82"/>
    </row>
    <row r="145" spans="2:11" s="81" customFormat="1" ht="10.5">
      <c r="B145" s="82"/>
      <c r="C145" s="82"/>
      <c r="D145" s="82"/>
      <c r="F145" s="82"/>
      <c r="G145" s="82"/>
      <c r="H145" s="82"/>
      <c r="I145" s="82"/>
      <c r="J145" s="82"/>
      <c r="K145" s="82"/>
    </row>
    <row r="146" spans="2:11" s="81" customFormat="1" ht="10.5">
      <c r="B146" s="82"/>
      <c r="C146" s="82"/>
      <c r="D146" s="82"/>
      <c r="F146" s="82"/>
      <c r="G146" s="82"/>
      <c r="H146" s="82"/>
      <c r="I146" s="82"/>
      <c r="J146" s="82"/>
      <c r="K146" s="82"/>
    </row>
    <row r="147" spans="2:11" s="81" customFormat="1" ht="10.5">
      <c r="B147" s="82"/>
      <c r="C147" s="82"/>
      <c r="D147" s="82"/>
      <c r="F147" s="82"/>
      <c r="G147" s="82"/>
      <c r="H147" s="82"/>
      <c r="I147" s="82"/>
      <c r="J147" s="82"/>
      <c r="K147" s="82"/>
    </row>
    <row r="148" spans="2:11" s="81" customFormat="1" ht="10.5">
      <c r="B148" s="82"/>
      <c r="C148" s="82"/>
      <c r="D148" s="82"/>
      <c r="F148" s="82"/>
      <c r="G148" s="82"/>
      <c r="H148" s="82"/>
      <c r="I148" s="82"/>
      <c r="J148" s="82"/>
      <c r="K148" s="82"/>
    </row>
    <row r="149" spans="2:11" s="81" customFormat="1" ht="10.5">
      <c r="B149" s="82"/>
      <c r="C149" s="82"/>
      <c r="D149" s="82"/>
      <c r="F149" s="82"/>
      <c r="G149" s="82"/>
      <c r="H149" s="82"/>
      <c r="I149" s="82"/>
      <c r="J149" s="82"/>
      <c r="K149" s="82"/>
    </row>
    <row r="150" spans="2:11" s="81" customFormat="1" ht="10.5">
      <c r="B150" s="82"/>
      <c r="C150" s="82"/>
      <c r="D150" s="82"/>
      <c r="F150" s="82"/>
      <c r="G150" s="82"/>
      <c r="H150" s="82"/>
      <c r="I150" s="82"/>
      <c r="J150" s="82"/>
      <c r="K150" s="82"/>
    </row>
    <row r="151" spans="2:11" s="81" customFormat="1" ht="10.5">
      <c r="B151" s="82"/>
      <c r="C151" s="82"/>
      <c r="D151" s="82"/>
      <c r="F151" s="82"/>
      <c r="G151" s="82"/>
      <c r="H151" s="82"/>
      <c r="I151" s="82"/>
      <c r="J151" s="82"/>
      <c r="K151" s="82"/>
    </row>
    <row r="152" spans="2:11" s="81" customFormat="1" ht="10.5">
      <c r="B152" s="82"/>
      <c r="C152" s="82"/>
      <c r="D152" s="82"/>
      <c r="F152" s="82"/>
      <c r="G152" s="82"/>
      <c r="H152" s="82"/>
      <c r="I152" s="82"/>
      <c r="J152" s="82"/>
      <c r="K152" s="82"/>
    </row>
    <row r="153" spans="2:11" s="81" customFormat="1" ht="10.5">
      <c r="B153" s="82"/>
      <c r="C153" s="82"/>
      <c r="D153" s="82"/>
      <c r="F153" s="82"/>
      <c r="G153" s="82"/>
      <c r="H153" s="82"/>
      <c r="I153" s="82"/>
      <c r="J153" s="82"/>
      <c r="K153" s="82"/>
    </row>
    <row r="154" spans="2:11" s="81" customFormat="1" ht="10.5">
      <c r="B154" s="82"/>
      <c r="C154" s="82"/>
      <c r="D154" s="82"/>
      <c r="F154" s="82"/>
      <c r="G154" s="82"/>
      <c r="H154" s="82"/>
      <c r="I154" s="82"/>
      <c r="J154" s="82"/>
      <c r="K154" s="82"/>
    </row>
    <row r="155" spans="2:11" s="81" customFormat="1" ht="10.5">
      <c r="B155" s="82"/>
      <c r="C155" s="82"/>
      <c r="D155" s="82"/>
      <c r="F155" s="82"/>
      <c r="G155" s="82"/>
      <c r="H155" s="82"/>
      <c r="I155" s="82"/>
      <c r="J155" s="82"/>
      <c r="K155" s="82"/>
    </row>
    <row r="156" spans="2:11" s="81" customFormat="1" ht="10.5">
      <c r="B156" s="82"/>
      <c r="C156" s="82"/>
      <c r="D156" s="82"/>
      <c r="F156" s="82"/>
      <c r="G156" s="82"/>
      <c r="H156" s="82"/>
      <c r="I156" s="82"/>
      <c r="J156" s="82"/>
      <c r="K156" s="82"/>
    </row>
    <row r="157" spans="2:11" s="81" customFormat="1" ht="10.5">
      <c r="B157" s="82"/>
      <c r="C157" s="82"/>
      <c r="D157" s="82"/>
      <c r="F157" s="82"/>
      <c r="G157" s="82"/>
      <c r="H157" s="82"/>
      <c r="I157" s="82"/>
      <c r="J157" s="82"/>
      <c r="K157" s="82"/>
    </row>
    <row r="158" spans="2:11" s="81" customFormat="1" ht="10.5">
      <c r="B158" s="82"/>
      <c r="C158" s="82"/>
      <c r="D158" s="82"/>
      <c r="F158" s="82"/>
      <c r="G158" s="82"/>
      <c r="H158" s="82"/>
      <c r="I158" s="82"/>
      <c r="J158" s="82"/>
      <c r="K158" s="82"/>
    </row>
    <row r="159" spans="2:11" s="81" customFormat="1" ht="10.5">
      <c r="B159" s="82"/>
      <c r="C159" s="82"/>
      <c r="D159" s="82"/>
      <c r="F159" s="82"/>
      <c r="G159" s="82"/>
      <c r="H159" s="82"/>
      <c r="I159" s="82"/>
      <c r="J159" s="82"/>
      <c r="K159" s="82"/>
    </row>
    <row r="160" spans="2:11" s="81" customFormat="1" ht="10.5">
      <c r="B160" s="82"/>
      <c r="C160" s="82"/>
      <c r="D160" s="82"/>
      <c r="F160" s="82"/>
      <c r="G160" s="82"/>
      <c r="H160" s="82"/>
      <c r="I160" s="82"/>
      <c r="J160" s="82"/>
      <c r="K160" s="82"/>
    </row>
    <row r="161" spans="2:11" s="81" customFormat="1" ht="10.5">
      <c r="B161" s="82"/>
      <c r="C161" s="82"/>
      <c r="D161" s="82"/>
      <c r="F161" s="82"/>
      <c r="G161" s="82"/>
      <c r="H161" s="82"/>
      <c r="I161" s="82"/>
      <c r="J161" s="82"/>
      <c r="K161" s="82"/>
    </row>
    <row r="162" spans="2:11" s="81" customFormat="1" ht="10.5">
      <c r="B162" s="82"/>
      <c r="C162" s="82"/>
      <c r="D162" s="82"/>
      <c r="F162" s="82"/>
      <c r="G162" s="82"/>
      <c r="H162" s="82"/>
      <c r="I162" s="82"/>
      <c r="J162" s="82"/>
      <c r="K162" s="82"/>
    </row>
    <row r="163" spans="2:11" s="81" customFormat="1" ht="10.5">
      <c r="B163" s="82"/>
      <c r="C163" s="82"/>
      <c r="D163" s="82"/>
      <c r="F163" s="82"/>
      <c r="G163" s="82"/>
      <c r="H163" s="82"/>
      <c r="I163" s="82"/>
      <c r="J163" s="82"/>
      <c r="K163" s="82"/>
    </row>
    <row r="164" spans="2:11" s="81" customFormat="1" ht="10.5">
      <c r="B164" s="82"/>
      <c r="C164" s="82"/>
      <c r="D164" s="82"/>
      <c r="F164" s="82"/>
      <c r="G164" s="82"/>
      <c r="H164" s="82"/>
      <c r="I164" s="82"/>
      <c r="J164" s="82"/>
      <c r="K164" s="82"/>
    </row>
    <row r="165" spans="2:11" s="81" customFormat="1" ht="10.5">
      <c r="B165" s="82"/>
      <c r="C165" s="82"/>
      <c r="D165" s="82"/>
      <c r="F165" s="82"/>
      <c r="G165" s="82"/>
      <c r="H165" s="82"/>
      <c r="I165" s="82"/>
      <c r="J165" s="82"/>
      <c r="K165" s="82"/>
    </row>
    <row r="166" spans="2:11" s="81" customFormat="1" ht="10.5">
      <c r="B166" s="82"/>
      <c r="C166" s="82"/>
      <c r="D166" s="82"/>
      <c r="F166" s="82"/>
      <c r="G166" s="82"/>
      <c r="H166" s="82"/>
      <c r="I166" s="82"/>
      <c r="J166" s="82"/>
      <c r="K166" s="82"/>
    </row>
    <row r="167" spans="2:11" s="81" customFormat="1" ht="10.5">
      <c r="B167" s="82"/>
      <c r="C167" s="82"/>
      <c r="D167" s="82"/>
      <c r="F167" s="82"/>
      <c r="G167" s="82"/>
      <c r="H167" s="82"/>
      <c r="I167" s="82"/>
      <c r="J167" s="82"/>
      <c r="K167" s="82"/>
    </row>
    <row r="168" spans="2:11" s="81" customFormat="1" ht="10.5">
      <c r="B168" s="82"/>
      <c r="C168" s="82"/>
      <c r="D168" s="82"/>
      <c r="F168" s="82"/>
      <c r="G168" s="82"/>
      <c r="H168" s="82"/>
      <c r="I168" s="82"/>
      <c r="J168" s="82"/>
      <c r="K168" s="82"/>
    </row>
    <row r="169" spans="2:11" s="81" customFormat="1" ht="10.5">
      <c r="B169" s="82"/>
      <c r="C169" s="82"/>
      <c r="D169" s="82"/>
      <c r="F169" s="82"/>
      <c r="G169" s="82"/>
      <c r="H169" s="82"/>
      <c r="I169" s="82"/>
      <c r="J169" s="82"/>
      <c r="K169" s="82"/>
    </row>
    <row r="170" spans="2:11" s="81" customFormat="1" ht="10.5">
      <c r="B170" s="82"/>
      <c r="C170" s="82"/>
      <c r="D170" s="82"/>
      <c r="F170" s="82"/>
      <c r="G170" s="82"/>
      <c r="H170" s="82"/>
      <c r="I170" s="82"/>
      <c r="J170" s="82"/>
      <c r="K170" s="82"/>
    </row>
    <row r="171" spans="2:11" s="81" customFormat="1" ht="10.5">
      <c r="B171" s="82"/>
      <c r="C171" s="82"/>
      <c r="D171" s="82"/>
      <c r="F171" s="82"/>
      <c r="G171" s="82"/>
      <c r="H171" s="82"/>
      <c r="I171" s="82"/>
      <c r="J171" s="82"/>
      <c r="K171" s="82"/>
    </row>
    <row r="172" spans="2:11" s="81" customFormat="1" ht="10.5">
      <c r="B172" s="82"/>
      <c r="C172" s="82"/>
      <c r="D172" s="82"/>
      <c r="F172" s="82"/>
      <c r="G172" s="82"/>
      <c r="H172" s="82"/>
      <c r="I172" s="82"/>
      <c r="J172" s="82"/>
      <c r="K172" s="82"/>
    </row>
    <row r="173" spans="2:11" s="81" customFormat="1" ht="10.5">
      <c r="B173" s="82"/>
      <c r="C173" s="82"/>
      <c r="D173" s="82"/>
      <c r="F173" s="82"/>
      <c r="G173" s="82"/>
      <c r="H173" s="82"/>
      <c r="I173" s="82"/>
      <c r="J173" s="82"/>
      <c r="K173" s="82"/>
    </row>
    <row r="174" spans="2:11" s="81" customFormat="1" ht="10.5">
      <c r="B174" s="82"/>
      <c r="C174" s="82"/>
      <c r="D174" s="82"/>
      <c r="F174" s="82"/>
      <c r="G174" s="82"/>
      <c r="H174" s="82"/>
      <c r="I174" s="82"/>
      <c r="J174" s="82"/>
      <c r="K174" s="82"/>
    </row>
    <row r="175" spans="2:11" s="81" customFormat="1" ht="10.5">
      <c r="B175" s="82"/>
      <c r="C175" s="82"/>
      <c r="D175" s="82"/>
      <c r="F175" s="82"/>
      <c r="G175" s="82"/>
      <c r="H175" s="82"/>
      <c r="I175" s="82"/>
      <c r="J175" s="82"/>
      <c r="K175" s="82"/>
    </row>
    <row r="176" spans="2:11" s="81" customFormat="1" ht="10.5">
      <c r="B176" s="82"/>
      <c r="C176" s="82"/>
      <c r="D176" s="82"/>
      <c r="F176" s="82"/>
      <c r="G176" s="82"/>
      <c r="H176" s="82"/>
      <c r="I176" s="82"/>
      <c r="J176" s="82"/>
      <c r="K176" s="82"/>
    </row>
    <row r="177" spans="2:11" s="81" customFormat="1" ht="10.5">
      <c r="B177" s="82"/>
      <c r="C177" s="82"/>
      <c r="D177" s="82"/>
      <c r="F177" s="82"/>
      <c r="G177" s="82"/>
      <c r="H177" s="82"/>
      <c r="I177" s="82"/>
      <c r="J177" s="82"/>
      <c r="K177" s="82"/>
    </row>
    <row r="178" spans="2:11" s="81" customFormat="1" ht="10.5">
      <c r="B178" s="82"/>
      <c r="C178" s="82"/>
      <c r="D178" s="82"/>
      <c r="F178" s="82"/>
      <c r="G178" s="82"/>
      <c r="H178" s="82"/>
      <c r="I178" s="82"/>
      <c r="J178" s="82"/>
      <c r="K178" s="82"/>
    </row>
    <row r="179" spans="2:11" s="81" customFormat="1" ht="10.5">
      <c r="B179" s="82"/>
      <c r="C179" s="82"/>
      <c r="D179" s="82"/>
      <c r="F179" s="82"/>
      <c r="G179" s="82"/>
      <c r="H179" s="82"/>
      <c r="I179" s="82"/>
      <c r="J179" s="82"/>
      <c r="K179" s="82"/>
    </row>
    <row r="180" spans="2:11" s="81" customFormat="1" ht="10.5">
      <c r="B180" s="82"/>
      <c r="C180" s="82"/>
      <c r="D180" s="82"/>
      <c r="F180" s="82"/>
      <c r="G180" s="82"/>
      <c r="H180" s="82"/>
      <c r="I180" s="82"/>
      <c r="J180" s="82"/>
      <c r="K180" s="82"/>
    </row>
    <row r="181" spans="2:11" s="81" customFormat="1" ht="10.5">
      <c r="B181" s="82"/>
      <c r="C181" s="82"/>
      <c r="D181" s="82"/>
      <c r="F181" s="82"/>
      <c r="G181" s="82"/>
      <c r="H181" s="82"/>
      <c r="I181" s="82"/>
      <c r="J181" s="82"/>
      <c r="K181" s="82"/>
    </row>
    <row r="182" spans="2:11" s="81" customFormat="1" ht="10.5">
      <c r="B182" s="82"/>
      <c r="C182" s="82"/>
      <c r="D182" s="82"/>
      <c r="F182" s="82"/>
      <c r="G182" s="82"/>
      <c r="H182" s="82"/>
      <c r="I182" s="82"/>
      <c r="J182" s="82"/>
      <c r="K182" s="82"/>
    </row>
    <row r="183" spans="2:11" s="81" customFormat="1" ht="10.5">
      <c r="B183" s="82"/>
      <c r="C183" s="82"/>
      <c r="D183" s="82"/>
      <c r="F183" s="82"/>
      <c r="G183" s="82"/>
      <c r="H183" s="82"/>
      <c r="I183" s="82"/>
      <c r="J183" s="82"/>
      <c r="K183" s="82"/>
    </row>
    <row r="184" spans="2:11" s="81" customFormat="1" ht="10.5">
      <c r="B184" s="82"/>
      <c r="C184" s="82"/>
      <c r="D184" s="82"/>
      <c r="F184" s="82"/>
      <c r="G184" s="82"/>
      <c r="H184" s="82"/>
      <c r="I184" s="82"/>
      <c r="J184" s="82"/>
      <c r="K184" s="82"/>
    </row>
    <row r="185" spans="2:11" s="81" customFormat="1" ht="10.5">
      <c r="B185" s="82"/>
      <c r="C185" s="82"/>
      <c r="D185" s="82"/>
      <c r="F185" s="82"/>
      <c r="G185" s="82"/>
      <c r="H185" s="82"/>
      <c r="I185" s="82"/>
      <c r="J185" s="82"/>
      <c r="K185" s="82"/>
    </row>
    <row r="186" spans="2:11" s="81" customFormat="1" ht="10.5">
      <c r="B186" s="82"/>
      <c r="C186" s="82"/>
      <c r="D186" s="82"/>
      <c r="F186" s="82"/>
      <c r="G186" s="82"/>
      <c r="H186" s="82"/>
      <c r="I186" s="82"/>
      <c r="J186" s="82"/>
      <c r="K186" s="82"/>
    </row>
    <row r="187" spans="2:11" s="81" customFormat="1" ht="10.5">
      <c r="B187" s="82"/>
      <c r="C187" s="82"/>
      <c r="D187" s="82"/>
      <c r="F187" s="82"/>
      <c r="G187" s="82"/>
      <c r="H187" s="82"/>
      <c r="I187" s="82"/>
      <c r="J187" s="82"/>
      <c r="K187" s="82"/>
    </row>
    <row r="188" spans="2:11" s="81" customFormat="1" ht="10.5">
      <c r="B188" s="82"/>
      <c r="C188" s="82"/>
      <c r="D188" s="82"/>
      <c r="F188" s="82"/>
      <c r="G188" s="82"/>
      <c r="H188" s="82"/>
      <c r="I188" s="82"/>
      <c r="J188" s="82"/>
      <c r="K188" s="82"/>
    </row>
    <row r="189" spans="2:11" s="81" customFormat="1" ht="10.5">
      <c r="B189" s="82"/>
      <c r="C189" s="82"/>
      <c r="D189" s="82"/>
      <c r="F189" s="82"/>
      <c r="G189" s="82"/>
      <c r="H189" s="82"/>
      <c r="I189" s="82"/>
      <c r="J189" s="82"/>
      <c r="K189" s="82"/>
    </row>
    <row r="190" spans="2:11" s="81" customFormat="1" ht="10.5">
      <c r="B190" s="82"/>
      <c r="C190" s="82"/>
      <c r="D190" s="82"/>
      <c r="F190" s="82"/>
      <c r="G190" s="82"/>
      <c r="H190" s="82"/>
      <c r="I190" s="82"/>
      <c r="J190" s="82"/>
      <c r="K190" s="82"/>
    </row>
    <row r="191" spans="2:11" s="81" customFormat="1" ht="10.5">
      <c r="B191" s="82"/>
      <c r="C191" s="82"/>
      <c r="D191" s="82"/>
      <c r="F191" s="82"/>
      <c r="G191" s="82"/>
      <c r="H191" s="82"/>
      <c r="I191" s="82"/>
      <c r="J191" s="82"/>
      <c r="K191" s="82"/>
    </row>
    <row r="192" spans="2:11" s="81" customFormat="1" ht="10.5">
      <c r="B192" s="82"/>
      <c r="C192" s="82"/>
      <c r="D192" s="82"/>
      <c r="F192" s="82"/>
      <c r="G192" s="82"/>
      <c r="H192" s="82"/>
      <c r="I192" s="82"/>
      <c r="J192" s="82"/>
      <c r="K192" s="82"/>
    </row>
    <row r="193" spans="2:11" s="81" customFormat="1" ht="10.5">
      <c r="B193" s="82"/>
      <c r="C193" s="82"/>
      <c r="D193" s="82"/>
      <c r="F193" s="82"/>
      <c r="G193" s="82"/>
      <c r="H193" s="82"/>
      <c r="I193" s="82"/>
      <c r="J193" s="82"/>
      <c r="K193" s="82"/>
    </row>
    <row r="194" spans="2:11" s="81" customFormat="1" ht="10.5">
      <c r="B194" s="82"/>
      <c r="C194" s="82"/>
      <c r="D194" s="82"/>
      <c r="F194" s="82"/>
      <c r="G194" s="82"/>
      <c r="H194" s="82"/>
      <c r="I194" s="82"/>
      <c r="J194" s="82"/>
      <c r="K194" s="82"/>
    </row>
    <row r="195" spans="2:11" s="81" customFormat="1" ht="10.5">
      <c r="B195" s="82"/>
      <c r="C195" s="82"/>
      <c r="D195" s="82"/>
      <c r="F195" s="82"/>
      <c r="G195" s="82"/>
      <c r="H195" s="82"/>
      <c r="I195" s="82"/>
      <c r="J195" s="82"/>
      <c r="K195" s="82"/>
    </row>
    <row r="196" spans="2:11" s="81" customFormat="1" ht="10.5">
      <c r="B196" s="82"/>
      <c r="C196" s="82"/>
      <c r="D196" s="82"/>
      <c r="F196" s="82"/>
      <c r="G196" s="82"/>
      <c r="H196" s="82"/>
      <c r="I196" s="82"/>
      <c r="J196" s="82"/>
      <c r="K196" s="82"/>
    </row>
    <row r="197" spans="2:11" s="81" customFormat="1" ht="10.5">
      <c r="B197" s="82"/>
      <c r="C197" s="82"/>
      <c r="D197" s="82"/>
      <c r="F197" s="82"/>
      <c r="G197" s="82"/>
      <c r="H197" s="82"/>
      <c r="I197" s="82"/>
      <c r="J197" s="82"/>
      <c r="K197" s="82"/>
    </row>
    <row r="198" spans="2:11" s="81" customFormat="1" ht="10.5">
      <c r="B198" s="82"/>
      <c r="C198" s="82"/>
      <c r="D198" s="82"/>
      <c r="F198" s="82"/>
      <c r="G198" s="82"/>
      <c r="H198" s="82"/>
      <c r="I198" s="82"/>
      <c r="J198" s="82"/>
      <c r="K198" s="82"/>
    </row>
    <row r="199" spans="2:11" s="81" customFormat="1" ht="10.5">
      <c r="B199" s="82"/>
      <c r="C199" s="82"/>
      <c r="D199" s="82"/>
      <c r="F199" s="82"/>
      <c r="G199" s="82"/>
      <c r="H199" s="82"/>
      <c r="I199" s="82"/>
      <c r="J199" s="82"/>
      <c r="K199" s="82"/>
    </row>
    <row r="200" spans="2:11" s="81" customFormat="1" ht="10.5">
      <c r="B200" s="82"/>
      <c r="C200" s="82"/>
      <c r="D200" s="82"/>
      <c r="F200" s="82"/>
      <c r="G200" s="82"/>
      <c r="H200" s="82"/>
      <c r="I200" s="82"/>
      <c r="J200" s="82"/>
      <c r="K200" s="82"/>
    </row>
    <row r="201" spans="2:11" s="81" customFormat="1" ht="10.5">
      <c r="B201" s="82"/>
      <c r="C201" s="82"/>
      <c r="D201" s="82"/>
      <c r="F201" s="82"/>
      <c r="G201" s="82"/>
      <c r="H201" s="82"/>
      <c r="I201" s="82"/>
      <c r="J201" s="82"/>
      <c r="K201" s="82"/>
    </row>
    <row r="202" spans="2:11" s="81" customFormat="1" ht="10.5">
      <c r="B202" s="82"/>
      <c r="C202" s="82"/>
      <c r="D202" s="82"/>
      <c r="F202" s="82"/>
      <c r="G202" s="82"/>
      <c r="H202" s="82"/>
      <c r="I202" s="82"/>
      <c r="J202" s="82"/>
      <c r="K202" s="82"/>
    </row>
    <row r="203" spans="2:11" s="81" customFormat="1" ht="10.5">
      <c r="B203" s="82"/>
      <c r="C203" s="82"/>
      <c r="D203" s="82"/>
      <c r="F203" s="82"/>
      <c r="G203" s="82"/>
      <c r="H203" s="82"/>
      <c r="I203" s="82"/>
      <c r="J203" s="82"/>
      <c r="K203" s="82"/>
    </row>
    <row r="204" spans="2:11" s="81" customFormat="1" ht="10.5">
      <c r="B204" s="82"/>
      <c r="C204" s="82"/>
      <c r="D204" s="82"/>
      <c r="F204" s="82"/>
      <c r="G204" s="82"/>
      <c r="H204" s="82"/>
      <c r="I204" s="82"/>
      <c r="J204" s="82"/>
      <c r="K204" s="82"/>
    </row>
    <row r="205" spans="2:11" s="81" customFormat="1" ht="10.5">
      <c r="B205" s="82"/>
      <c r="C205" s="82"/>
      <c r="D205" s="82"/>
      <c r="F205" s="82"/>
      <c r="G205" s="82"/>
      <c r="H205" s="82"/>
      <c r="I205" s="82"/>
      <c r="J205" s="82"/>
      <c r="K205" s="82"/>
    </row>
    <row r="206" spans="2:11" s="81" customFormat="1" ht="10.5">
      <c r="B206" s="82"/>
      <c r="C206" s="82"/>
      <c r="D206" s="82"/>
      <c r="F206" s="82"/>
      <c r="G206" s="82"/>
      <c r="H206" s="82"/>
      <c r="I206" s="82"/>
      <c r="J206" s="82"/>
      <c r="K206" s="82"/>
    </row>
    <row r="207" spans="2:11" s="81" customFormat="1" ht="10.5">
      <c r="B207" s="82"/>
      <c r="C207" s="82"/>
      <c r="D207" s="82"/>
      <c r="F207" s="82"/>
      <c r="G207" s="82"/>
      <c r="H207" s="82"/>
      <c r="I207" s="82"/>
      <c r="J207" s="82"/>
      <c r="K207" s="82"/>
    </row>
    <row r="208" spans="2:11" s="81" customFormat="1" ht="10.5">
      <c r="B208" s="82"/>
      <c r="C208" s="82"/>
      <c r="D208" s="82"/>
      <c r="F208" s="82"/>
      <c r="G208" s="82"/>
      <c r="H208" s="82"/>
      <c r="I208" s="82"/>
      <c r="J208" s="82"/>
      <c r="K208" s="82"/>
    </row>
    <row r="209" spans="2:11" s="81" customFormat="1" ht="10.5">
      <c r="B209" s="82"/>
      <c r="C209" s="82"/>
      <c r="D209" s="82"/>
      <c r="F209" s="82"/>
      <c r="G209" s="82"/>
      <c r="H209" s="82"/>
      <c r="I209" s="82"/>
      <c r="J209" s="82"/>
      <c r="K209" s="82"/>
    </row>
    <row r="210" spans="2:11" s="81" customFormat="1" ht="10.5">
      <c r="B210" s="82"/>
      <c r="C210" s="82"/>
      <c r="D210" s="82"/>
      <c r="F210" s="82"/>
      <c r="G210" s="82"/>
      <c r="H210" s="82"/>
      <c r="I210" s="82"/>
      <c r="J210" s="82"/>
      <c r="K210" s="82"/>
    </row>
    <row r="211" spans="2:11" s="81" customFormat="1" ht="10.5">
      <c r="B211" s="82"/>
      <c r="C211" s="82"/>
      <c r="D211" s="82"/>
      <c r="F211" s="82"/>
      <c r="G211" s="82"/>
      <c r="H211" s="82"/>
      <c r="I211" s="82"/>
      <c r="J211" s="82"/>
      <c r="K211" s="82"/>
    </row>
    <row r="212" spans="2:11" s="81" customFormat="1" ht="10.5">
      <c r="B212" s="82"/>
      <c r="C212" s="82"/>
      <c r="D212" s="82"/>
      <c r="F212" s="82"/>
      <c r="G212" s="82"/>
      <c r="H212" s="82"/>
      <c r="I212" s="82"/>
      <c r="J212" s="82"/>
      <c r="K212" s="82"/>
    </row>
    <row r="213" spans="2:11" s="81" customFormat="1" ht="10.5">
      <c r="B213" s="82"/>
      <c r="C213" s="82"/>
      <c r="D213" s="82"/>
      <c r="F213" s="82"/>
      <c r="G213" s="82"/>
      <c r="H213" s="82"/>
      <c r="I213" s="82"/>
      <c r="J213" s="82"/>
      <c r="K213" s="82"/>
    </row>
    <row r="214" spans="2:11" s="81" customFormat="1" ht="10.5">
      <c r="B214" s="82"/>
      <c r="C214" s="82"/>
      <c r="D214" s="82"/>
      <c r="F214" s="82"/>
      <c r="G214" s="82"/>
      <c r="H214" s="82"/>
      <c r="I214" s="82"/>
      <c r="J214" s="82"/>
      <c r="K214" s="82"/>
    </row>
    <row r="215" spans="2:11" s="81" customFormat="1" ht="10.5">
      <c r="B215" s="82"/>
      <c r="C215" s="82"/>
      <c r="D215" s="82"/>
      <c r="F215" s="82"/>
      <c r="G215" s="82"/>
      <c r="H215" s="82"/>
      <c r="I215" s="82"/>
      <c r="J215" s="82"/>
      <c r="K215" s="82"/>
    </row>
    <row r="216" spans="2:11" s="81" customFormat="1" ht="10.5">
      <c r="B216" s="82"/>
      <c r="C216" s="82"/>
      <c r="D216" s="82"/>
      <c r="F216" s="82"/>
      <c r="G216" s="82"/>
      <c r="H216" s="82"/>
      <c r="I216" s="82"/>
      <c r="J216" s="82"/>
      <c r="K216" s="82"/>
    </row>
    <row r="217" spans="2:11" s="81" customFormat="1" ht="10.5">
      <c r="B217" s="82"/>
      <c r="C217" s="82"/>
      <c r="D217" s="82"/>
      <c r="F217" s="82"/>
      <c r="G217" s="82"/>
      <c r="H217" s="82"/>
      <c r="I217" s="82"/>
      <c r="J217" s="82"/>
      <c r="K217" s="82"/>
    </row>
    <row r="218" spans="2:11" s="81" customFormat="1" ht="10.5">
      <c r="B218" s="82"/>
      <c r="C218" s="82"/>
      <c r="D218" s="82"/>
      <c r="F218" s="82"/>
      <c r="G218" s="82"/>
      <c r="H218" s="82"/>
      <c r="I218" s="82"/>
      <c r="J218" s="82"/>
      <c r="K218" s="82"/>
    </row>
    <row r="219" spans="2:11" s="81" customFormat="1" ht="10.5">
      <c r="B219" s="82"/>
      <c r="C219" s="82"/>
      <c r="D219" s="82"/>
      <c r="F219" s="82"/>
      <c r="G219" s="82"/>
      <c r="H219" s="82"/>
      <c r="I219" s="82"/>
      <c r="J219" s="82"/>
      <c r="K219" s="82"/>
    </row>
    <row r="220" spans="2:11" s="81" customFormat="1" ht="10.5">
      <c r="B220" s="82"/>
      <c r="C220" s="82"/>
      <c r="D220" s="82"/>
      <c r="F220" s="82"/>
      <c r="G220" s="82"/>
      <c r="H220" s="82"/>
      <c r="I220" s="82"/>
      <c r="J220" s="82"/>
      <c r="K220" s="82"/>
    </row>
    <row r="221" spans="2:11" s="81" customFormat="1" ht="10.5">
      <c r="B221" s="82"/>
      <c r="C221" s="82"/>
      <c r="D221" s="82"/>
      <c r="F221" s="82"/>
      <c r="G221" s="82"/>
      <c r="H221" s="82"/>
      <c r="I221" s="82"/>
      <c r="J221" s="82"/>
      <c r="K221" s="82"/>
    </row>
    <row r="222" spans="2:11" s="81" customFormat="1" ht="10.5">
      <c r="B222" s="82"/>
      <c r="C222" s="82"/>
      <c r="D222" s="82"/>
      <c r="F222" s="82"/>
      <c r="G222" s="82"/>
      <c r="H222" s="82"/>
      <c r="I222" s="82"/>
      <c r="J222" s="82"/>
      <c r="K222" s="82"/>
    </row>
    <row r="223" spans="2:11" s="81" customFormat="1" ht="10.5">
      <c r="B223" s="82"/>
      <c r="C223" s="82"/>
      <c r="D223" s="82"/>
      <c r="F223" s="82"/>
      <c r="G223" s="82"/>
      <c r="H223" s="82"/>
      <c r="I223" s="82"/>
      <c r="J223" s="82"/>
      <c r="K223" s="82"/>
    </row>
    <row r="224" spans="2:11" s="81" customFormat="1" ht="10.5">
      <c r="B224" s="82"/>
      <c r="C224" s="82"/>
      <c r="D224" s="82"/>
      <c r="F224" s="82"/>
      <c r="G224" s="82"/>
      <c r="H224" s="82"/>
      <c r="I224" s="82"/>
      <c r="J224" s="82"/>
      <c r="K224" s="82"/>
    </row>
    <row r="225" spans="2:11" s="81" customFormat="1" ht="10.5">
      <c r="B225" s="82"/>
      <c r="C225" s="82"/>
      <c r="D225" s="82"/>
      <c r="F225" s="82"/>
      <c r="G225" s="82"/>
      <c r="H225" s="82"/>
      <c r="I225" s="82"/>
      <c r="J225" s="82"/>
      <c r="K225" s="82"/>
    </row>
    <row r="226" spans="2:11" s="81" customFormat="1" ht="10.5">
      <c r="B226" s="82"/>
      <c r="C226" s="82"/>
      <c r="D226" s="82"/>
      <c r="F226" s="82"/>
      <c r="G226" s="82"/>
      <c r="H226" s="82"/>
      <c r="I226" s="82"/>
      <c r="J226" s="82"/>
      <c r="K226" s="82"/>
    </row>
    <row r="227" spans="2:11" s="81" customFormat="1" ht="10.5">
      <c r="B227" s="82"/>
      <c r="C227" s="82"/>
      <c r="D227" s="82"/>
      <c r="F227" s="82"/>
      <c r="G227" s="82"/>
      <c r="H227" s="82"/>
      <c r="I227" s="82"/>
      <c r="J227" s="82"/>
      <c r="K227" s="82"/>
    </row>
    <row r="228" spans="2:11" s="81" customFormat="1" ht="10.5">
      <c r="B228" s="82"/>
      <c r="C228" s="82"/>
      <c r="D228" s="82"/>
      <c r="F228" s="82"/>
      <c r="G228" s="82"/>
      <c r="H228" s="82"/>
      <c r="I228" s="82"/>
      <c r="J228" s="82"/>
      <c r="K228" s="82"/>
    </row>
    <row r="229" spans="2:11" s="81" customFormat="1" ht="10.5">
      <c r="B229" s="82"/>
      <c r="C229" s="82"/>
      <c r="D229" s="82"/>
      <c r="F229" s="82"/>
      <c r="G229" s="82"/>
      <c r="H229" s="82"/>
      <c r="I229" s="82"/>
      <c r="J229" s="82"/>
      <c r="K229" s="82"/>
    </row>
    <row r="230" spans="2:11" s="81" customFormat="1" ht="10.5">
      <c r="B230" s="82"/>
      <c r="C230" s="82"/>
      <c r="D230" s="82"/>
      <c r="F230" s="82"/>
      <c r="G230" s="82"/>
      <c r="H230" s="82"/>
      <c r="I230" s="82"/>
      <c r="J230" s="82"/>
      <c r="K230" s="82"/>
    </row>
    <row r="231" spans="2:11" s="81" customFormat="1" ht="10.5">
      <c r="B231" s="82"/>
      <c r="C231" s="82"/>
      <c r="D231" s="82"/>
      <c r="F231" s="82"/>
      <c r="G231" s="82"/>
      <c r="H231" s="82"/>
      <c r="I231" s="82"/>
      <c r="J231" s="82"/>
      <c r="K231" s="82"/>
    </row>
    <row r="232" spans="2:11" s="81" customFormat="1" ht="10.5">
      <c r="B232" s="82"/>
      <c r="C232" s="82"/>
      <c r="D232" s="82"/>
      <c r="F232" s="82"/>
      <c r="G232" s="82"/>
      <c r="H232" s="82"/>
      <c r="I232" s="82"/>
      <c r="J232" s="82"/>
      <c r="K232" s="82"/>
    </row>
    <row r="233" spans="2:11" s="81" customFormat="1" ht="10.5">
      <c r="B233" s="82"/>
      <c r="C233" s="82"/>
      <c r="D233" s="82"/>
      <c r="F233" s="82"/>
      <c r="G233" s="82"/>
      <c r="H233" s="82"/>
      <c r="I233" s="82"/>
      <c r="J233" s="82"/>
      <c r="K233" s="82"/>
    </row>
    <row r="234" spans="2:11" s="81" customFormat="1" ht="10.5">
      <c r="B234" s="82"/>
      <c r="C234" s="82"/>
      <c r="D234" s="82"/>
      <c r="F234" s="82"/>
      <c r="G234" s="82"/>
      <c r="H234" s="82"/>
      <c r="I234" s="82"/>
      <c r="J234" s="82"/>
      <c r="K234" s="82"/>
    </row>
    <row r="235" spans="2:11" s="81" customFormat="1" ht="10.5">
      <c r="B235" s="82"/>
      <c r="C235" s="82"/>
      <c r="D235" s="82"/>
      <c r="F235" s="82"/>
      <c r="G235" s="82"/>
      <c r="H235" s="82"/>
      <c r="I235" s="82"/>
      <c r="J235" s="82"/>
      <c r="K235" s="82"/>
    </row>
    <row r="236" spans="2:11" s="81" customFormat="1" ht="10.5">
      <c r="B236" s="82"/>
      <c r="C236" s="82"/>
      <c r="D236" s="82"/>
      <c r="F236" s="82"/>
      <c r="G236" s="82"/>
      <c r="H236" s="82"/>
      <c r="I236" s="82"/>
      <c r="J236" s="82"/>
      <c r="K236" s="82"/>
    </row>
    <row r="237" spans="2:11" s="81" customFormat="1" ht="10.5">
      <c r="B237" s="82"/>
      <c r="C237" s="82"/>
      <c r="D237" s="82"/>
      <c r="F237" s="82"/>
      <c r="G237" s="82"/>
      <c r="H237" s="82"/>
      <c r="I237" s="82"/>
      <c r="J237" s="82"/>
      <c r="K237" s="82"/>
    </row>
    <row r="238" spans="2:11" s="81" customFormat="1" ht="10.5">
      <c r="B238" s="82"/>
      <c r="C238" s="82"/>
      <c r="D238" s="82"/>
      <c r="F238" s="82"/>
      <c r="G238" s="82"/>
      <c r="H238" s="82"/>
      <c r="I238" s="82"/>
      <c r="J238" s="82"/>
      <c r="K238" s="82"/>
    </row>
    <row r="239" spans="2:11" s="81" customFormat="1" ht="10.5">
      <c r="B239" s="82"/>
      <c r="C239" s="82"/>
      <c r="D239" s="82"/>
      <c r="F239" s="82"/>
      <c r="G239" s="82"/>
      <c r="H239" s="82"/>
      <c r="I239" s="82"/>
      <c r="J239" s="82"/>
      <c r="K239" s="82"/>
    </row>
    <row r="240" spans="2:11" s="81" customFormat="1" ht="10.5">
      <c r="B240" s="82"/>
      <c r="C240" s="82"/>
      <c r="D240" s="82"/>
      <c r="F240" s="82"/>
      <c r="G240" s="82"/>
      <c r="H240" s="82"/>
      <c r="I240" s="82"/>
      <c r="J240" s="82"/>
      <c r="K240" s="82"/>
    </row>
    <row r="241" spans="2:11" s="81" customFormat="1" ht="10.5">
      <c r="B241" s="82"/>
      <c r="C241" s="82"/>
      <c r="D241" s="82"/>
      <c r="F241" s="82"/>
      <c r="G241" s="82"/>
      <c r="H241" s="82"/>
      <c r="I241" s="82"/>
      <c r="J241" s="82"/>
      <c r="K241" s="82"/>
    </row>
    <row r="242" spans="2:11" s="81" customFormat="1" ht="10.5">
      <c r="B242" s="82"/>
      <c r="C242" s="82"/>
      <c r="D242" s="82"/>
      <c r="F242" s="82"/>
      <c r="G242" s="82"/>
      <c r="H242" s="82"/>
      <c r="I242" s="82"/>
      <c r="J242" s="82"/>
      <c r="K242" s="82"/>
    </row>
    <row r="243" spans="2:11" s="81" customFormat="1" ht="10.5">
      <c r="B243" s="82"/>
      <c r="C243" s="82"/>
      <c r="D243" s="82"/>
      <c r="F243" s="82"/>
      <c r="G243" s="82"/>
      <c r="H243" s="82"/>
      <c r="I243" s="82"/>
      <c r="J243" s="82"/>
      <c r="K243" s="82"/>
    </row>
    <row r="244" spans="2:11" s="81" customFormat="1" ht="10.5">
      <c r="B244" s="82"/>
      <c r="C244" s="82"/>
      <c r="D244" s="82"/>
      <c r="F244" s="82"/>
      <c r="G244" s="82"/>
      <c r="H244" s="82"/>
      <c r="I244" s="82"/>
      <c r="J244" s="82"/>
      <c r="K244" s="82"/>
    </row>
    <row r="245" spans="2:11" s="81" customFormat="1" ht="10.5">
      <c r="B245" s="82"/>
      <c r="C245" s="82"/>
      <c r="D245" s="82"/>
      <c r="F245" s="82"/>
      <c r="G245" s="82"/>
      <c r="H245" s="82"/>
      <c r="I245" s="82"/>
      <c r="J245" s="82"/>
      <c r="K245" s="82"/>
    </row>
    <row r="246" spans="2:11" s="81" customFormat="1" ht="10.5">
      <c r="B246" s="82"/>
      <c r="C246" s="82"/>
      <c r="D246" s="82"/>
      <c r="F246" s="82"/>
      <c r="G246" s="82"/>
      <c r="H246" s="82"/>
      <c r="I246" s="82"/>
      <c r="J246" s="82"/>
      <c r="K246" s="82"/>
    </row>
    <row r="247" spans="2:11" s="81" customFormat="1" ht="10.5">
      <c r="B247" s="82"/>
      <c r="C247" s="82"/>
      <c r="D247" s="82"/>
      <c r="F247" s="82"/>
      <c r="G247" s="82"/>
      <c r="H247" s="82"/>
      <c r="I247" s="82"/>
      <c r="J247" s="82"/>
      <c r="K247" s="82"/>
    </row>
    <row r="248" spans="2:11" s="81" customFormat="1" ht="10.5">
      <c r="B248" s="82"/>
      <c r="C248" s="82"/>
      <c r="D248" s="82"/>
      <c r="F248" s="82"/>
      <c r="G248" s="82"/>
      <c r="H248" s="82"/>
      <c r="I248" s="82"/>
      <c r="J248" s="82"/>
      <c r="K248" s="82"/>
    </row>
    <row r="249" spans="2:11" s="81" customFormat="1" ht="10.5">
      <c r="B249" s="82"/>
      <c r="C249" s="82"/>
      <c r="D249" s="82"/>
      <c r="F249" s="82"/>
      <c r="G249" s="82"/>
      <c r="H249" s="82"/>
      <c r="I249" s="82"/>
      <c r="J249" s="82"/>
      <c r="K249" s="82"/>
    </row>
    <row r="250" spans="2:11" s="81" customFormat="1" ht="10.5">
      <c r="B250" s="82"/>
      <c r="C250" s="82"/>
      <c r="D250" s="82"/>
      <c r="F250" s="82"/>
      <c r="G250" s="82"/>
      <c r="H250" s="82"/>
      <c r="I250" s="82"/>
      <c r="J250" s="82"/>
      <c r="K250" s="82"/>
    </row>
    <row r="251" spans="2:11" s="81" customFormat="1" ht="10.5">
      <c r="B251" s="82"/>
      <c r="C251" s="82"/>
      <c r="D251" s="82"/>
      <c r="F251" s="82"/>
      <c r="G251" s="82"/>
      <c r="H251" s="82"/>
      <c r="I251" s="82"/>
      <c r="J251" s="82"/>
      <c r="K251" s="82"/>
    </row>
    <row r="252" spans="2:11" s="81" customFormat="1" ht="10.5">
      <c r="B252" s="82"/>
      <c r="C252" s="82"/>
      <c r="D252" s="82"/>
      <c r="F252" s="82"/>
      <c r="G252" s="82"/>
      <c r="H252" s="82"/>
      <c r="I252" s="82"/>
      <c r="J252" s="82"/>
      <c r="K252" s="82"/>
    </row>
    <row r="253" spans="2:11" s="81" customFormat="1" ht="10.5">
      <c r="B253" s="82"/>
      <c r="C253" s="82"/>
      <c r="D253" s="82"/>
      <c r="F253" s="82"/>
      <c r="G253" s="82"/>
      <c r="H253" s="82"/>
      <c r="I253" s="82"/>
      <c r="J253" s="82"/>
      <c r="K253" s="82"/>
    </row>
    <row r="254" spans="2:11" s="81" customFormat="1" ht="10.5">
      <c r="B254" s="82"/>
      <c r="C254" s="82"/>
      <c r="D254" s="82"/>
      <c r="F254" s="82"/>
      <c r="G254" s="82"/>
      <c r="H254" s="82"/>
      <c r="I254" s="82"/>
      <c r="J254" s="82"/>
      <c r="K254" s="82"/>
    </row>
    <row r="255" spans="2:11" s="81" customFormat="1" ht="10.5">
      <c r="B255" s="82"/>
      <c r="C255" s="82"/>
      <c r="D255" s="82"/>
      <c r="F255" s="82"/>
      <c r="G255" s="82"/>
      <c r="H255" s="82"/>
      <c r="I255" s="82"/>
      <c r="J255" s="82"/>
      <c r="K255" s="82"/>
    </row>
    <row r="256" spans="2:11" s="81" customFormat="1" ht="10.5">
      <c r="B256" s="82"/>
      <c r="C256" s="82"/>
      <c r="D256" s="82"/>
      <c r="F256" s="82"/>
      <c r="G256" s="82"/>
      <c r="H256" s="82"/>
      <c r="I256" s="82"/>
      <c r="J256" s="82"/>
      <c r="K256" s="82"/>
    </row>
    <row r="257" spans="2:11" s="81" customFormat="1" ht="10.5">
      <c r="B257" s="82"/>
      <c r="C257" s="82"/>
      <c r="D257" s="82"/>
      <c r="F257" s="82"/>
      <c r="G257" s="82"/>
      <c r="H257" s="82"/>
      <c r="I257" s="82"/>
      <c r="J257" s="82"/>
      <c r="K257" s="82"/>
    </row>
    <row r="258" spans="2:11" s="81" customFormat="1" ht="10.5">
      <c r="B258" s="82"/>
      <c r="C258" s="82"/>
      <c r="D258" s="82"/>
      <c r="F258" s="82"/>
      <c r="G258" s="82"/>
      <c r="H258" s="82"/>
      <c r="I258" s="82"/>
      <c r="J258" s="82"/>
      <c r="K258" s="82"/>
    </row>
    <row r="259" spans="2:11" s="81" customFormat="1" ht="10.5">
      <c r="B259" s="82"/>
      <c r="C259" s="82"/>
      <c r="D259" s="82"/>
      <c r="F259" s="82"/>
      <c r="G259" s="82"/>
      <c r="H259" s="82"/>
      <c r="I259" s="82"/>
      <c r="J259" s="82"/>
      <c r="K259" s="82"/>
    </row>
    <row r="260" spans="2:11" s="81" customFormat="1" ht="10.5">
      <c r="B260" s="82"/>
      <c r="C260" s="82"/>
      <c r="D260" s="82"/>
      <c r="F260" s="82"/>
      <c r="G260" s="82"/>
      <c r="H260" s="82"/>
      <c r="I260" s="82"/>
      <c r="J260" s="82"/>
      <c r="K260" s="82"/>
    </row>
    <row r="261" spans="2:11" s="81" customFormat="1" ht="10.5">
      <c r="B261" s="82"/>
      <c r="C261" s="82"/>
      <c r="D261" s="82"/>
      <c r="F261" s="82"/>
      <c r="G261" s="82"/>
      <c r="H261" s="82"/>
      <c r="I261" s="82"/>
      <c r="J261" s="82"/>
      <c r="K261" s="82"/>
    </row>
    <row r="262" spans="2:11" s="81" customFormat="1" ht="10.5">
      <c r="B262" s="82"/>
      <c r="C262" s="82"/>
      <c r="D262" s="82"/>
      <c r="F262" s="82"/>
      <c r="G262" s="82"/>
      <c r="H262" s="82"/>
      <c r="I262" s="82"/>
      <c r="J262" s="82"/>
      <c r="K262" s="82"/>
    </row>
    <row r="263" spans="2:11" s="81" customFormat="1" ht="10.5">
      <c r="B263" s="82"/>
      <c r="C263" s="82"/>
      <c r="D263" s="82"/>
      <c r="F263" s="82"/>
      <c r="G263" s="82"/>
      <c r="H263" s="82"/>
      <c r="I263" s="82"/>
      <c r="J263" s="82"/>
      <c r="K263" s="82"/>
    </row>
    <row r="264" spans="2:11" s="81" customFormat="1" ht="10.5">
      <c r="B264" s="82"/>
      <c r="C264" s="82"/>
      <c r="D264" s="82"/>
      <c r="F264" s="82"/>
      <c r="G264" s="82"/>
      <c r="H264" s="82"/>
      <c r="I264" s="82"/>
      <c r="J264" s="82"/>
      <c r="K264" s="82"/>
    </row>
    <row r="265" spans="2:11" s="81" customFormat="1" ht="10.5">
      <c r="B265" s="82"/>
      <c r="C265" s="82"/>
      <c r="D265" s="82"/>
      <c r="F265" s="82"/>
      <c r="G265" s="82"/>
      <c r="H265" s="82"/>
      <c r="I265" s="82"/>
      <c r="J265" s="82"/>
      <c r="K265" s="82"/>
    </row>
    <row r="266" spans="2:11" s="81" customFormat="1" ht="10.5">
      <c r="B266" s="82"/>
      <c r="C266" s="82"/>
      <c r="D266" s="82"/>
      <c r="F266" s="82"/>
      <c r="G266" s="82"/>
      <c r="H266" s="82"/>
      <c r="I266" s="82"/>
      <c r="J266" s="82"/>
      <c r="K266" s="82"/>
    </row>
    <row r="267" spans="2:11" s="81" customFormat="1" ht="10.5">
      <c r="B267" s="82"/>
      <c r="C267" s="82"/>
      <c r="D267" s="82"/>
      <c r="F267" s="82"/>
      <c r="G267" s="82"/>
      <c r="H267" s="82"/>
      <c r="I267" s="82"/>
      <c r="J267" s="82"/>
      <c r="K267" s="82"/>
    </row>
    <row r="268" spans="2:11" s="81" customFormat="1" ht="10.5">
      <c r="B268" s="82"/>
      <c r="C268" s="82"/>
      <c r="D268" s="82"/>
      <c r="F268" s="82"/>
      <c r="G268" s="82"/>
      <c r="H268" s="82"/>
      <c r="I268" s="82"/>
      <c r="J268" s="82"/>
      <c r="K268" s="82"/>
    </row>
    <row r="269" spans="2:11" s="81" customFormat="1" ht="10.5">
      <c r="B269" s="82"/>
      <c r="C269" s="82"/>
      <c r="D269" s="82"/>
      <c r="F269" s="82"/>
      <c r="G269" s="82"/>
      <c r="H269" s="82"/>
      <c r="I269" s="82"/>
      <c r="J269" s="82"/>
      <c r="K269" s="82"/>
    </row>
    <row r="270" spans="2:11" s="81" customFormat="1" ht="10.5">
      <c r="B270" s="82"/>
      <c r="C270" s="82"/>
      <c r="D270" s="82"/>
      <c r="F270" s="82"/>
      <c r="G270" s="82"/>
      <c r="H270" s="82"/>
      <c r="I270" s="82"/>
      <c r="J270" s="82"/>
      <c r="K270" s="82"/>
    </row>
    <row r="271" spans="2:11" s="81" customFormat="1" ht="10.5">
      <c r="B271" s="82"/>
      <c r="C271" s="82"/>
      <c r="D271" s="82"/>
      <c r="F271" s="82"/>
      <c r="G271" s="82"/>
      <c r="H271" s="82"/>
      <c r="I271" s="82"/>
      <c r="J271" s="82"/>
      <c r="K271" s="82"/>
    </row>
    <row r="272" spans="2:11" s="81" customFormat="1" ht="10.5">
      <c r="B272" s="82"/>
      <c r="C272" s="82"/>
      <c r="D272" s="82"/>
      <c r="F272" s="82"/>
      <c r="G272" s="82"/>
      <c r="H272" s="82"/>
      <c r="I272" s="82"/>
      <c r="J272" s="82"/>
      <c r="K272" s="82"/>
    </row>
    <row r="273" spans="2:11" s="81" customFormat="1" ht="10.5">
      <c r="B273" s="82"/>
      <c r="C273" s="82"/>
      <c r="D273" s="82"/>
      <c r="F273" s="82"/>
      <c r="G273" s="82"/>
      <c r="H273" s="82"/>
      <c r="I273" s="82"/>
      <c r="J273" s="82"/>
      <c r="K273" s="82"/>
    </row>
    <row r="274" spans="2:11" s="81" customFormat="1" ht="10.5">
      <c r="B274" s="82"/>
      <c r="C274" s="82"/>
      <c r="D274" s="82"/>
      <c r="F274" s="82"/>
      <c r="G274" s="82"/>
      <c r="H274" s="82"/>
      <c r="I274" s="82"/>
      <c r="J274" s="82"/>
      <c r="K274" s="82"/>
    </row>
    <row r="275" spans="2:11" s="81" customFormat="1" ht="10.5">
      <c r="B275" s="82"/>
      <c r="C275" s="82"/>
      <c r="D275" s="82"/>
      <c r="F275" s="82"/>
      <c r="G275" s="82"/>
      <c r="H275" s="82"/>
      <c r="I275" s="82"/>
      <c r="J275" s="82"/>
      <c r="K275" s="82"/>
    </row>
    <row r="276" spans="2:11" s="81" customFormat="1" ht="10.5">
      <c r="B276" s="82"/>
      <c r="C276" s="82"/>
      <c r="D276" s="82"/>
      <c r="F276" s="82"/>
      <c r="G276" s="82"/>
      <c r="H276" s="82"/>
      <c r="I276" s="82"/>
      <c r="J276" s="82"/>
      <c r="K276" s="82"/>
    </row>
    <row r="277" spans="2:11" s="81" customFormat="1" ht="10.5">
      <c r="B277" s="82"/>
      <c r="C277" s="82"/>
      <c r="D277" s="82"/>
      <c r="F277" s="82"/>
      <c r="G277" s="82"/>
      <c r="H277" s="82"/>
      <c r="I277" s="82"/>
      <c r="J277" s="82"/>
      <c r="K277" s="82"/>
    </row>
    <row r="278" spans="2:11" s="81" customFormat="1" ht="10.5">
      <c r="B278" s="82"/>
      <c r="C278" s="82"/>
      <c r="D278" s="82"/>
      <c r="F278" s="82"/>
      <c r="G278" s="82"/>
      <c r="H278" s="82"/>
      <c r="I278" s="82"/>
      <c r="J278" s="82"/>
      <c r="K278" s="82"/>
    </row>
    <row r="279" spans="2:11" s="81" customFormat="1" ht="10.5">
      <c r="B279" s="82"/>
      <c r="C279" s="82"/>
      <c r="D279" s="82"/>
      <c r="F279" s="82"/>
      <c r="G279" s="82"/>
      <c r="H279" s="82"/>
      <c r="I279" s="82"/>
      <c r="J279" s="82"/>
      <c r="K279" s="82"/>
    </row>
    <row r="280" spans="2:11" s="81" customFormat="1" ht="10.5">
      <c r="B280" s="82"/>
      <c r="C280" s="82"/>
      <c r="D280" s="82"/>
      <c r="F280" s="82"/>
      <c r="G280" s="82"/>
      <c r="H280" s="82"/>
      <c r="I280" s="82"/>
      <c r="J280" s="82"/>
      <c r="K280" s="82"/>
    </row>
    <row r="281" spans="2:11" s="81" customFormat="1" ht="10.5">
      <c r="B281" s="82"/>
      <c r="C281" s="82"/>
      <c r="D281" s="82"/>
      <c r="F281" s="82"/>
      <c r="G281" s="82"/>
      <c r="H281" s="82"/>
      <c r="I281" s="82"/>
      <c r="J281" s="82"/>
      <c r="K281" s="82"/>
    </row>
    <row r="282" spans="2:11" s="81" customFormat="1" ht="10.5">
      <c r="B282" s="82"/>
      <c r="C282" s="82"/>
      <c r="D282" s="82"/>
      <c r="F282" s="82"/>
      <c r="G282" s="82"/>
      <c r="H282" s="82"/>
      <c r="I282" s="82"/>
      <c r="J282" s="82"/>
      <c r="K282" s="82"/>
    </row>
    <row r="283" spans="2:11" s="81" customFormat="1" ht="10.5">
      <c r="B283" s="82"/>
      <c r="C283" s="82"/>
      <c r="D283" s="82"/>
      <c r="F283" s="82"/>
      <c r="G283" s="82"/>
      <c r="H283" s="82"/>
      <c r="I283" s="82"/>
      <c r="J283" s="82"/>
      <c r="K283" s="82"/>
    </row>
    <row r="284" spans="2:11" s="81" customFormat="1" ht="10.5">
      <c r="B284" s="82"/>
      <c r="C284" s="82"/>
      <c r="D284" s="82"/>
      <c r="F284" s="82"/>
      <c r="G284" s="82"/>
      <c r="H284" s="82"/>
      <c r="I284" s="82"/>
      <c r="J284" s="82"/>
      <c r="K284" s="82"/>
    </row>
    <row r="285" spans="2:11" s="81" customFormat="1" ht="10.5">
      <c r="B285" s="82"/>
      <c r="C285" s="82"/>
      <c r="D285" s="82"/>
      <c r="F285" s="82"/>
      <c r="G285" s="82"/>
      <c r="H285" s="82"/>
      <c r="I285" s="82"/>
      <c r="J285" s="82"/>
      <c r="K285" s="82"/>
    </row>
    <row r="286" spans="2:11" s="81" customFormat="1" ht="10.5">
      <c r="B286" s="82"/>
      <c r="C286" s="82"/>
      <c r="D286" s="82"/>
      <c r="F286" s="82"/>
      <c r="G286" s="82"/>
      <c r="H286" s="82"/>
      <c r="I286" s="82"/>
      <c r="J286" s="82"/>
      <c r="K286" s="82"/>
    </row>
    <row r="287" spans="2:11" s="81" customFormat="1" ht="10.5">
      <c r="B287" s="82"/>
      <c r="C287" s="82"/>
      <c r="D287" s="82"/>
      <c r="F287" s="82"/>
      <c r="G287" s="82"/>
      <c r="H287" s="82"/>
      <c r="I287" s="82"/>
      <c r="J287" s="82"/>
      <c r="K287" s="82"/>
    </row>
    <row r="288" spans="2:11" s="81" customFormat="1" ht="10.5">
      <c r="B288" s="82"/>
      <c r="C288" s="82"/>
      <c r="D288" s="82"/>
      <c r="F288" s="82"/>
      <c r="G288" s="82"/>
      <c r="H288" s="82"/>
      <c r="I288" s="82"/>
      <c r="J288" s="82"/>
      <c r="K288" s="82"/>
    </row>
    <row r="289" spans="2:11" s="81" customFormat="1" ht="10.5">
      <c r="B289" s="82"/>
      <c r="C289" s="82"/>
      <c r="D289" s="82"/>
      <c r="F289" s="82"/>
      <c r="G289" s="82"/>
      <c r="H289" s="82"/>
      <c r="I289" s="82"/>
      <c r="J289" s="82"/>
      <c r="K289" s="82"/>
    </row>
    <row r="290" spans="2:11" s="81" customFormat="1" ht="10.5">
      <c r="B290" s="82"/>
      <c r="C290" s="82"/>
      <c r="D290" s="82"/>
      <c r="F290" s="82"/>
      <c r="G290" s="82"/>
      <c r="H290" s="82"/>
      <c r="I290" s="82"/>
      <c r="J290" s="82"/>
      <c r="K290" s="82"/>
    </row>
    <row r="291" spans="2:11" s="81" customFormat="1" ht="10.5">
      <c r="B291" s="82"/>
      <c r="C291" s="82"/>
      <c r="D291" s="82"/>
      <c r="F291" s="82"/>
      <c r="G291" s="82"/>
      <c r="H291" s="82"/>
      <c r="I291" s="82"/>
      <c r="J291" s="82"/>
      <c r="K291" s="82"/>
    </row>
    <row r="292" spans="2:11" s="81" customFormat="1" ht="10.5">
      <c r="B292" s="82"/>
      <c r="C292" s="82"/>
      <c r="D292" s="82"/>
      <c r="F292" s="82"/>
      <c r="G292" s="82"/>
      <c r="H292" s="82"/>
      <c r="I292" s="82"/>
      <c r="J292" s="82"/>
      <c r="K292" s="82"/>
    </row>
    <row r="293" spans="2:11" s="81" customFormat="1" ht="10.5">
      <c r="B293" s="82"/>
      <c r="C293" s="82"/>
      <c r="D293" s="82"/>
      <c r="F293" s="82"/>
      <c r="G293" s="82"/>
      <c r="H293" s="82"/>
      <c r="I293" s="82"/>
      <c r="J293" s="82"/>
      <c r="K293" s="82"/>
    </row>
    <row r="294" spans="2:11" s="81" customFormat="1" ht="10.5">
      <c r="B294" s="82"/>
      <c r="C294" s="82"/>
      <c r="D294" s="82"/>
      <c r="F294" s="82"/>
      <c r="G294" s="82"/>
      <c r="H294" s="82"/>
      <c r="I294" s="82"/>
      <c r="J294" s="82"/>
      <c r="K294" s="82"/>
    </row>
    <row r="295" spans="2:11" s="81" customFormat="1" ht="10.5">
      <c r="B295" s="82"/>
      <c r="C295" s="82"/>
      <c r="D295" s="82"/>
      <c r="F295" s="82"/>
      <c r="G295" s="82"/>
      <c r="H295" s="82"/>
      <c r="I295" s="82"/>
      <c r="J295" s="82"/>
      <c r="K295" s="82"/>
    </row>
    <row r="296" spans="2:11" s="81" customFormat="1" ht="10.5">
      <c r="B296" s="82"/>
      <c r="C296" s="82"/>
      <c r="D296" s="82"/>
      <c r="F296" s="82"/>
      <c r="G296" s="82"/>
      <c r="H296" s="82"/>
      <c r="I296" s="82"/>
      <c r="J296" s="82"/>
      <c r="K296" s="82"/>
    </row>
    <row r="297" spans="2:11" s="81" customFormat="1" ht="10.5">
      <c r="B297" s="82"/>
      <c r="C297" s="82"/>
      <c r="D297" s="82"/>
      <c r="F297" s="82"/>
      <c r="G297" s="82"/>
      <c r="H297" s="82"/>
      <c r="I297" s="82"/>
      <c r="J297" s="82"/>
      <c r="K297" s="82"/>
    </row>
    <row r="298" spans="2:11" s="81" customFormat="1" ht="10.5">
      <c r="B298" s="82"/>
      <c r="C298" s="82"/>
      <c r="D298" s="82"/>
      <c r="F298" s="82"/>
      <c r="G298" s="82"/>
      <c r="H298" s="82"/>
      <c r="I298" s="82"/>
      <c r="J298" s="82"/>
      <c r="K298" s="82"/>
    </row>
    <row r="299" spans="2:11" s="81" customFormat="1" ht="10.5">
      <c r="B299" s="82"/>
      <c r="C299" s="82"/>
      <c r="D299" s="82"/>
      <c r="F299" s="82"/>
      <c r="G299" s="82"/>
      <c r="H299" s="82"/>
      <c r="I299" s="82"/>
      <c r="J299" s="82"/>
      <c r="K299" s="82"/>
    </row>
    <row r="300" spans="2:11" s="81" customFormat="1" ht="10.5">
      <c r="B300" s="82"/>
      <c r="C300" s="82"/>
      <c r="D300" s="82"/>
      <c r="F300" s="82"/>
      <c r="G300" s="82"/>
      <c r="H300" s="82"/>
      <c r="I300" s="82"/>
      <c r="J300" s="82"/>
      <c r="K300" s="82"/>
    </row>
    <row r="301" spans="2:11" s="81" customFormat="1" ht="10.5">
      <c r="B301" s="82"/>
      <c r="C301" s="82"/>
      <c r="D301" s="82"/>
      <c r="F301" s="82"/>
      <c r="G301" s="82"/>
      <c r="H301" s="82"/>
      <c r="I301" s="82"/>
      <c r="J301" s="82"/>
      <c r="K301" s="82"/>
    </row>
    <row r="302" spans="2:11" s="81" customFormat="1" ht="10.5">
      <c r="B302" s="82"/>
      <c r="C302" s="82"/>
      <c r="D302" s="82"/>
      <c r="F302" s="82"/>
      <c r="G302" s="82"/>
      <c r="H302" s="82"/>
      <c r="I302" s="82"/>
      <c r="J302" s="82"/>
      <c r="K302" s="82"/>
    </row>
    <row r="303" spans="2:11" s="81" customFormat="1" ht="10.5">
      <c r="B303" s="82"/>
      <c r="C303" s="82"/>
      <c r="D303" s="82"/>
      <c r="F303" s="82"/>
      <c r="G303" s="82"/>
      <c r="H303" s="82"/>
      <c r="I303" s="82"/>
      <c r="J303" s="82"/>
      <c r="K303" s="82"/>
    </row>
    <row r="304" spans="2:11" s="81" customFormat="1" ht="10.5">
      <c r="B304" s="82"/>
      <c r="C304" s="82"/>
      <c r="D304" s="82"/>
      <c r="F304" s="82"/>
      <c r="G304" s="82"/>
      <c r="H304" s="82"/>
      <c r="I304" s="82"/>
      <c r="J304" s="82"/>
      <c r="K304" s="82"/>
    </row>
    <row r="305" spans="2:11" s="81" customFormat="1" ht="10.5">
      <c r="B305" s="82"/>
      <c r="C305" s="82"/>
      <c r="D305" s="82"/>
      <c r="F305" s="82"/>
      <c r="G305" s="82"/>
      <c r="H305" s="82"/>
      <c r="I305" s="82"/>
      <c r="J305" s="82"/>
      <c r="K305" s="82"/>
    </row>
    <row r="306" spans="2:11" s="81" customFormat="1" ht="10.5">
      <c r="B306" s="82"/>
      <c r="C306" s="82"/>
      <c r="D306" s="82"/>
      <c r="F306" s="82"/>
      <c r="G306" s="82"/>
      <c r="H306" s="82"/>
      <c r="I306" s="82"/>
      <c r="J306" s="82"/>
      <c r="K306" s="82"/>
    </row>
    <row r="307" spans="2:11" s="81" customFormat="1" ht="10.5">
      <c r="B307" s="82"/>
      <c r="C307" s="82"/>
      <c r="D307" s="82"/>
      <c r="F307" s="82"/>
      <c r="G307" s="82"/>
      <c r="H307" s="82"/>
      <c r="I307" s="82"/>
      <c r="J307" s="82"/>
      <c r="K307" s="82"/>
    </row>
    <row r="308" spans="2:11" s="81" customFormat="1" ht="10.5">
      <c r="B308" s="82"/>
      <c r="C308" s="82"/>
      <c r="D308" s="82"/>
      <c r="F308" s="82"/>
      <c r="G308" s="82"/>
      <c r="H308" s="82"/>
      <c r="I308" s="82"/>
      <c r="J308" s="82"/>
      <c r="K308" s="82"/>
    </row>
    <row r="309" spans="2:11" s="81" customFormat="1" ht="10.5">
      <c r="B309" s="82"/>
      <c r="C309" s="82"/>
      <c r="D309" s="82"/>
      <c r="F309" s="82"/>
      <c r="G309" s="82"/>
      <c r="H309" s="82"/>
      <c r="I309" s="82"/>
      <c r="J309" s="82"/>
      <c r="K309" s="82"/>
    </row>
    <row r="310" spans="2:11" s="81" customFormat="1" ht="10.5">
      <c r="B310" s="82"/>
      <c r="C310" s="82"/>
      <c r="D310" s="82"/>
      <c r="F310" s="82"/>
      <c r="G310" s="82"/>
      <c r="H310" s="82"/>
      <c r="I310" s="82"/>
      <c r="J310" s="82"/>
      <c r="K310" s="82"/>
    </row>
    <row r="311" spans="2:11" s="81" customFormat="1" ht="10.5">
      <c r="B311" s="82"/>
      <c r="C311" s="82"/>
      <c r="D311" s="82"/>
      <c r="F311" s="82"/>
      <c r="G311" s="82"/>
      <c r="H311" s="82"/>
      <c r="I311" s="82"/>
      <c r="J311" s="82"/>
      <c r="K311" s="82"/>
    </row>
    <row r="312" spans="2:11" s="81" customFormat="1" ht="10.5">
      <c r="B312" s="82"/>
      <c r="C312" s="82"/>
      <c r="D312" s="82"/>
      <c r="F312" s="82"/>
      <c r="G312" s="82"/>
      <c r="H312" s="82"/>
      <c r="I312" s="82"/>
      <c r="J312" s="82"/>
      <c r="K312" s="82"/>
    </row>
    <row r="313" spans="2:11" s="81" customFormat="1" ht="10.5">
      <c r="B313" s="82"/>
      <c r="C313" s="82"/>
      <c r="D313" s="82"/>
      <c r="F313" s="82"/>
      <c r="G313" s="82"/>
      <c r="H313" s="82"/>
      <c r="I313" s="82"/>
      <c r="J313" s="82"/>
      <c r="K313" s="82"/>
    </row>
    <row r="314" spans="2:11" s="81" customFormat="1" ht="10.5">
      <c r="B314" s="82"/>
      <c r="C314" s="82"/>
      <c r="D314" s="82"/>
      <c r="F314" s="82"/>
      <c r="G314" s="82"/>
      <c r="H314" s="82"/>
      <c r="I314" s="82"/>
      <c r="J314" s="82"/>
      <c r="K314" s="82"/>
    </row>
    <row r="315" spans="2:11" s="81" customFormat="1" ht="10.5">
      <c r="B315" s="82"/>
      <c r="C315" s="82"/>
      <c r="D315" s="82"/>
      <c r="F315" s="82"/>
      <c r="G315" s="82"/>
      <c r="H315" s="82"/>
      <c r="I315" s="82"/>
      <c r="J315" s="82"/>
      <c r="K315" s="82"/>
    </row>
    <row r="316" spans="2:11" s="81" customFormat="1" ht="10.5">
      <c r="B316" s="82"/>
      <c r="C316" s="82"/>
      <c r="D316" s="82"/>
      <c r="F316" s="82"/>
      <c r="G316" s="82"/>
      <c r="H316" s="82"/>
      <c r="I316" s="82"/>
      <c r="J316" s="82"/>
      <c r="K316" s="82"/>
    </row>
    <row r="317" spans="2:11" s="81" customFormat="1" ht="10.5">
      <c r="B317" s="82"/>
      <c r="C317" s="82"/>
      <c r="D317" s="82"/>
      <c r="F317" s="82"/>
      <c r="G317" s="82"/>
      <c r="H317" s="82"/>
      <c r="I317" s="82"/>
      <c r="J317" s="82"/>
      <c r="K317" s="82"/>
    </row>
    <row r="318" spans="2:11" s="81" customFormat="1" ht="10.5">
      <c r="B318" s="82"/>
      <c r="C318" s="82"/>
      <c r="D318" s="82"/>
      <c r="F318" s="82"/>
      <c r="G318" s="82"/>
      <c r="H318" s="82"/>
      <c r="I318" s="82"/>
      <c r="J318" s="82"/>
      <c r="K318" s="82"/>
    </row>
    <row r="319" spans="2:11" s="81" customFormat="1" ht="10.5">
      <c r="B319" s="82"/>
      <c r="C319" s="82"/>
      <c r="D319" s="82"/>
      <c r="F319" s="82"/>
      <c r="G319" s="82"/>
      <c r="H319" s="82"/>
      <c r="I319" s="82"/>
      <c r="J319" s="82"/>
      <c r="K319" s="82"/>
    </row>
    <row r="320" spans="2:11" s="81" customFormat="1" ht="10.5">
      <c r="B320" s="82"/>
      <c r="C320" s="82"/>
      <c r="D320" s="82"/>
      <c r="F320" s="82"/>
      <c r="G320" s="82"/>
      <c r="H320" s="82"/>
      <c r="I320" s="82"/>
      <c r="J320" s="82"/>
      <c r="K320" s="82"/>
    </row>
    <row r="321" spans="2:11" s="81" customFormat="1" ht="10.5">
      <c r="B321" s="82"/>
      <c r="C321" s="82"/>
      <c r="D321" s="82"/>
      <c r="F321" s="82"/>
      <c r="G321" s="82"/>
      <c r="H321" s="82"/>
      <c r="I321" s="82"/>
      <c r="J321" s="82"/>
      <c r="K321" s="82"/>
    </row>
    <row r="322" spans="2:11" s="81" customFormat="1" ht="10.5">
      <c r="B322" s="82"/>
      <c r="C322" s="82"/>
      <c r="D322" s="82"/>
      <c r="F322" s="82"/>
      <c r="G322" s="82"/>
      <c r="H322" s="82"/>
      <c r="I322" s="82"/>
      <c r="J322" s="82"/>
      <c r="K322" s="82"/>
    </row>
    <row r="323" spans="2:11" s="81" customFormat="1" ht="10.5">
      <c r="B323" s="82"/>
      <c r="C323" s="82"/>
      <c r="D323" s="82"/>
      <c r="F323" s="82"/>
      <c r="G323" s="82"/>
      <c r="H323" s="82"/>
      <c r="I323" s="82"/>
      <c r="J323" s="82"/>
      <c r="K323" s="82"/>
    </row>
    <row r="324" spans="2:11" s="81" customFormat="1" ht="10.5">
      <c r="B324" s="82"/>
      <c r="C324" s="82"/>
      <c r="D324" s="82"/>
      <c r="F324" s="82"/>
      <c r="G324" s="82"/>
      <c r="H324" s="82"/>
      <c r="I324" s="82"/>
      <c r="J324" s="82"/>
      <c r="K324" s="82"/>
    </row>
    <row r="325" spans="2:11" s="81" customFormat="1" ht="10.5">
      <c r="B325" s="82"/>
      <c r="C325" s="82"/>
      <c r="D325" s="82"/>
      <c r="F325" s="82"/>
      <c r="G325" s="82"/>
      <c r="H325" s="82"/>
      <c r="I325" s="82"/>
      <c r="J325" s="82"/>
      <c r="K325" s="82"/>
    </row>
    <row r="326" spans="2:11" s="81" customFormat="1" ht="10.5">
      <c r="B326" s="82"/>
      <c r="C326" s="82"/>
      <c r="D326" s="82"/>
      <c r="F326" s="82"/>
      <c r="G326" s="82"/>
      <c r="H326" s="82"/>
      <c r="I326" s="82"/>
      <c r="J326" s="82"/>
      <c r="K326" s="82"/>
    </row>
    <row r="327" spans="2:11" s="81" customFormat="1" ht="10.5">
      <c r="B327" s="82"/>
      <c r="C327" s="82"/>
      <c r="D327" s="82"/>
      <c r="F327" s="82"/>
      <c r="G327" s="82"/>
      <c r="H327" s="82"/>
      <c r="I327" s="82"/>
      <c r="J327" s="82"/>
      <c r="K327" s="82"/>
    </row>
    <row r="328" spans="2:11" s="81" customFormat="1" ht="10.5">
      <c r="B328" s="82"/>
      <c r="C328" s="82"/>
      <c r="D328" s="82"/>
      <c r="F328" s="82"/>
      <c r="G328" s="82"/>
      <c r="H328" s="82"/>
      <c r="I328" s="82"/>
      <c r="J328" s="82"/>
      <c r="K328" s="82"/>
    </row>
    <row r="329" spans="2:11" s="81" customFormat="1" ht="10.5">
      <c r="B329" s="82"/>
      <c r="C329" s="82"/>
      <c r="D329" s="82"/>
      <c r="F329" s="82"/>
      <c r="G329" s="82"/>
      <c r="H329" s="82"/>
      <c r="I329" s="82"/>
      <c r="J329" s="82"/>
      <c r="K329" s="82"/>
    </row>
    <row r="330" spans="2:11" s="81" customFormat="1" ht="10.5">
      <c r="B330" s="82"/>
      <c r="C330" s="82"/>
      <c r="D330" s="82"/>
      <c r="F330" s="82"/>
      <c r="G330" s="82"/>
      <c r="H330" s="82"/>
      <c r="I330" s="82"/>
      <c r="J330" s="82"/>
      <c r="K330" s="82"/>
    </row>
  </sheetData>
  <mergeCells count="24">
    <mergeCell ref="B103:H103"/>
    <mergeCell ref="A104:A105"/>
    <mergeCell ref="B104:H104"/>
    <mergeCell ref="B87:H87"/>
    <mergeCell ref="A88:A89"/>
    <mergeCell ref="B88:H88"/>
    <mergeCell ref="B94:H94"/>
    <mergeCell ref="A95:A96"/>
    <mergeCell ref="B95:H95"/>
    <mergeCell ref="B1:I1"/>
    <mergeCell ref="B49:H49"/>
    <mergeCell ref="A47:I47"/>
    <mergeCell ref="B2:I2"/>
    <mergeCell ref="A2:A3"/>
    <mergeCell ref="A63:A64"/>
    <mergeCell ref="B55:H55"/>
    <mergeCell ref="A76:A77"/>
    <mergeCell ref="A70:A71"/>
    <mergeCell ref="B62:H62"/>
    <mergeCell ref="B63:H63"/>
    <mergeCell ref="B76:H76"/>
    <mergeCell ref="B69:H69"/>
    <mergeCell ref="B70:H70"/>
    <mergeCell ref="B75:H75"/>
  </mergeCells>
  <printOptions horizontalCentered="1"/>
  <pageMargins left="0" right="0" top="0.5905511811023623" bottom="0.5905511811023623" header="0.5118110236220472" footer="0.5118110236220472"/>
  <pageSetup horizontalDpi="600" verticalDpi="600" orientation="portrait" paperSize="9" r:id="rId2"/>
  <rowBreaks count="1" manualBreakCount="1">
    <brk id="48" max="255" man="1"/>
  </rowBreaks>
  <drawing r:id="rId1"/>
</worksheet>
</file>

<file path=xl/worksheets/sheet12.xml><?xml version="1.0" encoding="utf-8"?>
<worksheet xmlns="http://schemas.openxmlformats.org/spreadsheetml/2006/main" xmlns:r="http://schemas.openxmlformats.org/officeDocument/2006/relationships">
  <dimension ref="A1:D148"/>
  <sheetViews>
    <sheetView workbookViewId="0" topLeftCell="A1">
      <selection activeCell="F3" sqref="F3"/>
    </sheetView>
  </sheetViews>
  <sheetFormatPr defaultColWidth="9.140625" defaultRowHeight="12.75"/>
  <cols>
    <col min="1" max="1" width="17.7109375" style="303" customWidth="1"/>
    <col min="2" max="2" width="11.140625" style="70" customWidth="1"/>
    <col min="3" max="3" width="10.7109375" style="304" customWidth="1"/>
    <col min="4" max="4" width="15.140625" style="304" customWidth="1"/>
    <col min="5" max="16384" width="9.140625" style="304" customWidth="1"/>
  </cols>
  <sheetData>
    <row r="1" spans="1:4" s="261" customFormat="1" ht="69" customHeight="1">
      <c r="A1" s="14" t="s">
        <v>256</v>
      </c>
      <c r="B1" s="423" t="s">
        <v>244</v>
      </c>
      <c r="C1" s="424"/>
      <c r="D1" s="425"/>
    </row>
    <row r="2" spans="1:4" s="299" customFormat="1" ht="20.25" customHeight="1">
      <c r="A2" s="419" t="s">
        <v>37</v>
      </c>
      <c r="B2" s="310"/>
      <c r="C2" s="300" t="s">
        <v>96</v>
      </c>
      <c r="D2" s="301"/>
    </row>
    <row r="3" spans="1:4" s="261" customFormat="1" ht="49.5" customHeight="1">
      <c r="A3" s="420"/>
      <c r="B3" s="273" t="s">
        <v>223</v>
      </c>
      <c r="C3" s="273" t="s">
        <v>224</v>
      </c>
      <c r="D3" s="24" t="s">
        <v>225</v>
      </c>
    </row>
    <row r="4" spans="1:4" s="261" customFormat="1" ht="15" customHeight="1">
      <c r="A4" s="313" t="s">
        <v>40</v>
      </c>
      <c r="B4" s="50">
        <f>B29</f>
        <v>66</v>
      </c>
      <c r="C4" s="50">
        <f>C29</f>
        <v>17</v>
      </c>
      <c r="D4" s="52">
        <f aca="true" t="shared" si="0" ref="D4:D13">C4/$C$13*100</f>
        <v>9.659090909090908</v>
      </c>
    </row>
    <row r="5" spans="1:4" s="261" customFormat="1" ht="15" customHeight="1">
      <c r="A5" s="51" t="s">
        <v>45</v>
      </c>
      <c r="B5" s="50">
        <f>B45</f>
        <v>138</v>
      </c>
      <c r="C5" s="50">
        <f>C45</f>
        <v>34</v>
      </c>
      <c r="D5" s="52">
        <f t="shared" si="0"/>
        <v>19.318181818181817</v>
      </c>
    </row>
    <row r="6" spans="1:4" s="261" customFormat="1" ht="15" customHeight="1">
      <c r="A6" s="51" t="s">
        <v>97</v>
      </c>
      <c r="B6" s="50">
        <f>B65</f>
        <v>154</v>
      </c>
      <c r="C6" s="50">
        <f>C65</f>
        <v>38</v>
      </c>
      <c r="D6" s="52">
        <f t="shared" si="0"/>
        <v>21.59090909090909</v>
      </c>
    </row>
    <row r="7" spans="1:4" s="261" customFormat="1" ht="15" customHeight="1">
      <c r="A7" s="51" t="s">
        <v>56</v>
      </c>
      <c r="B7" s="50">
        <f>B80</f>
        <v>89</v>
      </c>
      <c r="C7" s="50">
        <f>C80</f>
        <v>22</v>
      </c>
      <c r="D7" s="52">
        <f t="shared" si="0"/>
        <v>12.5</v>
      </c>
    </row>
    <row r="8" spans="1:4" s="261" customFormat="1" ht="15" customHeight="1">
      <c r="A8" s="51" t="s">
        <v>60</v>
      </c>
      <c r="B8" s="50">
        <f>B97</f>
        <v>161</v>
      </c>
      <c r="C8" s="50">
        <f>C97</f>
        <v>18</v>
      </c>
      <c r="D8" s="52">
        <f t="shared" si="0"/>
        <v>10.227272727272728</v>
      </c>
    </row>
    <row r="9" spans="1:4" s="261" customFormat="1" ht="15" customHeight="1">
      <c r="A9" s="51" t="s">
        <v>68</v>
      </c>
      <c r="B9" s="50">
        <f>B108</f>
        <v>28</v>
      </c>
      <c r="C9" s="50">
        <f>C108</f>
        <v>11</v>
      </c>
      <c r="D9" s="52">
        <f t="shared" si="0"/>
        <v>6.25</v>
      </c>
    </row>
    <row r="10" spans="1:4" s="261" customFormat="1" ht="15" customHeight="1">
      <c r="A10" s="51" t="s">
        <v>78</v>
      </c>
      <c r="B10" s="50">
        <f>B123</f>
        <v>422</v>
      </c>
      <c r="C10" s="50">
        <f>C123</f>
        <v>30</v>
      </c>
      <c r="D10" s="52">
        <f t="shared" si="0"/>
        <v>17.045454545454543</v>
      </c>
    </row>
    <row r="11" spans="1:4" s="261" customFormat="1" ht="15" customHeight="1">
      <c r="A11" s="51" t="s">
        <v>94</v>
      </c>
      <c r="B11" s="50">
        <f>B135</f>
        <v>5</v>
      </c>
      <c r="C11" s="50">
        <f>C135</f>
        <v>0</v>
      </c>
      <c r="D11" s="52">
        <f t="shared" si="0"/>
        <v>0</v>
      </c>
    </row>
    <row r="12" spans="1:4" s="261" customFormat="1" ht="15" customHeight="1">
      <c r="A12" s="51" t="s">
        <v>85</v>
      </c>
      <c r="B12" s="50">
        <f>B145</f>
        <v>47</v>
      </c>
      <c r="C12" s="50">
        <f>C145</f>
        <v>6</v>
      </c>
      <c r="D12" s="52">
        <f t="shared" si="0"/>
        <v>3.4090909090909087</v>
      </c>
    </row>
    <row r="13" spans="1:4" s="261" customFormat="1" ht="30.75" customHeight="1">
      <c r="A13" s="19" t="s">
        <v>32</v>
      </c>
      <c r="B13" s="53">
        <f>SUM(B4:B12)</f>
        <v>1110</v>
      </c>
      <c r="C13" s="53">
        <f>SUM(C4:C12)</f>
        <v>176</v>
      </c>
      <c r="D13" s="302">
        <f t="shared" si="0"/>
        <v>100</v>
      </c>
    </row>
    <row r="14" s="261" customFormat="1" ht="11.25"/>
    <row r="15" s="91" customFormat="1" ht="24" customHeight="1"/>
    <row r="16" spans="1:4" s="91" customFormat="1" ht="33" customHeight="1">
      <c r="A16" s="422" t="s">
        <v>25</v>
      </c>
      <c r="B16" s="422"/>
      <c r="C16" s="422"/>
      <c r="D16" s="422"/>
    </row>
    <row r="17" s="91" customFormat="1" ht="12.75"/>
    <row r="18" spans="1:4" s="315" customFormat="1" ht="78" customHeight="1">
      <c r="A18" s="170" t="s">
        <v>256</v>
      </c>
      <c r="B18" s="416" t="s">
        <v>257</v>
      </c>
      <c r="C18" s="417"/>
      <c r="D18" s="91"/>
    </row>
    <row r="19" spans="1:3" ht="31.5">
      <c r="A19" s="309" t="s">
        <v>95</v>
      </c>
      <c r="B19" s="273" t="s">
        <v>223</v>
      </c>
      <c r="C19" s="273" t="s">
        <v>224</v>
      </c>
    </row>
    <row r="20" spans="1:3" s="303" customFormat="1" ht="12.75" customHeight="1">
      <c r="A20" s="326" t="s">
        <v>98</v>
      </c>
      <c r="B20" s="322">
        <v>16</v>
      </c>
      <c r="C20" s="316">
        <v>0</v>
      </c>
    </row>
    <row r="21" spans="1:3" s="303" customFormat="1" ht="12.75" customHeight="1">
      <c r="A21" s="326" t="s">
        <v>33</v>
      </c>
      <c r="B21" s="322">
        <v>18</v>
      </c>
      <c r="C21" s="316">
        <v>6</v>
      </c>
    </row>
    <row r="22" spans="1:3" s="303" customFormat="1" ht="12.75" customHeight="1">
      <c r="A22" s="326" t="s">
        <v>156</v>
      </c>
      <c r="B22" s="322">
        <v>0</v>
      </c>
      <c r="C22" s="316">
        <v>0</v>
      </c>
    </row>
    <row r="23" spans="1:3" s="303" customFormat="1" ht="12.75" customHeight="1">
      <c r="A23" s="326" t="s">
        <v>39</v>
      </c>
      <c r="B23" s="322">
        <v>20</v>
      </c>
      <c r="C23" s="316">
        <v>11</v>
      </c>
    </row>
    <row r="24" spans="1:3" s="303" customFormat="1" ht="12.75" customHeight="1">
      <c r="A24" s="326" t="s">
        <v>27</v>
      </c>
      <c r="B24" s="322">
        <v>9</v>
      </c>
      <c r="C24" s="316">
        <v>0</v>
      </c>
    </row>
    <row r="25" spans="1:3" s="303" customFormat="1" ht="12.75" customHeight="1">
      <c r="A25" s="326" t="s">
        <v>155</v>
      </c>
      <c r="B25" s="322">
        <v>0</v>
      </c>
      <c r="C25" s="316">
        <v>0</v>
      </c>
    </row>
    <row r="26" spans="1:3" s="303" customFormat="1" ht="12.75" customHeight="1">
      <c r="A26" s="326" t="s">
        <v>40</v>
      </c>
      <c r="B26" s="322">
        <v>0</v>
      </c>
      <c r="C26" s="316">
        <v>0</v>
      </c>
    </row>
    <row r="27" spans="1:3" s="303" customFormat="1" ht="12.75" customHeight="1">
      <c r="A27" s="326" t="s">
        <v>154</v>
      </c>
      <c r="B27" s="322">
        <v>3</v>
      </c>
      <c r="C27" s="316">
        <v>0</v>
      </c>
    </row>
    <row r="28" spans="1:3" s="303" customFormat="1" ht="12.75" customHeight="1">
      <c r="A28" s="326" t="s">
        <v>153</v>
      </c>
      <c r="B28" s="322">
        <v>0</v>
      </c>
      <c r="C28" s="316">
        <v>0</v>
      </c>
    </row>
    <row r="29" spans="1:3" ht="12.75">
      <c r="A29" s="56" t="s">
        <v>41</v>
      </c>
      <c r="B29" s="308">
        <f>SUM(B20:B28)</f>
        <v>66</v>
      </c>
      <c r="C29" s="308">
        <f>SUM(C20:C28)</f>
        <v>17</v>
      </c>
    </row>
    <row r="31" ht="12.75">
      <c r="A31" s="306" t="s">
        <v>258</v>
      </c>
    </row>
    <row r="33" spans="1:4" s="315" customFormat="1" ht="78" customHeight="1">
      <c r="A33" s="170" t="s">
        <v>256</v>
      </c>
      <c r="B33" s="416" t="s">
        <v>259</v>
      </c>
      <c r="C33" s="417"/>
      <c r="D33" s="91"/>
    </row>
    <row r="34" spans="1:3" ht="31.5">
      <c r="A34" s="305" t="s">
        <v>95</v>
      </c>
      <c r="B34" s="273" t="s">
        <v>223</v>
      </c>
      <c r="C34" s="273" t="s">
        <v>224</v>
      </c>
    </row>
    <row r="35" spans="1:3" s="303" customFormat="1" ht="12.75" customHeight="1">
      <c r="A35" s="326" t="s">
        <v>42</v>
      </c>
      <c r="B35" s="322">
        <v>28</v>
      </c>
      <c r="C35" s="316">
        <v>20</v>
      </c>
    </row>
    <row r="36" spans="1:3" s="303" customFormat="1" ht="12.75" customHeight="1">
      <c r="A36" s="327" t="s">
        <v>43</v>
      </c>
      <c r="B36" s="322">
        <v>0</v>
      </c>
      <c r="C36" s="316">
        <v>0</v>
      </c>
    </row>
    <row r="37" spans="1:3" s="303" customFormat="1" ht="12.75" customHeight="1">
      <c r="A37" s="326" t="s">
        <v>87</v>
      </c>
      <c r="B37" s="322">
        <v>14</v>
      </c>
      <c r="C37" s="316">
        <v>0</v>
      </c>
    </row>
    <row r="38" spans="1:3" s="303" customFormat="1" ht="12.75" customHeight="1">
      <c r="A38" s="326" t="s">
        <v>226</v>
      </c>
      <c r="B38" s="322">
        <v>1</v>
      </c>
      <c r="C38" s="316">
        <v>0</v>
      </c>
    </row>
    <row r="39" spans="1:3" s="303" customFormat="1" ht="12.75" customHeight="1">
      <c r="A39" s="326" t="s">
        <v>44</v>
      </c>
      <c r="B39" s="322">
        <v>42</v>
      </c>
      <c r="C39" s="316">
        <v>14</v>
      </c>
    </row>
    <row r="40" spans="1:3" s="303" customFormat="1" ht="12.75" customHeight="1">
      <c r="A40" s="327" t="s">
        <v>45</v>
      </c>
      <c r="B40" s="322">
        <v>0</v>
      </c>
      <c r="C40" s="316">
        <v>0</v>
      </c>
    </row>
    <row r="41" spans="1:3" s="303" customFormat="1" ht="12.75" customHeight="1">
      <c r="A41" s="326" t="s">
        <v>99</v>
      </c>
      <c r="B41" s="322">
        <v>0</v>
      </c>
      <c r="C41" s="316">
        <v>0</v>
      </c>
    </row>
    <row r="42" spans="1:3" s="303" customFormat="1" ht="12.75" customHeight="1">
      <c r="A42" s="326" t="s">
        <v>90</v>
      </c>
      <c r="B42" s="322">
        <v>14</v>
      </c>
      <c r="C42" s="316">
        <v>0</v>
      </c>
    </row>
    <row r="43" spans="1:3" s="303" customFormat="1" ht="12.75" customHeight="1">
      <c r="A43" s="326" t="s">
        <v>227</v>
      </c>
      <c r="B43" s="322">
        <v>31</v>
      </c>
      <c r="C43" s="316">
        <v>0</v>
      </c>
    </row>
    <row r="44" spans="1:3" s="303" customFormat="1" ht="12.75" customHeight="1">
      <c r="A44" s="326" t="s">
        <v>115</v>
      </c>
      <c r="B44" s="322">
        <v>8</v>
      </c>
      <c r="C44" s="316">
        <v>0</v>
      </c>
    </row>
    <row r="45" spans="1:3" ht="12.75">
      <c r="A45" s="56" t="s">
        <v>46</v>
      </c>
      <c r="B45" s="308">
        <f>SUM(B35:B44)</f>
        <v>138</v>
      </c>
      <c r="C45" s="308">
        <f>SUM(C35:C44)</f>
        <v>34</v>
      </c>
    </row>
    <row r="47" spans="1:3" ht="57.75" customHeight="1">
      <c r="A47" s="421" t="s">
        <v>233</v>
      </c>
      <c r="B47" s="421"/>
      <c r="C47" s="421"/>
    </row>
    <row r="48" ht="24" customHeight="1">
      <c r="A48" s="307" t="s">
        <v>228</v>
      </c>
    </row>
    <row r="49" spans="1:3" ht="44.25" customHeight="1">
      <c r="A49" s="418" t="s">
        <v>232</v>
      </c>
      <c r="B49" s="418"/>
      <c r="C49" s="418"/>
    </row>
    <row r="52" spans="1:4" s="315" customFormat="1" ht="78" customHeight="1">
      <c r="A52" s="170" t="s">
        <v>256</v>
      </c>
      <c r="B52" s="416" t="s">
        <v>260</v>
      </c>
      <c r="C52" s="417"/>
      <c r="D52" s="91"/>
    </row>
    <row r="53" spans="1:3" ht="31.5">
      <c r="A53" s="305" t="s">
        <v>95</v>
      </c>
      <c r="B53" s="273" t="s">
        <v>223</v>
      </c>
      <c r="C53" s="273" t="s">
        <v>224</v>
      </c>
    </row>
    <row r="54" spans="1:3" s="303" customFormat="1" ht="12.75" customHeight="1">
      <c r="A54" s="326" t="s">
        <v>118</v>
      </c>
      <c r="B54" s="322">
        <v>10</v>
      </c>
      <c r="C54" s="316">
        <v>0</v>
      </c>
    </row>
    <row r="55" spans="1:3" s="303" customFormat="1" ht="12.75" customHeight="1">
      <c r="A55" s="326" t="s">
        <v>126</v>
      </c>
      <c r="B55" s="322">
        <v>10</v>
      </c>
      <c r="C55" s="316">
        <v>0</v>
      </c>
    </row>
    <row r="56" spans="1:3" s="303" customFormat="1" ht="12.75" customHeight="1">
      <c r="A56" s="326" t="s">
        <v>127</v>
      </c>
      <c r="B56" s="322">
        <v>11</v>
      </c>
      <c r="C56" s="316">
        <v>2</v>
      </c>
    </row>
    <row r="57" spans="1:3" s="303" customFormat="1" ht="12.75" customHeight="1">
      <c r="A57" s="326" t="s">
        <v>47</v>
      </c>
      <c r="B57" s="322">
        <v>37</v>
      </c>
      <c r="C57" s="316">
        <v>13</v>
      </c>
    </row>
    <row r="58" spans="1:3" s="303" customFormat="1" ht="12.75" customHeight="1">
      <c r="A58" s="326" t="s">
        <v>48</v>
      </c>
      <c r="B58" s="322">
        <v>8</v>
      </c>
      <c r="C58" s="316">
        <v>0</v>
      </c>
    </row>
    <row r="59" spans="1:3" s="303" customFormat="1" ht="12.75" customHeight="1">
      <c r="A59" s="326" t="s">
        <v>49</v>
      </c>
      <c r="B59" s="322">
        <v>17</v>
      </c>
      <c r="C59" s="316">
        <v>0</v>
      </c>
    </row>
    <row r="60" spans="1:3" s="303" customFormat="1" ht="12.75" customHeight="1">
      <c r="A60" s="326" t="s">
        <v>50</v>
      </c>
      <c r="B60" s="322">
        <v>16</v>
      </c>
      <c r="C60" s="316">
        <v>17</v>
      </c>
    </row>
    <row r="61" spans="1:3" s="303" customFormat="1" ht="12.75" customHeight="1">
      <c r="A61" s="326" t="s">
        <v>52</v>
      </c>
      <c r="B61" s="322">
        <v>0</v>
      </c>
      <c r="C61" s="316">
        <v>0</v>
      </c>
    </row>
    <row r="62" spans="1:3" s="303" customFormat="1" ht="12.75" customHeight="1">
      <c r="A62" s="326" t="s">
        <v>51</v>
      </c>
      <c r="B62" s="322">
        <v>12</v>
      </c>
      <c r="C62" s="316">
        <v>3</v>
      </c>
    </row>
    <row r="63" spans="1:3" s="303" customFormat="1" ht="12.75" customHeight="1">
      <c r="A63" s="326" t="s">
        <v>53</v>
      </c>
      <c r="B63" s="322">
        <v>1</v>
      </c>
      <c r="C63" s="316">
        <v>0</v>
      </c>
    </row>
    <row r="64" spans="1:3" s="303" customFormat="1" ht="12.75" customHeight="1">
      <c r="A64" s="326" t="s">
        <v>54</v>
      </c>
      <c r="B64" s="322">
        <v>32</v>
      </c>
      <c r="C64" s="316">
        <v>3</v>
      </c>
    </row>
    <row r="65" spans="1:3" s="75" customFormat="1" ht="24" customHeight="1">
      <c r="A65" s="311" t="s">
        <v>91</v>
      </c>
      <c r="B65" s="312">
        <f>SUM(B54:B64)</f>
        <v>154</v>
      </c>
      <c r="C65" s="312">
        <f>SUM(C54:C64)</f>
        <v>38</v>
      </c>
    </row>
    <row r="66" spans="1:2" ht="12.75">
      <c r="A66" s="304"/>
      <c r="B66" s="304"/>
    </row>
    <row r="67" spans="1:3" ht="39" customHeight="1">
      <c r="A67" s="418" t="s">
        <v>234</v>
      </c>
      <c r="B67" s="418"/>
      <c r="C67" s="418"/>
    </row>
    <row r="68" spans="1:3" ht="36" customHeight="1">
      <c r="A68" s="418" t="s">
        <v>235</v>
      </c>
      <c r="B68" s="418"/>
      <c r="C68" s="418"/>
    </row>
    <row r="69" spans="1:2" ht="12.75">
      <c r="A69" s="304"/>
      <c r="B69" s="304"/>
    </row>
    <row r="70" spans="1:4" s="315" customFormat="1" ht="78" customHeight="1">
      <c r="A70" s="170" t="s">
        <v>256</v>
      </c>
      <c r="B70" s="416" t="s">
        <v>261</v>
      </c>
      <c r="C70" s="417"/>
      <c r="D70" s="91"/>
    </row>
    <row r="71" spans="1:3" ht="39" customHeight="1">
      <c r="A71" s="305" t="s">
        <v>95</v>
      </c>
      <c r="B71" s="273" t="s">
        <v>223</v>
      </c>
      <c r="C71" s="273" t="s">
        <v>224</v>
      </c>
    </row>
    <row r="72" spans="1:3" s="303" customFormat="1" ht="21.75">
      <c r="A72" s="326" t="s">
        <v>92</v>
      </c>
      <c r="B72" s="322">
        <v>9</v>
      </c>
      <c r="C72" s="316">
        <v>6</v>
      </c>
    </row>
    <row r="73" spans="1:3" s="303" customFormat="1" ht="12.75">
      <c r="A73" s="326" t="s">
        <v>55</v>
      </c>
      <c r="B73" s="322">
        <v>16</v>
      </c>
      <c r="C73" s="316">
        <v>3</v>
      </c>
    </row>
    <row r="74" spans="1:3" s="303" customFormat="1" ht="12.75">
      <c r="A74" s="326" t="s">
        <v>267</v>
      </c>
      <c r="B74" s="322">
        <v>7</v>
      </c>
      <c r="C74" s="316">
        <v>0</v>
      </c>
    </row>
    <row r="75" spans="1:3" s="303" customFormat="1" ht="12.75">
      <c r="A75" s="326" t="s">
        <v>56</v>
      </c>
      <c r="B75" s="322">
        <v>0</v>
      </c>
      <c r="C75" s="316">
        <v>0</v>
      </c>
    </row>
    <row r="76" spans="1:3" s="303" customFormat="1" ht="21.75">
      <c r="A76" s="326" t="s">
        <v>229</v>
      </c>
      <c r="B76" s="322">
        <v>17</v>
      </c>
      <c r="C76" s="316">
        <v>13</v>
      </c>
    </row>
    <row r="77" spans="1:3" s="303" customFormat="1" ht="21.75">
      <c r="A77" s="326" t="s">
        <v>57</v>
      </c>
      <c r="B77" s="322">
        <v>23</v>
      </c>
      <c r="C77" s="316">
        <v>0</v>
      </c>
    </row>
    <row r="78" spans="1:3" s="303" customFormat="1" ht="12.75">
      <c r="A78" s="326" t="s">
        <v>150</v>
      </c>
      <c r="B78" s="322">
        <v>0</v>
      </c>
      <c r="C78" s="316">
        <v>0</v>
      </c>
    </row>
    <row r="79" spans="1:3" s="303" customFormat="1" ht="12.75">
      <c r="A79" s="326" t="s">
        <v>58</v>
      </c>
      <c r="B79" s="322">
        <v>17</v>
      </c>
      <c r="C79" s="316">
        <v>0</v>
      </c>
    </row>
    <row r="80" spans="1:3" s="75" customFormat="1" ht="24" customHeight="1">
      <c r="A80" s="311" t="s">
        <v>59</v>
      </c>
      <c r="B80" s="312">
        <f>SUM(B72:B79)</f>
        <v>89</v>
      </c>
      <c r="C80" s="312">
        <f>SUM(C72:C79)</f>
        <v>22</v>
      </c>
    </row>
    <row r="82" spans="1:3" s="314" customFormat="1" ht="36" customHeight="1">
      <c r="A82" s="418" t="s">
        <v>236</v>
      </c>
      <c r="B82" s="418"/>
      <c r="C82" s="418"/>
    </row>
    <row r="83" spans="1:3" s="314" customFormat="1" ht="36" customHeight="1">
      <c r="A83" s="418" t="s">
        <v>230</v>
      </c>
      <c r="B83" s="418"/>
      <c r="C83" s="418"/>
    </row>
    <row r="84" spans="1:3" s="314" customFormat="1" ht="36" customHeight="1">
      <c r="A84" s="418" t="s">
        <v>231</v>
      </c>
      <c r="B84" s="418"/>
      <c r="C84" s="418"/>
    </row>
    <row r="86" spans="1:4" s="315" customFormat="1" ht="78" customHeight="1">
      <c r="A86" s="170" t="s">
        <v>256</v>
      </c>
      <c r="B86" s="416" t="s">
        <v>262</v>
      </c>
      <c r="C86" s="417"/>
      <c r="D86" s="91"/>
    </row>
    <row r="87" spans="1:3" ht="33" customHeight="1">
      <c r="A87" s="305" t="s">
        <v>95</v>
      </c>
      <c r="B87" s="273" t="s">
        <v>223</v>
      </c>
      <c r="C87" s="273" t="s">
        <v>224</v>
      </c>
    </row>
    <row r="88" spans="1:3" s="303" customFormat="1" ht="12.75">
      <c r="A88" s="326" t="s">
        <v>129</v>
      </c>
      <c r="B88" s="322">
        <v>15</v>
      </c>
      <c r="C88" s="316">
        <v>0</v>
      </c>
    </row>
    <row r="89" spans="1:3" s="303" customFormat="1" ht="12.75">
      <c r="A89" s="327" t="s">
        <v>60</v>
      </c>
      <c r="B89" s="322">
        <v>0</v>
      </c>
      <c r="C89" s="316">
        <v>0</v>
      </c>
    </row>
    <row r="90" spans="1:3" s="303" customFormat="1" ht="12.75">
      <c r="A90" s="326" t="s">
        <v>61</v>
      </c>
      <c r="B90" s="322">
        <v>33</v>
      </c>
      <c r="C90" s="316">
        <v>0</v>
      </c>
    </row>
    <row r="91" spans="1:3" s="303" customFormat="1" ht="21.75">
      <c r="A91" s="326" t="s">
        <v>100</v>
      </c>
      <c r="B91" s="322">
        <v>17</v>
      </c>
      <c r="C91" s="316">
        <v>2</v>
      </c>
    </row>
    <row r="92" spans="1:3" s="303" customFormat="1" ht="12.75">
      <c r="A92" s="326" t="s">
        <v>62</v>
      </c>
      <c r="B92" s="322">
        <v>21</v>
      </c>
      <c r="C92" s="316">
        <v>0</v>
      </c>
    </row>
    <row r="93" spans="1:3" s="303" customFormat="1" ht="12.75">
      <c r="A93" s="326" t="s">
        <v>238</v>
      </c>
      <c r="B93" s="322">
        <v>0</v>
      </c>
      <c r="C93" s="316">
        <v>0</v>
      </c>
    </row>
    <row r="94" spans="1:3" s="303" customFormat="1" ht="12.75">
      <c r="A94" s="326" t="s">
        <v>63</v>
      </c>
      <c r="B94" s="322">
        <v>43</v>
      </c>
      <c r="C94" s="316">
        <v>9</v>
      </c>
    </row>
    <row r="95" spans="1:3" s="303" customFormat="1" ht="12.75">
      <c r="A95" s="326" t="s">
        <v>64</v>
      </c>
      <c r="B95" s="322">
        <v>16</v>
      </c>
      <c r="C95" s="316">
        <v>5</v>
      </c>
    </row>
    <row r="96" spans="1:3" s="303" customFormat="1" ht="12.75">
      <c r="A96" s="326" t="s">
        <v>65</v>
      </c>
      <c r="B96" s="322">
        <v>16</v>
      </c>
      <c r="C96" s="316">
        <v>2</v>
      </c>
    </row>
    <row r="97" spans="1:3" s="75" customFormat="1" ht="24" customHeight="1">
      <c r="A97" s="311" t="s">
        <v>66</v>
      </c>
      <c r="B97" s="312">
        <f>SUM(B88:B96)</f>
        <v>161</v>
      </c>
      <c r="C97" s="312">
        <f>SUM(C88:C96)</f>
        <v>18</v>
      </c>
    </row>
    <row r="99" spans="1:3" ht="49.5" customHeight="1">
      <c r="A99" s="426" t="s">
        <v>237</v>
      </c>
      <c r="B99" s="426"/>
      <c r="C99" s="426"/>
    </row>
    <row r="100" spans="1:3" ht="49.5" customHeight="1">
      <c r="A100" s="426" t="s">
        <v>239</v>
      </c>
      <c r="B100" s="426"/>
      <c r="C100" s="426"/>
    </row>
    <row r="102" spans="1:4" s="315" customFormat="1" ht="78" customHeight="1">
      <c r="A102" s="170" t="s">
        <v>256</v>
      </c>
      <c r="B102" s="416" t="s">
        <v>263</v>
      </c>
      <c r="C102" s="417"/>
      <c r="D102" s="91"/>
    </row>
    <row r="103" spans="1:3" ht="33" customHeight="1">
      <c r="A103" s="305" t="s">
        <v>95</v>
      </c>
      <c r="B103" s="273" t="s">
        <v>223</v>
      </c>
      <c r="C103" s="273" t="s">
        <v>224</v>
      </c>
    </row>
    <row r="104" spans="1:3" s="303" customFormat="1" ht="12.75">
      <c r="A104" s="326" t="s">
        <v>131</v>
      </c>
      <c r="B104" s="322">
        <v>8</v>
      </c>
      <c r="C104" s="316">
        <v>0</v>
      </c>
    </row>
    <row r="105" spans="1:3" s="303" customFormat="1" ht="12.75">
      <c r="A105" s="326" t="s">
        <v>67</v>
      </c>
      <c r="B105" s="322">
        <v>0</v>
      </c>
      <c r="C105" s="316">
        <v>0</v>
      </c>
    </row>
    <row r="106" spans="1:3" s="303" customFormat="1" ht="12.75">
      <c r="A106" s="326" t="s">
        <v>101</v>
      </c>
      <c r="B106" s="322">
        <v>0</v>
      </c>
      <c r="C106" s="316">
        <v>0</v>
      </c>
    </row>
    <row r="107" spans="1:3" s="303" customFormat="1" ht="12.75">
      <c r="A107" s="326" t="s">
        <v>69</v>
      </c>
      <c r="B107" s="322">
        <v>20</v>
      </c>
      <c r="C107" s="316">
        <v>11</v>
      </c>
    </row>
    <row r="108" spans="1:3" s="75" customFormat="1" ht="24" customHeight="1">
      <c r="A108" s="311" t="s">
        <v>70</v>
      </c>
      <c r="B108" s="312">
        <f>SUM(B104:B107)</f>
        <v>28</v>
      </c>
      <c r="C108" s="312">
        <f>SUM(C104:C107)</f>
        <v>11</v>
      </c>
    </row>
    <row r="110" spans="1:3" ht="58.5" customHeight="1">
      <c r="A110" s="426" t="s">
        <v>240</v>
      </c>
      <c r="B110" s="426"/>
      <c r="C110" s="426"/>
    </row>
    <row r="112" spans="1:4" s="315" customFormat="1" ht="69.75" customHeight="1">
      <c r="A112" s="170" t="s">
        <v>256</v>
      </c>
      <c r="B112" s="416" t="s">
        <v>264</v>
      </c>
      <c r="C112" s="417"/>
      <c r="D112" s="91"/>
    </row>
    <row r="113" spans="1:3" ht="33" customHeight="1">
      <c r="A113" s="305" t="s">
        <v>95</v>
      </c>
      <c r="B113" s="273" t="s">
        <v>223</v>
      </c>
      <c r="C113" s="273" t="s">
        <v>224</v>
      </c>
    </row>
    <row r="114" spans="1:3" s="303" customFormat="1" ht="12.75">
      <c r="A114" s="326" t="s">
        <v>71</v>
      </c>
      <c r="B114" s="322">
        <v>24</v>
      </c>
      <c r="C114" s="316">
        <v>0</v>
      </c>
    </row>
    <row r="115" spans="1:3" s="303" customFormat="1" ht="12.75">
      <c r="A115" s="326" t="s">
        <v>72</v>
      </c>
      <c r="B115" s="322">
        <v>1</v>
      </c>
      <c r="C115" s="316">
        <v>0</v>
      </c>
    </row>
    <row r="116" spans="1:3" s="303" customFormat="1" ht="12.75">
      <c r="A116" s="326" t="s">
        <v>73</v>
      </c>
      <c r="B116" s="322">
        <v>16</v>
      </c>
      <c r="C116" s="316">
        <v>0</v>
      </c>
    </row>
    <row r="117" spans="1:3" s="303" customFormat="1" ht="12.75">
      <c r="A117" s="326" t="s">
        <v>74</v>
      </c>
      <c r="B117" s="322">
        <v>28</v>
      </c>
      <c r="C117" s="316">
        <v>4</v>
      </c>
    </row>
    <row r="118" spans="1:3" s="303" customFormat="1" ht="12.75">
      <c r="A118" s="326" t="s">
        <v>75</v>
      </c>
      <c r="B118" s="322">
        <v>288</v>
      </c>
      <c r="C118" s="316">
        <v>20</v>
      </c>
    </row>
    <row r="119" spans="1:3" s="303" customFormat="1" ht="12.75">
      <c r="A119" s="326" t="s">
        <v>76</v>
      </c>
      <c r="B119" s="322">
        <v>25</v>
      </c>
      <c r="C119" s="316">
        <v>0</v>
      </c>
    </row>
    <row r="120" spans="1:3" s="303" customFormat="1" ht="12.75">
      <c r="A120" s="326" t="s">
        <v>102</v>
      </c>
      <c r="B120" s="322">
        <v>7</v>
      </c>
      <c r="C120" s="316">
        <v>3</v>
      </c>
    </row>
    <row r="121" spans="1:3" s="303" customFormat="1" ht="12.75">
      <c r="A121" s="326" t="s">
        <v>77</v>
      </c>
      <c r="B121" s="322">
        <v>3</v>
      </c>
      <c r="C121" s="316">
        <v>0</v>
      </c>
    </row>
    <row r="122" spans="1:3" s="303" customFormat="1" ht="12.75">
      <c r="A122" s="326" t="s">
        <v>78</v>
      </c>
      <c r="B122" s="322">
        <v>30</v>
      </c>
      <c r="C122" s="316">
        <v>3</v>
      </c>
    </row>
    <row r="123" spans="1:3" s="75" customFormat="1" ht="24" customHeight="1">
      <c r="A123" s="311" t="s">
        <v>79</v>
      </c>
      <c r="B123" s="312">
        <f>SUM(B114:B122)</f>
        <v>422</v>
      </c>
      <c r="C123" s="312">
        <f>SUM(C114:C122)</f>
        <v>30</v>
      </c>
    </row>
    <row r="126" spans="1:4" s="315" customFormat="1" ht="75" customHeight="1">
      <c r="A126" s="170" t="s">
        <v>256</v>
      </c>
      <c r="B126" s="416" t="s">
        <v>265</v>
      </c>
      <c r="C126" s="417"/>
      <c r="D126" s="91"/>
    </row>
    <row r="127" spans="1:3" ht="33" customHeight="1">
      <c r="A127" s="305" t="s">
        <v>95</v>
      </c>
      <c r="B127" s="273" t="s">
        <v>223</v>
      </c>
      <c r="C127" s="273" t="s">
        <v>224</v>
      </c>
    </row>
    <row r="128" spans="1:3" s="303" customFormat="1" ht="12.75">
      <c r="A128" s="326" t="s">
        <v>80</v>
      </c>
      <c r="B128" s="322">
        <v>0</v>
      </c>
      <c r="C128" s="316">
        <v>0</v>
      </c>
    </row>
    <row r="129" spans="1:3" s="303" customFormat="1" ht="12.75">
      <c r="A129" s="326" t="s">
        <v>81</v>
      </c>
      <c r="B129" s="322">
        <v>0</v>
      </c>
      <c r="C129" s="316">
        <v>0</v>
      </c>
    </row>
    <row r="130" spans="1:3" s="303" customFormat="1" ht="21.75">
      <c r="A130" s="326" t="s">
        <v>137</v>
      </c>
      <c r="B130" s="322">
        <v>5</v>
      </c>
      <c r="C130" s="316">
        <v>0</v>
      </c>
    </row>
    <row r="131" spans="1:3" s="303" customFormat="1" ht="12.75">
      <c r="A131" s="326" t="s">
        <v>103</v>
      </c>
      <c r="B131" s="322">
        <v>0</v>
      </c>
      <c r="C131" s="316">
        <v>0</v>
      </c>
    </row>
    <row r="132" spans="1:3" s="303" customFormat="1" ht="21.75">
      <c r="A132" s="326" t="s">
        <v>82</v>
      </c>
      <c r="B132" s="322">
        <v>0</v>
      </c>
      <c r="C132" s="316">
        <v>0</v>
      </c>
    </row>
    <row r="133" spans="1:3" s="303" customFormat="1" ht="21.75">
      <c r="A133" s="326" t="s">
        <v>34</v>
      </c>
      <c r="B133" s="322">
        <v>0</v>
      </c>
      <c r="C133" s="316">
        <v>0</v>
      </c>
    </row>
    <row r="134" spans="1:3" s="303" customFormat="1" ht="12.75">
      <c r="A134" s="326" t="s">
        <v>104</v>
      </c>
      <c r="B134" s="322">
        <v>0</v>
      </c>
      <c r="C134" s="316">
        <v>0</v>
      </c>
    </row>
    <row r="135" spans="1:3" s="75" customFormat="1" ht="24" customHeight="1">
      <c r="A135" s="40" t="s">
        <v>83</v>
      </c>
      <c r="B135" s="324">
        <f>SUM(B128:B134)</f>
        <v>5</v>
      </c>
      <c r="C135" s="312">
        <f>SUM(C128:C134)</f>
        <v>0</v>
      </c>
    </row>
    <row r="137" spans="1:3" ht="30" customHeight="1">
      <c r="A137" s="426" t="s">
        <v>241</v>
      </c>
      <c r="B137" s="426"/>
      <c r="C137" s="426"/>
    </row>
    <row r="140" spans="1:4" s="315" customFormat="1" ht="66.75" customHeight="1">
      <c r="A140" s="170" t="s">
        <v>256</v>
      </c>
      <c r="B140" s="416" t="s">
        <v>266</v>
      </c>
      <c r="C140" s="417"/>
      <c r="D140" s="91"/>
    </row>
    <row r="141" spans="1:3" ht="33" customHeight="1">
      <c r="A141" s="318" t="s">
        <v>95</v>
      </c>
      <c r="B141" s="320" t="s">
        <v>223</v>
      </c>
      <c r="C141" s="273" t="s">
        <v>224</v>
      </c>
    </row>
    <row r="142" spans="1:3" s="303" customFormat="1" ht="12.75">
      <c r="A142" s="325" t="s">
        <v>84</v>
      </c>
      <c r="B142" s="321">
        <v>32</v>
      </c>
      <c r="C142" s="317">
        <v>0</v>
      </c>
    </row>
    <row r="143" spans="1:3" s="303" customFormat="1" ht="12.75">
      <c r="A143" s="326" t="s">
        <v>29</v>
      </c>
      <c r="B143" s="322">
        <v>15</v>
      </c>
      <c r="C143" s="316">
        <v>6</v>
      </c>
    </row>
    <row r="144" spans="1:3" s="303" customFormat="1" ht="12.75">
      <c r="A144" s="326" t="s">
        <v>85</v>
      </c>
      <c r="B144" s="323">
        <v>0</v>
      </c>
      <c r="C144" s="319">
        <v>0</v>
      </c>
    </row>
    <row r="145" spans="1:3" s="75" customFormat="1" ht="24" customHeight="1">
      <c r="A145" s="40" t="s">
        <v>86</v>
      </c>
      <c r="B145" s="324">
        <f>SUM(B142:B144)</f>
        <v>47</v>
      </c>
      <c r="C145" s="312">
        <f>SUM(C142:C144)</f>
        <v>6</v>
      </c>
    </row>
    <row r="147" spans="1:3" ht="36" customHeight="1">
      <c r="A147" s="426" t="s">
        <v>243</v>
      </c>
      <c r="B147" s="426"/>
      <c r="C147" s="426"/>
    </row>
    <row r="148" spans="1:3" ht="27" customHeight="1">
      <c r="A148" s="426" t="s">
        <v>242</v>
      </c>
      <c r="B148" s="426"/>
      <c r="C148" s="426"/>
    </row>
  </sheetData>
  <mergeCells count="25">
    <mergeCell ref="B1:D1"/>
    <mergeCell ref="A137:C137"/>
    <mergeCell ref="A148:C148"/>
    <mergeCell ref="A99:C99"/>
    <mergeCell ref="A100:C100"/>
    <mergeCell ref="A110:C110"/>
    <mergeCell ref="A147:C147"/>
    <mergeCell ref="B86:C86"/>
    <mergeCell ref="B102:C102"/>
    <mergeCell ref="B112:C112"/>
    <mergeCell ref="A2:A3"/>
    <mergeCell ref="A49:C49"/>
    <mergeCell ref="A47:C47"/>
    <mergeCell ref="A16:D16"/>
    <mergeCell ref="A82:C82"/>
    <mergeCell ref="B18:C18"/>
    <mergeCell ref="B33:C33"/>
    <mergeCell ref="B52:C52"/>
    <mergeCell ref="B70:C70"/>
    <mergeCell ref="A68:C68"/>
    <mergeCell ref="A67:C67"/>
    <mergeCell ref="B126:C126"/>
    <mergeCell ref="B140:C140"/>
    <mergeCell ref="A84:C84"/>
    <mergeCell ref="A83:C83"/>
  </mergeCells>
  <printOptions/>
  <pageMargins left="0.75" right="0.75" top="1" bottom="1" header="0.5" footer="0.5"/>
  <pageSetup horizontalDpi="600" verticalDpi="600" orientation="portrait" paperSize="9" scale="90" r:id="rId1"/>
  <rowBreaks count="4" manualBreakCount="4">
    <brk id="17" max="255" man="1"/>
    <brk id="51" max="3" man="1"/>
    <brk id="85" max="255" man="1"/>
    <brk id="111" max="255" man="1"/>
  </rowBreaks>
</worksheet>
</file>

<file path=xl/worksheets/sheet13.xml><?xml version="1.0" encoding="utf-8"?>
<worksheet xmlns="http://schemas.openxmlformats.org/spreadsheetml/2006/main" xmlns:r="http://schemas.openxmlformats.org/officeDocument/2006/relationships">
  <dimension ref="A1:C16"/>
  <sheetViews>
    <sheetView workbookViewId="0" topLeftCell="A1">
      <selection activeCell="F2" sqref="F2"/>
    </sheetView>
  </sheetViews>
  <sheetFormatPr defaultColWidth="9.140625" defaultRowHeight="12.75"/>
  <cols>
    <col min="1" max="1" width="15.8515625" style="363" bestFit="1" customWidth="1"/>
    <col min="2" max="2" width="14.28125" style="363" customWidth="1"/>
    <col min="3" max="3" width="10.7109375" style="363" customWidth="1"/>
    <col min="4" max="16384" width="8.8515625" style="363" customWidth="1"/>
  </cols>
  <sheetData>
    <row r="1" spans="1:3" ht="54" customHeight="1">
      <c r="A1" s="14" t="s">
        <v>293</v>
      </c>
      <c r="B1" s="427" t="s">
        <v>289</v>
      </c>
      <c r="C1" s="428"/>
    </row>
    <row r="2" spans="1:3" s="362" customFormat="1" ht="36" customHeight="1">
      <c r="A2" s="376" t="s">
        <v>37</v>
      </c>
      <c r="B2" s="110" t="s">
        <v>292</v>
      </c>
      <c r="C2" s="110" t="s">
        <v>88</v>
      </c>
    </row>
    <row r="3" spans="1:3" s="362" customFormat="1" ht="11.25">
      <c r="A3" s="364" t="s">
        <v>40</v>
      </c>
      <c r="B3" s="118">
        <v>0</v>
      </c>
      <c r="C3" s="119">
        <f>B3/$B$12*100</f>
        <v>0</v>
      </c>
    </row>
    <row r="4" spans="1:3" s="362" customFormat="1" ht="11.25">
      <c r="A4" s="365" t="s">
        <v>45</v>
      </c>
      <c r="B4" s="118">
        <v>0</v>
      </c>
      <c r="C4" s="119">
        <f aca="true" t="shared" si="0" ref="C4:C12">B4/$B$12*100</f>
        <v>0</v>
      </c>
    </row>
    <row r="5" spans="1:3" s="362" customFormat="1" ht="11.25">
      <c r="A5" s="365" t="s">
        <v>97</v>
      </c>
      <c r="B5" s="118">
        <v>0</v>
      </c>
      <c r="C5" s="119">
        <f t="shared" si="0"/>
        <v>0</v>
      </c>
    </row>
    <row r="6" spans="1:3" s="362" customFormat="1" ht="11.25">
      <c r="A6" s="365" t="s">
        <v>56</v>
      </c>
      <c r="B6" s="118">
        <v>0</v>
      </c>
      <c r="C6" s="119">
        <f t="shared" si="0"/>
        <v>0</v>
      </c>
    </row>
    <row r="7" spans="1:3" s="362" customFormat="1" ht="11.25">
      <c r="A7" s="365" t="s">
        <v>60</v>
      </c>
      <c r="B7" s="121">
        <v>1</v>
      </c>
      <c r="C7" s="119">
        <f t="shared" si="0"/>
        <v>50</v>
      </c>
    </row>
    <row r="8" spans="1:3" s="362" customFormat="1" ht="11.25">
      <c r="A8" s="365" t="s">
        <v>68</v>
      </c>
      <c r="B8" s="121">
        <v>0</v>
      </c>
      <c r="C8" s="119">
        <f t="shared" si="0"/>
        <v>0</v>
      </c>
    </row>
    <row r="9" spans="1:3" s="362" customFormat="1" ht="11.25">
      <c r="A9" s="365" t="s">
        <v>78</v>
      </c>
      <c r="B9" s="121">
        <v>1</v>
      </c>
      <c r="C9" s="119">
        <f t="shared" si="0"/>
        <v>50</v>
      </c>
    </row>
    <row r="10" spans="1:3" s="362" customFormat="1" ht="11.25">
      <c r="A10" s="365" t="s">
        <v>94</v>
      </c>
      <c r="B10" s="121">
        <v>0</v>
      </c>
      <c r="C10" s="119">
        <f t="shared" si="0"/>
        <v>0</v>
      </c>
    </row>
    <row r="11" spans="1:3" s="362" customFormat="1" ht="11.25">
      <c r="A11" s="366" t="s">
        <v>85</v>
      </c>
      <c r="B11" s="368">
        <v>0</v>
      </c>
      <c r="C11" s="119">
        <f t="shared" si="0"/>
        <v>0</v>
      </c>
    </row>
    <row r="12" spans="1:3" s="362" customFormat="1" ht="18" customHeight="1">
      <c r="A12" s="19" t="s">
        <v>32</v>
      </c>
      <c r="B12" s="111">
        <f>SUM(B3:B11)</f>
        <v>2</v>
      </c>
      <c r="C12" s="115">
        <f t="shared" si="0"/>
        <v>100</v>
      </c>
    </row>
    <row r="15" spans="1:3" ht="12.75">
      <c r="A15" s="367" t="s">
        <v>290</v>
      </c>
      <c r="B15" s="367"/>
      <c r="C15" s="367"/>
    </row>
    <row r="16" spans="1:3" ht="12.75">
      <c r="A16" s="367" t="s">
        <v>291</v>
      </c>
      <c r="B16" s="367"/>
      <c r="C16" s="367"/>
    </row>
  </sheetData>
  <mergeCells count="1">
    <mergeCell ref="B1:C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47"/>
  <sheetViews>
    <sheetView zoomScale="75" zoomScaleNormal="75" workbookViewId="0" topLeftCell="A1">
      <selection activeCell="H3" sqref="H3"/>
    </sheetView>
  </sheetViews>
  <sheetFormatPr defaultColWidth="9.140625" defaultRowHeight="12.75"/>
  <cols>
    <col min="1" max="1" width="22.57421875" style="108" customWidth="1"/>
    <col min="2" max="2" width="10.57421875" style="108" customWidth="1"/>
    <col min="3" max="3" width="9.57421875" style="108" bestFit="1" customWidth="1"/>
    <col min="4" max="4" width="12.140625" style="108" customWidth="1"/>
    <col min="5" max="5" width="9.57421875" style="108" bestFit="1" customWidth="1"/>
    <col min="6" max="6" width="9.140625" style="108" customWidth="1"/>
    <col min="7" max="7" width="11.00390625" style="108" customWidth="1"/>
    <col min="8" max="16384" width="9.140625" style="108" customWidth="1"/>
  </cols>
  <sheetData>
    <row r="1" spans="1:7" ht="54.75" customHeight="1">
      <c r="A1" s="14" t="s">
        <v>288</v>
      </c>
      <c r="B1" s="400" t="s">
        <v>145</v>
      </c>
      <c r="C1" s="401"/>
      <c r="D1" s="401"/>
      <c r="E1" s="401"/>
      <c r="F1" s="401"/>
      <c r="G1" s="402"/>
    </row>
    <row r="2" spans="1:7" ht="38.25" customHeight="1">
      <c r="A2" s="430" t="s">
        <v>37</v>
      </c>
      <c r="B2" s="432" t="s">
        <v>30</v>
      </c>
      <c r="C2" s="433"/>
      <c r="D2" s="433"/>
      <c r="E2" s="434"/>
      <c r="F2" s="435" t="s">
        <v>31</v>
      </c>
      <c r="G2" s="437" t="s">
        <v>109</v>
      </c>
    </row>
    <row r="3" spans="1:7" ht="40.5" customHeight="1">
      <c r="A3" s="431"/>
      <c r="B3" s="109" t="s">
        <v>35</v>
      </c>
      <c r="C3" s="110" t="s">
        <v>88</v>
      </c>
      <c r="D3" s="109" t="s">
        <v>36</v>
      </c>
      <c r="E3" s="110" t="s">
        <v>88</v>
      </c>
      <c r="F3" s="436"/>
      <c r="G3" s="438"/>
    </row>
    <row r="4" spans="1:7" ht="15" customHeight="1">
      <c r="A4" s="112" t="s">
        <v>40</v>
      </c>
      <c r="B4" s="116">
        <v>3</v>
      </c>
      <c r="C4" s="117">
        <f>B4/F4*100</f>
        <v>75</v>
      </c>
      <c r="D4" s="116">
        <v>1</v>
      </c>
      <c r="E4" s="117">
        <f>D4/F4*100</f>
        <v>25</v>
      </c>
      <c r="F4" s="122">
        <f aca="true" t="shared" si="0" ref="F4:F13">B4+D4</f>
        <v>4</v>
      </c>
      <c r="G4" s="117">
        <f>F4/$F$13*100</f>
        <v>9.30232558139535</v>
      </c>
    </row>
    <row r="5" spans="1:7" ht="15" customHeight="1">
      <c r="A5" s="113" t="s">
        <v>45</v>
      </c>
      <c r="B5" s="116">
        <v>4</v>
      </c>
      <c r="C5" s="117">
        <f>B5/F5*100</f>
        <v>66.66666666666666</v>
      </c>
      <c r="D5" s="116">
        <v>2</v>
      </c>
      <c r="E5" s="117">
        <f>D5/F5*100</f>
        <v>33.33333333333333</v>
      </c>
      <c r="F5" s="122">
        <f t="shared" si="0"/>
        <v>6</v>
      </c>
      <c r="G5" s="117">
        <f>F5/$F$13*100</f>
        <v>13.953488372093023</v>
      </c>
    </row>
    <row r="6" spans="1:7" ht="15" customHeight="1">
      <c r="A6" s="113" t="s">
        <v>97</v>
      </c>
      <c r="B6" s="116">
        <v>9</v>
      </c>
      <c r="C6" s="117">
        <f>B6/F6*100</f>
        <v>75</v>
      </c>
      <c r="D6" s="116">
        <v>3</v>
      </c>
      <c r="E6" s="117">
        <f>D6/F6*100</f>
        <v>25</v>
      </c>
      <c r="F6" s="122">
        <f t="shared" si="0"/>
        <v>12</v>
      </c>
      <c r="G6" s="117">
        <f>F6/$F$13*100</f>
        <v>27.906976744186046</v>
      </c>
    </row>
    <row r="7" spans="1:7" ht="15" customHeight="1">
      <c r="A7" s="113" t="s">
        <v>56</v>
      </c>
      <c r="B7" s="116">
        <v>1</v>
      </c>
      <c r="C7" s="117">
        <f>B7/F7*100</f>
        <v>100</v>
      </c>
      <c r="D7" s="118">
        <v>0</v>
      </c>
      <c r="E7" s="119">
        <f>D7/F7*100</f>
        <v>0</v>
      </c>
      <c r="F7" s="122">
        <f t="shared" si="0"/>
        <v>1</v>
      </c>
      <c r="G7" s="119">
        <f>F7/$F$13*100</f>
        <v>2.3255813953488373</v>
      </c>
    </row>
    <row r="8" spans="1:7" ht="15" customHeight="1">
      <c r="A8" s="113" t="s">
        <v>60</v>
      </c>
      <c r="B8" s="116">
        <v>4</v>
      </c>
      <c r="C8" s="117">
        <f>B8/F8*100</f>
        <v>66.66666666666666</v>
      </c>
      <c r="D8" s="116">
        <v>2</v>
      </c>
      <c r="E8" s="117">
        <f>D8/F8*100</f>
        <v>33.33333333333333</v>
      </c>
      <c r="F8" s="122">
        <f t="shared" si="0"/>
        <v>6</v>
      </c>
      <c r="G8" s="117">
        <f>F8/$F$13*100</f>
        <v>13.953488372093023</v>
      </c>
    </row>
    <row r="9" spans="1:7" ht="15" customHeight="1">
      <c r="A9" s="113" t="s">
        <v>68</v>
      </c>
      <c r="B9" s="118">
        <v>0</v>
      </c>
      <c r="C9" s="119">
        <v>0</v>
      </c>
      <c r="D9" s="118">
        <v>0</v>
      </c>
      <c r="E9" s="119">
        <v>0</v>
      </c>
      <c r="F9" s="123">
        <f t="shared" si="0"/>
        <v>0</v>
      </c>
      <c r="G9" s="119">
        <v>0</v>
      </c>
    </row>
    <row r="10" spans="1:7" ht="15" customHeight="1">
      <c r="A10" s="113" t="s">
        <v>78</v>
      </c>
      <c r="B10" s="116">
        <v>4</v>
      </c>
      <c r="C10" s="117">
        <f>B10/F10*100</f>
        <v>66.66666666666666</v>
      </c>
      <c r="D10" s="116">
        <v>2</v>
      </c>
      <c r="E10" s="117">
        <f>D10/F10*100</f>
        <v>33.33333333333333</v>
      </c>
      <c r="F10" s="122">
        <f t="shared" si="0"/>
        <v>6</v>
      </c>
      <c r="G10" s="117">
        <f>F10/$F$13*100</f>
        <v>13.953488372093023</v>
      </c>
    </row>
    <row r="11" spans="1:7" ht="15" customHeight="1">
      <c r="A11" s="113" t="s">
        <v>94</v>
      </c>
      <c r="B11" s="118">
        <v>0</v>
      </c>
      <c r="C11" s="119">
        <f>B11/F11*100</f>
        <v>0</v>
      </c>
      <c r="D11" s="121">
        <v>4</v>
      </c>
      <c r="E11" s="119">
        <f>D11/F11*100</f>
        <v>100</v>
      </c>
      <c r="F11" s="124">
        <f t="shared" si="0"/>
        <v>4</v>
      </c>
      <c r="G11" s="119">
        <f>F11/$F$13*100</f>
        <v>9.30232558139535</v>
      </c>
    </row>
    <row r="12" spans="1:7" ht="15" customHeight="1">
      <c r="A12" s="114" t="s">
        <v>85</v>
      </c>
      <c r="B12" s="120">
        <v>1</v>
      </c>
      <c r="C12" s="117">
        <f>B12/F12*100</f>
        <v>25</v>
      </c>
      <c r="D12" s="120">
        <v>3</v>
      </c>
      <c r="E12" s="117">
        <f>D12/F12*100</f>
        <v>75</v>
      </c>
      <c r="F12" s="125">
        <f t="shared" si="0"/>
        <v>4</v>
      </c>
      <c r="G12" s="117">
        <f>F12/$F$13*100</f>
        <v>9.30232558139535</v>
      </c>
    </row>
    <row r="13" spans="1:7" ht="22.5" customHeight="1">
      <c r="A13" s="19" t="s">
        <v>32</v>
      </c>
      <c r="B13" s="111">
        <f>SUM(B4:B12)</f>
        <v>26</v>
      </c>
      <c r="C13" s="115">
        <f>B13/F13*100</f>
        <v>60.46511627906976</v>
      </c>
      <c r="D13" s="111">
        <f>SUM(D4:D12)</f>
        <v>17</v>
      </c>
      <c r="E13" s="115">
        <f>D13/F13*100</f>
        <v>39.53488372093023</v>
      </c>
      <c r="F13" s="111">
        <f t="shared" si="0"/>
        <v>43</v>
      </c>
      <c r="G13" s="115">
        <f>F13/$F$13*100</f>
        <v>100</v>
      </c>
    </row>
    <row r="15" ht="37.5" customHeight="1"/>
    <row r="19" spans="5:6" ht="11.25">
      <c r="E19" s="108" t="s">
        <v>30</v>
      </c>
      <c r="F19" s="108" t="s">
        <v>93</v>
      </c>
    </row>
    <row r="20" spans="4:6" ht="11.25">
      <c r="D20" s="373" t="s">
        <v>40</v>
      </c>
      <c r="E20" s="307">
        <v>4</v>
      </c>
      <c r="F20" s="307">
        <v>84</v>
      </c>
    </row>
    <row r="21" spans="4:6" ht="11.25">
      <c r="D21" s="374" t="s">
        <v>45</v>
      </c>
      <c r="E21" s="307">
        <v>6</v>
      </c>
      <c r="F21" s="307">
        <v>269</v>
      </c>
    </row>
    <row r="22" spans="4:6" ht="11.25">
      <c r="D22" s="374" t="s">
        <v>97</v>
      </c>
      <c r="E22" s="307">
        <v>12</v>
      </c>
      <c r="F22" s="307">
        <v>204</v>
      </c>
    </row>
    <row r="23" spans="4:6" ht="11.25">
      <c r="D23" s="374" t="s">
        <v>56</v>
      </c>
      <c r="E23" s="307">
        <v>1</v>
      </c>
      <c r="F23" s="307">
        <v>91</v>
      </c>
    </row>
    <row r="24" spans="4:6" ht="11.25">
      <c r="D24" s="374" t="s">
        <v>60</v>
      </c>
      <c r="E24" s="307">
        <v>6</v>
      </c>
      <c r="F24" s="307">
        <v>191</v>
      </c>
    </row>
    <row r="25" spans="4:6" ht="11.25">
      <c r="D25" s="374" t="s">
        <v>68</v>
      </c>
      <c r="E25" s="307">
        <v>0</v>
      </c>
      <c r="F25" s="307">
        <v>63</v>
      </c>
    </row>
    <row r="26" spans="4:6" ht="11.25">
      <c r="D26" s="374" t="s">
        <v>78</v>
      </c>
      <c r="E26" s="307">
        <v>6</v>
      </c>
      <c r="F26" s="307">
        <v>234</v>
      </c>
    </row>
    <row r="27" spans="4:6" ht="11.25">
      <c r="D27" s="374" t="s">
        <v>94</v>
      </c>
      <c r="E27" s="307">
        <v>4</v>
      </c>
      <c r="F27" s="307">
        <v>141</v>
      </c>
    </row>
    <row r="28" spans="4:6" ht="11.25">
      <c r="D28" s="375" t="s">
        <v>85</v>
      </c>
      <c r="E28" s="307">
        <v>4</v>
      </c>
      <c r="F28" s="307">
        <v>109</v>
      </c>
    </row>
    <row r="47" spans="1:7" ht="24.75" customHeight="1">
      <c r="A47" s="429" t="s">
        <v>146</v>
      </c>
      <c r="B47" s="429"/>
      <c r="C47" s="429"/>
      <c r="D47" s="429"/>
      <c r="E47" s="429"/>
      <c r="F47" s="429"/>
      <c r="G47" s="429"/>
    </row>
    <row r="49" ht="46.5" customHeight="1"/>
  </sheetData>
  <mergeCells count="6">
    <mergeCell ref="A47:G47"/>
    <mergeCell ref="B1:G1"/>
    <mergeCell ref="A2:A3"/>
    <mergeCell ref="B2:E2"/>
    <mergeCell ref="F2:F3"/>
    <mergeCell ref="G2:G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E2" sqref="E2"/>
    </sheetView>
  </sheetViews>
  <sheetFormatPr defaultColWidth="9.140625" defaultRowHeight="12.75"/>
  <cols>
    <col min="1" max="1" width="19.8515625" style="17" customWidth="1"/>
    <col min="2" max="2" width="13.140625" style="17" customWidth="1"/>
    <col min="3" max="3" width="15.421875" style="17" customWidth="1"/>
    <col min="4" max="4" width="16.8515625" style="17" customWidth="1"/>
    <col min="5" max="16384" width="9.140625" style="17" customWidth="1"/>
  </cols>
  <sheetData>
    <row r="1" spans="1:5" s="11" customFormat="1" ht="84.75" customHeight="1">
      <c r="A1" s="14" t="s">
        <v>245</v>
      </c>
      <c r="B1" s="400" t="s">
        <v>246</v>
      </c>
      <c r="C1" s="401"/>
      <c r="D1" s="402"/>
      <c r="E1" s="21"/>
    </row>
    <row r="2" spans="1:4" s="11" customFormat="1" ht="33" customHeight="1">
      <c r="A2" s="403" t="s">
        <v>37</v>
      </c>
      <c r="B2" s="404" t="s">
        <v>96</v>
      </c>
      <c r="C2" s="383"/>
      <c r="D2" s="383"/>
    </row>
    <row r="3" spans="1:4" s="11" customFormat="1" ht="57" customHeight="1">
      <c r="A3" s="403"/>
      <c r="B3" s="23" t="s">
        <v>93</v>
      </c>
      <c r="C3" s="93" t="s">
        <v>152</v>
      </c>
      <c r="D3" s="93" t="s">
        <v>110</v>
      </c>
    </row>
    <row r="4" spans="1:4" s="11" customFormat="1" ht="12" customHeight="1">
      <c r="A4" s="163" t="s">
        <v>40</v>
      </c>
      <c r="B4" s="207">
        <f>B56</f>
        <v>84</v>
      </c>
      <c r="C4" s="208">
        <f aca="true" t="shared" si="0" ref="C4:C13">B4/$B$13*100</f>
        <v>6.0606060606060606</v>
      </c>
      <c r="D4" s="134">
        <f>D56</f>
        <v>3</v>
      </c>
    </row>
    <row r="5" spans="1:4" s="11" customFormat="1" ht="12" customHeight="1">
      <c r="A5" s="127" t="s">
        <v>45</v>
      </c>
      <c r="B5" s="136">
        <f>B70</f>
        <v>269</v>
      </c>
      <c r="C5" s="137">
        <f t="shared" si="0"/>
        <v>19.40836940836941</v>
      </c>
      <c r="D5" s="130">
        <f>D70</f>
        <v>1</v>
      </c>
    </row>
    <row r="6" spans="1:4" s="11" customFormat="1" ht="12" customHeight="1">
      <c r="A6" s="127" t="s">
        <v>97</v>
      </c>
      <c r="B6" s="136">
        <f>B87</f>
        <v>204</v>
      </c>
      <c r="C6" s="137">
        <f t="shared" si="0"/>
        <v>14.71861471861472</v>
      </c>
      <c r="D6" s="130">
        <f>D87</f>
        <v>0</v>
      </c>
    </row>
    <row r="7" spans="1:4" s="11" customFormat="1" ht="12" customHeight="1">
      <c r="A7" s="127" t="s">
        <v>56</v>
      </c>
      <c r="B7" s="136">
        <f>B99</f>
        <v>91</v>
      </c>
      <c r="C7" s="137">
        <f t="shared" si="0"/>
        <v>6.565656565656567</v>
      </c>
      <c r="D7" s="130">
        <f>D99</f>
        <v>0</v>
      </c>
    </row>
    <row r="8" spans="1:4" s="11" customFormat="1" ht="12" customHeight="1">
      <c r="A8" s="127" t="s">
        <v>60</v>
      </c>
      <c r="B8" s="136">
        <f>B113</f>
        <v>191</v>
      </c>
      <c r="C8" s="137">
        <f t="shared" si="0"/>
        <v>13.78066378066378</v>
      </c>
      <c r="D8" s="130">
        <f>D113</f>
        <v>0</v>
      </c>
    </row>
    <row r="9" spans="1:4" s="11" customFormat="1" ht="12" customHeight="1">
      <c r="A9" s="127" t="s">
        <v>68</v>
      </c>
      <c r="B9" s="136">
        <f>B123</f>
        <v>63</v>
      </c>
      <c r="C9" s="137">
        <f t="shared" si="0"/>
        <v>4.545454545454546</v>
      </c>
      <c r="D9" s="130">
        <f>D123</f>
        <v>0</v>
      </c>
    </row>
    <row r="10" spans="1:4" s="11" customFormat="1" ht="12" customHeight="1">
      <c r="A10" s="127" t="s">
        <v>78</v>
      </c>
      <c r="B10" s="136">
        <f>B138</f>
        <v>234</v>
      </c>
      <c r="C10" s="137">
        <f t="shared" si="0"/>
        <v>16.883116883116884</v>
      </c>
      <c r="D10" s="130">
        <f>D138</f>
        <v>0</v>
      </c>
    </row>
    <row r="11" spans="1:4" s="11" customFormat="1" ht="12" customHeight="1">
      <c r="A11" s="127" t="s">
        <v>94</v>
      </c>
      <c r="B11" s="136">
        <f>B151</f>
        <v>141</v>
      </c>
      <c r="C11" s="137">
        <f t="shared" si="0"/>
        <v>10.173160173160174</v>
      </c>
      <c r="D11" s="130">
        <f>D151</f>
        <v>6</v>
      </c>
    </row>
    <row r="12" spans="1:4" s="11" customFormat="1" ht="12" customHeight="1">
      <c r="A12" s="127" t="s">
        <v>85</v>
      </c>
      <c r="B12" s="136">
        <f>B160</f>
        <v>109</v>
      </c>
      <c r="C12" s="137">
        <f t="shared" si="0"/>
        <v>7.864357864357864</v>
      </c>
      <c r="D12" s="130">
        <f>D160</f>
        <v>0</v>
      </c>
    </row>
    <row r="13" spans="1:4" s="11" customFormat="1" ht="22.5" customHeight="1">
      <c r="A13" s="224" t="s">
        <v>32</v>
      </c>
      <c r="B13" s="225">
        <f>SUM(B4:B12)</f>
        <v>1386</v>
      </c>
      <c r="C13" s="226">
        <f t="shared" si="0"/>
        <v>100</v>
      </c>
      <c r="D13" s="225">
        <f>SUM(D4:D12)</f>
        <v>10</v>
      </c>
    </row>
    <row r="14" spans="1:4" s="11" customFormat="1" ht="22.5" customHeight="1">
      <c r="A14" s="196"/>
      <c r="B14" s="197"/>
      <c r="C14" s="198"/>
      <c r="D14" s="197"/>
    </row>
    <row r="15" spans="1:4" s="11" customFormat="1" ht="22.5" customHeight="1">
      <c r="A15" s="196"/>
      <c r="B15" s="197"/>
      <c r="C15" s="198"/>
      <c r="D15" s="197"/>
    </row>
    <row r="16" spans="1:4" s="11" customFormat="1" ht="22.5" customHeight="1">
      <c r="A16" s="196"/>
      <c r="B16" s="197"/>
      <c r="C16" s="198"/>
      <c r="D16" s="197"/>
    </row>
    <row r="17" spans="1:4" s="11" customFormat="1" ht="22.5" customHeight="1">
      <c r="A17" s="196"/>
      <c r="B17" s="197"/>
      <c r="C17" s="198"/>
      <c r="D17" s="197"/>
    </row>
    <row r="18" spans="1:4" s="11" customFormat="1" ht="22.5" customHeight="1">
      <c r="A18" s="196"/>
      <c r="B18" s="197"/>
      <c r="C18" s="198"/>
      <c r="D18" s="197"/>
    </row>
    <row r="19" spans="1:4" s="11" customFormat="1" ht="22.5" customHeight="1">
      <c r="A19" s="196"/>
      <c r="B19" s="197"/>
      <c r="C19" s="198"/>
      <c r="D19" s="197"/>
    </row>
    <row r="20" spans="1:4" s="11" customFormat="1" ht="22.5" customHeight="1">
      <c r="A20" s="196"/>
      <c r="B20" s="197"/>
      <c r="C20" s="198"/>
      <c r="D20" s="197"/>
    </row>
    <row r="21" spans="1:3" s="6" customFormat="1" ht="12.75">
      <c r="A21" s="1"/>
      <c r="B21" s="7"/>
      <c r="C21" s="5"/>
    </row>
    <row r="22" spans="1:3" s="6" customFormat="1" ht="12.75">
      <c r="A22" s="1"/>
      <c r="B22" s="193"/>
      <c r="C22" s="194" t="s">
        <v>151</v>
      </c>
    </row>
    <row r="23" spans="1:3" s="6" customFormat="1" ht="12.75">
      <c r="A23" s="1"/>
      <c r="B23" s="195" t="s">
        <v>40</v>
      </c>
      <c r="C23" s="193">
        <v>84</v>
      </c>
    </row>
    <row r="24" spans="1:3" s="6" customFormat="1" ht="12.75">
      <c r="A24" s="1"/>
      <c r="B24" s="195" t="s">
        <v>45</v>
      </c>
      <c r="C24" s="193">
        <v>269</v>
      </c>
    </row>
    <row r="25" spans="1:3" s="6" customFormat="1" ht="12.75">
      <c r="A25" s="1"/>
      <c r="B25" s="195" t="s">
        <v>97</v>
      </c>
      <c r="C25" s="193">
        <v>204</v>
      </c>
    </row>
    <row r="26" spans="1:3" s="6" customFormat="1" ht="12.75">
      <c r="A26" s="1"/>
      <c r="B26" s="195" t="s">
        <v>56</v>
      </c>
      <c r="C26" s="193">
        <v>91</v>
      </c>
    </row>
    <row r="27" spans="1:3" s="6" customFormat="1" ht="12.75">
      <c r="A27" s="1"/>
      <c r="B27" s="195" t="s">
        <v>60</v>
      </c>
      <c r="C27" s="193">
        <v>191</v>
      </c>
    </row>
    <row r="28" spans="1:3" s="6" customFormat="1" ht="12.75">
      <c r="A28" s="1"/>
      <c r="B28" s="195" t="s">
        <v>68</v>
      </c>
      <c r="C28" s="193">
        <v>63</v>
      </c>
    </row>
    <row r="29" spans="1:3" s="6" customFormat="1" ht="12.75">
      <c r="A29" s="1"/>
      <c r="B29" s="195" t="s">
        <v>78</v>
      </c>
      <c r="C29" s="193">
        <v>234</v>
      </c>
    </row>
    <row r="30" spans="1:3" s="6" customFormat="1" ht="12.75">
      <c r="A30" s="1"/>
      <c r="B30" s="195" t="s">
        <v>94</v>
      </c>
      <c r="C30" s="193">
        <v>141</v>
      </c>
    </row>
    <row r="31" spans="1:3" s="6" customFormat="1" ht="12.75">
      <c r="A31" s="1"/>
      <c r="B31" s="195" t="s">
        <v>85</v>
      </c>
      <c r="C31" s="193">
        <v>109</v>
      </c>
    </row>
    <row r="32" spans="1:3" s="6" customFormat="1" ht="12.75">
      <c r="A32" s="1"/>
      <c r="B32" s="7"/>
      <c r="C32" s="5"/>
    </row>
    <row r="33" spans="1:3" s="6" customFormat="1" ht="12.75">
      <c r="A33" s="1"/>
      <c r="B33" s="7"/>
      <c r="C33" s="5"/>
    </row>
    <row r="34" spans="1:3" s="6" customFormat="1" ht="12.75">
      <c r="A34" s="1"/>
      <c r="B34" s="7"/>
      <c r="C34" s="5"/>
    </row>
    <row r="35" spans="1:3" s="6" customFormat="1" ht="12.75">
      <c r="A35" s="1"/>
      <c r="B35" s="7"/>
      <c r="C35" s="5"/>
    </row>
    <row r="36" spans="1:3" s="6" customFormat="1" ht="12.75">
      <c r="A36" s="1"/>
      <c r="B36" s="7"/>
      <c r="C36" s="5"/>
    </row>
    <row r="37" spans="1:3" s="6" customFormat="1" ht="12.75">
      <c r="A37" s="1"/>
      <c r="B37" s="7"/>
      <c r="C37" s="5"/>
    </row>
    <row r="38" spans="1:3" s="6" customFormat="1" ht="12.75">
      <c r="A38" s="1"/>
      <c r="B38" s="7"/>
      <c r="C38" s="5"/>
    </row>
    <row r="39" spans="1:3" s="6" customFormat="1" ht="12.75">
      <c r="A39" s="1"/>
      <c r="B39" s="7"/>
      <c r="C39" s="5"/>
    </row>
    <row r="40" spans="1:3" s="6" customFormat="1" ht="12.75">
      <c r="A40" s="1"/>
      <c r="B40" s="7"/>
      <c r="C40" s="5"/>
    </row>
    <row r="41" spans="1:3" s="6" customFormat="1" ht="12.75">
      <c r="A41" s="1"/>
      <c r="B41" s="7"/>
      <c r="C41" s="5"/>
    </row>
    <row r="42" spans="1:3" s="6" customFormat="1" ht="12.75">
      <c r="A42" s="1"/>
      <c r="B42" s="7"/>
      <c r="C42" s="5"/>
    </row>
    <row r="43" spans="1:3" s="6" customFormat="1" ht="12.75">
      <c r="A43" s="1"/>
      <c r="B43" s="7"/>
      <c r="C43" s="5"/>
    </row>
    <row r="44" spans="1:3" s="6" customFormat="1" ht="12.75">
      <c r="A44" s="1"/>
      <c r="B44" s="7"/>
      <c r="C44" s="5"/>
    </row>
    <row r="45" spans="1:3" s="6" customFormat="1" ht="12.75">
      <c r="A45" s="1"/>
      <c r="B45" s="7"/>
      <c r="C45" s="5"/>
    </row>
    <row r="46" spans="1:7" s="27" customFormat="1" ht="27.75" customHeight="1">
      <c r="A46" s="384" t="s">
        <v>25</v>
      </c>
      <c r="B46" s="384"/>
      <c r="C46" s="384"/>
      <c r="D46" s="384"/>
      <c r="E46" s="26"/>
      <c r="F46" s="26"/>
      <c r="G46" s="26"/>
    </row>
    <row r="47" spans="1:3" s="13" customFormat="1" ht="10.5">
      <c r="A47" s="28"/>
      <c r="B47" s="29"/>
      <c r="C47" s="30"/>
    </row>
    <row r="48" spans="1:5" s="13" customFormat="1" ht="57" customHeight="1">
      <c r="A48" s="170" t="s">
        <v>245</v>
      </c>
      <c r="B48" s="397" t="s">
        <v>159</v>
      </c>
      <c r="C48" s="398"/>
      <c r="D48" s="399"/>
      <c r="E48" s="31"/>
    </row>
    <row r="49" spans="1:4" s="13" customFormat="1" ht="24" customHeight="1">
      <c r="A49" s="395" t="s">
        <v>116</v>
      </c>
      <c r="B49" s="396" t="s">
        <v>96</v>
      </c>
      <c r="C49" s="396"/>
      <c r="D49" s="396"/>
    </row>
    <row r="50" spans="1:4" s="34" customFormat="1" ht="57.75" customHeight="1">
      <c r="A50" s="395"/>
      <c r="B50" s="24" t="s">
        <v>151</v>
      </c>
      <c r="C50" s="93" t="s">
        <v>152</v>
      </c>
      <c r="D50" s="93" t="s">
        <v>110</v>
      </c>
    </row>
    <row r="51" spans="1:4" ht="12" customHeight="1">
      <c r="A51" s="149" t="s">
        <v>98</v>
      </c>
      <c r="B51" s="152">
        <v>16</v>
      </c>
      <c r="C51" s="154">
        <f aca="true" t="shared" si="1" ref="C51:C56">B51/$B$56*100</f>
        <v>19.047619047619047</v>
      </c>
      <c r="D51" s="161">
        <v>3</v>
      </c>
    </row>
    <row r="52" spans="1:4" ht="12" customHeight="1">
      <c r="A52" s="149" t="s">
        <v>33</v>
      </c>
      <c r="B52" s="152">
        <v>14</v>
      </c>
      <c r="C52" s="154">
        <f t="shared" si="1"/>
        <v>16.666666666666664</v>
      </c>
      <c r="D52" s="153">
        <v>0</v>
      </c>
    </row>
    <row r="53" spans="1:4" ht="12" customHeight="1">
      <c r="A53" s="149" t="s">
        <v>39</v>
      </c>
      <c r="B53" s="152">
        <v>25</v>
      </c>
      <c r="C53" s="154">
        <f t="shared" si="1"/>
        <v>29.761904761904763</v>
      </c>
      <c r="D53" s="153">
        <v>0</v>
      </c>
    </row>
    <row r="54" spans="1:4" ht="12" customHeight="1">
      <c r="A54" s="149" t="s">
        <v>27</v>
      </c>
      <c r="B54" s="152">
        <v>9</v>
      </c>
      <c r="C54" s="154">
        <f t="shared" si="1"/>
        <v>10.714285714285714</v>
      </c>
      <c r="D54" s="153">
        <v>0</v>
      </c>
    </row>
    <row r="55" spans="1:4" ht="12" customHeight="1">
      <c r="A55" s="149" t="s">
        <v>40</v>
      </c>
      <c r="B55" s="142">
        <v>20</v>
      </c>
      <c r="C55" s="156">
        <f t="shared" si="1"/>
        <v>23.809523809523807</v>
      </c>
      <c r="D55" s="157">
        <v>0</v>
      </c>
    </row>
    <row r="56" spans="1:4" s="34" customFormat="1" ht="22.5" customHeight="1">
      <c r="A56" s="25" t="s">
        <v>89</v>
      </c>
      <c r="B56" s="35">
        <f>SUM(B51:B55)</f>
        <v>84</v>
      </c>
      <c r="C56" s="143">
        <f t="shared" si="1"/>
        <v>100</v>
      </c>
      <c r="D56" s="35">
        <f>SUM(D51:D55)</f>
        <v>3</v>
      </c>
    </row>
    <row r="57" spans="1:3" s="34" customFormat="1" ht="10.5">
      <c r="A57" s="28"/>
      <c r="B57" s="36"/>
      <c r="C57" s="37"/>
    </row>
    <row r="58" spans="1:3" s="34" customFormat="1" ht="10.5">
      <c r="A58" s="28"/>
      <c r="B58" s="36"/>
      <c r="C58" s="37"/>
    </row>
    <row r="59" spans="1:5" s="13" customFormat="1" ht="57" customHeight="1">
      <c r="A59" s="170" t="s">
        <v>245</v>
      </c>
      <c r="B59" s="397" t="s">
        <v>160</v>
      </c>
      <c r="C59" s="398"/>
      <c r="D59" s="399"/>
      <c r="E59" s="31"/>
    </row>
    <row r="60" spans="1:4" s="13" customFormat="1" ht="24" customHeight="1">
      <c r="A60" s="395" t="s">
        <v>116</v>
      </c>
      <c r="B60" s="396" t="s">
        <v>96</v>
      </c>
      <c r="C60" s="396"/>
      <c r="D60" s="396"/>
    </row>
    <row r="61" spans="1:4" s="34" customFormat="1" ht="57.75" customHeight="1">
      <c r="A61" s="395"/>
      <c r="B61" s="24" t="s">
        <v>151</v>
      </c>
      <c r="C61" s="93" t="s">
        <v>152</v>
      </c>
      <c r="D61" s="93" t="s">
        <v>110</v>
      </c>
    </row>
    <row r="62" spans="1:4" ht="12" customHeight="1">
      <c r="A62" s="149" t="s">
        <v>42</v>
      </c>
      <c r="B62" s="152">
        <v>28</v>
      </c>
      <c r="C62" s="154">
        <f>B62/$B$70*100</f>
        <v>10.408921933085502</v>
      </c>
      <c r="D62" s="153">
        <v>0</v>
      </c>
    </row>
    <row r="63" spans="1:4" ht="12" customHeight="1">
      <c r="A63" s="149" t="s">
        <v>43</v>
      </c>
      <c r="B63" s="152">
        <v>9</v>
      </c>
      <c r="C63" s="154">
        <f aca="true" t="shared" si="2" ref="C63:C70">B63/$B$70*100</f>
        <v>3.3457249070631967</v>
      </c>
      <c r="D63" s="153">
        <v>0</v>
      </c>
    </row>
    <row r="64" spans="1:4" ht="12" customHeight="1">
      <c r="A64" s="149" t="s">
        <v>87</v>
      </c>
      <c r="B64" s="152">
        <v>11</v>
      </c>
      <c r="C64" s="154">
        <f t="shared" si="2"/>
        <v>4.089219330855019</v>
      </c>
      <c r="D64" s="153">
        <v>0</v>
      </c>
    </row>
    <row r="65" spans="1:4" ht="12" customHeight="1">
      <c r="A65" s="149" t="s">
        <v>44</v>
      </c>
      <c r="B65" s="152">
        <v>24</v>
      </c>
      <c r="C65" s="154">
        <f t="shared" si="2"/>
        <v>8.921933085501859</v>
      </c>
      <c r="D65" s="153">
        <v>0</v>
      </c>
    </row>
    <row r="66" spans="1:4" ht="12" customHeight="1">
      <c r="A66" s="149" t="s">
        <v>45</v>
      </c>
      <c r="B66" s="152">
        <v>146</v>
      </c>
      <c r="C66" s="154">
        <f t="shared" si="2"/>
        <v>54.27509293680297</v>
      </c>
      <c r="D66" s="153"/>
    </row>
    <row r="67" spans="1:4" ht="12" customHeight="1">
      <c r="A67" s="149" t="s">
        <v>99</v>
      </c>
      <c r="B67" s="152">
        <v>28</v>
      </c>
      <c r="C67" s="154">
        <f t="shared" si="2"/>
        <v>10.408921933085502</v>
      </c>
      <c r="D67" s="153">
        <v>0</v>
      </c>
    </row>
    <row r="68" spans="1:4" ht="12" customHeight="1">
      <c r="A68" s="149" t="s">
        <v>90</v>
      </c>
      <c r="B68" s="152">
        <v>15</v>
      </c>
      <c r="C68" s="154">
        <f t="shared" si="2"/>
        <v>5.5762081784386615</v>
      </c>
      <c r="D68" s="161">
        <v>1</v>
      </c>
    </row>
    <row r="69" spans="1:4" ht="12" customHeight="1">
      <c r="A69" s="149" t="s">
        <v>115</v>
      </c>
      <c r="B69" s="152">
        <v>8</v>
      </c>
      <c r="C69" s="154">
        <f t="shared" si="2"/>
        <v>2.973977695167286</v>
      </c>
      <c r="D69" s="153">
        <v>0</v>
      </c>
    </row>
    <row r="70" spans="1:4" s="34" customFormat="1" ht="22.5" customHeight="1">
      <c r="A70" s="25" t="s">
        <v>46</v>
      </c>
      <c r="B70" s="35">
        <f>SUM(B62:B69)</f>
        <v>269</v>
      </c>
      <c r="C70" s="143">
        <f t="shared" si="2"/>
        <v>100</v>
      </c>
      <c r="D70" s="35">
        <f>SUM(D62:D69)</f>
        <v>1</v>
      </c>
    </row>
    <row r="71" spans="1:3" s="34" customFormat="1" ht="10.5">
      <c r="A71" s="38"/>
      <c r="B71" s="36"/>
      <c r="C71" s="37"/>
    </row>
    <row r="72" spans="1:3" s="34" customFormat="1" ht="10.5">
      <c r="A72" s="38"/>
      <c r="B72" s="36"/>
      <c r="C72" s="37"/>
    </row>
    <row r="73" spans="1:5" s="13" customFormat="1" ht="57" customHeight="1">
      <c r="A73" s="170" t="s">
        <v>245</v>
      </c>
      <c r="B73" s="397" t="s">
        <v>161</v>
      </c>
      <c r="C73" s="398"/>
      <c r="D73" s="399"/>
      <c r="E73" s="31"/>
    </row>
    <row r="74" spans="1:4" s="13" customFormat="1" ht="24" customHeight="1">
      <c r="A74" s="395" t="s">
        <v>116</v>
      </c>
      <c r="B74" s="396" t="s">
        <v>96</v>
      </c>
      <c r="C74" s="396"/>
      <c r="D74" s="396"/>
    </row>
    <row r="75" spans="1:4" s="34" customFormat="1" ht="57.75" customHeight="1">
      <c r="A75" s="395"/>
      <c r="B75" s="24" t="s">
        <v>151</v>
      </c>
      <c r="C75" s="93" t="s">
        <v>152</v>
      </c>
      <c r="D75" s="93" t="s">
        <v>110</v>
      </c>
    </row>
    <row r="76" spans="1:4" ht="12" customHeight="1">
      <c r="A76" s="149" t="s">
        <v>118</v>
      </c>
      <c r="B76" s="152">
        <v>11</v>
      </c>
      <c r="C76" s="154">
        <f>B76/$B$87*100</f>
        <v>5.392156862745098</v>
      </c>
      <c r="D76" s="153">
        <v>0</v>
      </c>
    </row>
    <row r="77" spans="1:4" ht="12" customHeight="1">
      <c r="A77" s="149" t="s">
        <v>126</v>
      </c>
      <c r="B77" s="152">
        <v>16</v>
      </c>
      <c r="C77" s="154">
        <f aca="true" t="shared" si="3" ref="C77:C87">B77/$B$87*100</f>
        <v>7.8431372549019605</v>
      </c>
      <c r="D77" s="153">
        <v>0</v>
      </c>
    </row>
    <row r="78" spans="1:4" ht="12" customHeight="1">
      <c r="A78" s="149" t="s">
        <v>127</v>
      </c>
      <c r="B78" s="152">
        <v>15</v>
      </c>
      <c r="C78" s="154">
        <f t="shared" si="3"/>
        <v>7.352941176470589</v>
      </c>
      <c r="D78" s="153">
        <v>0</v>
      </c>
    </row>
    <row r="79" spans="1:4" ht="12" customHeight="1">
      <c r="A79" s="149" t="s">
        <v>47</v>
      </c>
      <c r="B79" s="152">
        <v>37</v>
      </c>
      <c r="C79" s="154">
        <f t="shared" si="3"/>
        <v>18.137254901960784</v>
      </c>
      <c r="D79" s="153">
        <v>0</v>
      </c>
    </row>
    <row r="80" spans="1:4" ht="12" customHeight="1">
      <c r="A80" s="149" t="s">
        <v>48</v>
      </c>
      <c r="B80" s="152">
        <v>8</v>
      </c>
      <c r="C80" s="154">
        <f t="shared" si="3"/>
        <v>3.9215686274509802</v>
      </c>
      <c r="D80" s="153">
        <v>0</v>
      </c>
    </row>
    <row r="81" spans="1:4" ht="12" customHeight="1">
      <c r="A81" s="149" t="s">
        <v>49</v>
      </c>
      <c r="B81" s="152">
        <v>12</v>
      </c>
      <c r="C81" s="154">
        <f t="shared" si="3"/>
        <v>5.88235294117647</v>
      </c>
      <c r="D81" s="153">
        <v>0</v>
      </c>
    </row>
    <row r="82" spans="1:4" ht="12" customHeight="1">
      <c r="A82" s="149" t="s">
        <v>50</v>
      </c>
      <c r="B82" s="152">
        <v>16</v>
      </c>
      <c r="C82" s="154">
        <f t="shared" si="3"/>
        <v>7.8431372549019605</v>
      </c>
      <c r="D82" s="153">
        <v>0</v>
      </c>
    </row>
    <row r="83" spans="1:4" ht="12" customHeight="1">
      <c r="A83" s="149" t="s">
        <v>52</v>
      </c>
      <c r="B83" s="152">
        <v>37</v>
      </c>
      <c r="C83" s="154">
        <f t="shared" si="3"/>
        <v>18.137254901960784</v>
      </c>
      <c r="D83" s="153">
        <v>0</v>
      </c>
    </row>
    <row r="84" spans="1:4" ht="12" customHeight="1">
      <c r="A84" s="149" t="s">
        <v>51</v>
      </c>
      <c r="B84" s="152">
        <v>12</v>
      </c>
      <c r="C84" s="154">
        <f t="shared" si="3"/>
        <v>5.88235294117647</v>
      </c>
      <c r="D84" s="153">
        <v>0</v>
      </c>
    </row>
    <row r="85" spans="1:4" ht="12" customHeight="1">
      <c r="A85" s="149" t="s">
        <v>53</v>
      </c>
      <c r="B85" s="152">
        <v>8</v>
      </c>
      <c r="C85" s="154">
        <f t="shared" si="3"/>
        <v>3.9215686274509802</v>
      </c>
      <c r="D85" s="153">
        <v>0</v>
      </c>
    </row>
    <row r="86" spans="1:4" ht="12" customHeight="1">
      <c r="A86" s="149" t="s">
        <v>54</v>
      </c>
      <c r="B86" s="152">
        <v>32</v>
      </c>
      <c r="C86" s="154">
        <f t="shared" si="3"/>
        <v>15.686274509803921</v>
      </c>
      <c r="D86" s="153">
        <v>0</v>
      </c>
    </row>
    <row r="87" spans="1:4" s="34" customFormat="1" ht="29.25" customHeight="1">
      <c r="A87" s="40" t="s">
        <v>91</v>
      </c>
      <c r="B87" s="35">
        <f>SUM(B76:B86)</f>
        <v>204</v>
      </c>
      <c r="C87" s="158">
        <f t="shared" si="3"/>
        <v>100</v>
      </c>
      <c r="D87" s="159">
        <f>SUM(D76:D86)</f>
        <v>0</v>
      </c>
    </row>
    <row r="88" spans="1:3" s="34" customFormat="1" ht="10.5">
      <c r="A88" s="41"/>
      <c r="B88" s="36"/>
      <c r="C88" s="37"/>
    </row>
    <row r="89" spans="1:3" s="34" customFormat="1" ht="10.5">
      <c r="A89" s="41"/>
      <c r="B89" s="36"/>
      <c r="C89" s="37"/>
    </row>
    <row r="90" spans="1:5" s="13" customFormat="1" ht="57" customHeight="1">
      <c r="A90" s="170" t="s">
        <v>245</v>
      </c>
      <c r="B90" s="397" t="s">
        <v>162</v>
      </c>
      <c r="C90" s="398"/>
      <c r="D90" s="399"/>
      <c r="E90" s="31"/>
    </row>
    <row r="91" spans="1:4" s="13" customFormat="1" ht="21" customHeight="1">
      <c r="A91" s="395" t="s">
        <v>116</v>
      </c>
      <c r="B91" s="396" t="s">
        <v>96</v>
      </c>
      <c r="C91" s="396"/>
      <c r="D91" s="396"/>
    </row>
    <row r="92" spans="1:4" s="34" customFormat="1" ht="57.75" customHeight="1">
      <c r="A92" s="395"/>
      <c r="B92" s="24" t="s">
        <v>151</v>
      </c>
      <c r="C92" s="93" t="s">
        <v>152</v>
      </c>
      <c r="D92" s="93" t="s">
        <v>110</v>
      </c>
    </row>
    <row r="93" spans="1:4" ht="12" customHeight="1">
      <c r="A93" s="149" t="s">
        <v>92</v>
      </c>
      <c r="B93" s="152">
        <v>9</v>
      </c>
      <c r="C93" s="154">
        <f>B93/$B$99*100</f>
        <v>9.89010989010989</v>
      </c>
      <c r="D93" s="153">
        <v>0</v>
      </c>
    </row>
    <row r="94" spans="1:4" ht="12" customHeight="1">
      <c r="A94" s="149" t="s">
        <v>55</v>
      </c>
      <c r="B94" s="152">
        <v>18</v>
      </c>
      <c r="C94" s="154">
        <f aca="true" t="shared" si="4" ref="C94:C99">B94/$B$99*100</f>
        <v>19.78021978021978</v>
      </c>
      <c r="D94" s="153">
        <v>0</v>
      </c>
    </row>
    <row r="95" spans="1:4" ht="12" customHeight="1">
      <c r="A95" s="149" t="s">
        <v>56</v>
      </c>
      <c r="B95" s="152">
        <v>18</v>
      </c>
      <c r="C95" s="154">
        <f t="shared" si="4"/>
        <v>19.78021978021978</v>
      </c>
      <c r="D95" s="153">
        <v>0</v>
      </c>
    </row>
    <row r="96" spans="1:4" ht="12" customHeight="1">
      <c r="A96" s="149" t="s">
        <v>57</v>
      </c>
      <c r="B96" s="152">
        <v>24</v>
      </c>
      <c r="C96" s="154">
        <f t="shared" si="4"/>
        <v>26.373626373626376</v>
      </c>
      <c r="D96" s="153">
        <v>0</v>
      </c>
    </row>
    <row r="97" spans="1:4" ht="12" customHeight="1">
      <c r="A97" s="149" t="s">
        <v>150</v>
      </c>
      <c r="B97" s="152">
        <v>5</v>
      </c>
      <c r="C97" s="154">
        <f t="shared" si="4"/>
        <v>5.4945054945054945</v>
      </c>
      <c r="D97" s="153">
        <v>0</v>
      </c>
    </row>
    <row r="98" spans="1:4" ht="12" customHeight="1">
      <c r="A98" s="149" t="s">
        <v>58</v>
      </c>
      <c r="B98" s="152">
        <v>17</v>
      </c>
      <c r="C98" s="154">
        <f t="shared" si="4"/>
        <v>18.681318681318682</v>
      </c>
      <c r="D98" s="153">
        <v>0</v>
      </c>
    </row>
    <row r="99" spans="1:4" s="34" customFormat="1" ht="24" customHeight="1">
      <c r="A99" s="40" t="s">
        <v>59</v>
      </c>
      <c r="B99" s="35">
        <f>SUM(B93:B98)</f>
        <v>91</v>
      </c>
      <c r="C99" s="158">
        <f t="shared" si="4"/>
        <v>100</v>
      </c>
      <c r="D99" s="159">
        <f>SUM(D93:D98)</f>
        <v>0</v>
      </c>
    </row>
    <row r="100" spans="1:3" s="34" customFormat="1" ht="10.5">
      <c r="A100" s="38"/>
      <c r="B100" s="36"/>
      <c r="C100" s="37"/>
    </row>
    <row r="101" spans="1:3" s="34" customFormat="1" ht="10.5">
      <c r="A101" s="38"/>
      <c r="B101" s="36"/>
      <c r="C101" s="37"/>
    </row>
    <row r="102" spans="1:5" s="13" customFormat="1" ht="57" customHeight="1">
      <c r="A102" s="170" t="s">
        <v>245</v>
      </c>
      <c r="B102" s="397" t="s">
        <v>163</v>
      </c>
      <c r="C102" s="398"/>
      <c r="D102" s="399"/>
      <c r="E102" s="31"/>
    </row>
    <row r="103" spans="1:4" s="13" customFormat="1" ht="24" customHeight="1">
      <c r="A103" s="395" t="s">
        <v>116</v>
      </c>
      <c r="B103" s="396" t="s">
        <v>96</v>
      </c>
      <c r="C103" s="396"/>
      <c r="D103" s="396"/>
    </row>
    <row r="104" spans="1:4" s="34" customFormat="1" ht="57.75" customHeight="1">
      <c r="A104" s="395"/>
      <c r="B104" s="24" t="s">
        <v>151</v>
      </c>
      <c r="C104" s="93" t="s">
        <v>152</v>
      </c>
      <c r="D104" s="93" t="s">
        <v>110</v>
      </c>
    </row>
    <row r="105" spans="1:4" ht="12" customHeight="1">
      <c r="A105" s="149" t="s">
        <v>129</v>
      </c>
      <c r="B105" s="152">
        <v>15</v>
      </c>
      <c r="C105" s="154">
        <f>B105/$B$113*100</f>
        <v>7.853403141361256</v>
      </c>
      <c r="D105" s="153">
        <v>0</v>
      </c>
    </row>
    <row r="106" spans="1:4" ht="12" customHeight="1">
      <c r="A106" s="149" t="s">
        <v>60</v>
      </c>
      <c r="B106" s="152">
        <v>91</v>
      </c>
      <c r="C106" s="154">
        <f aca="true" t="shared" si="5" ref="C106:C113">B106/$B$113*100</f>
        <v>47.64397905759162</v>
      </c>
      <c r="D106" s="153">
        <v>0</v>
      </c>
    </row>
    <row r="107" spans="1:4" ht="12" customHeight="1">
      <c r="A107" s="149" t="s">
        <v>61</v>
      </c>
      <c r="B107" s="152">
        <v>18</v>
      </c>
      <c r="C107" s="154">
        <f t="shared" si="5"/>
        <v>9.424083769633508</v>
      </c>
      <c r="D107" s="153">
        <v>0</v>
      </c>
    </row>
    <row r="108" spans="1:4" ht="12" customHeight="1">
      <c r="A108" s="149" t="s">
        <v>100</v>
      </c>
      <c r="B108" s="152">
        <v>10</v>
      </c>
      <c r="C108" s="154">
        <f t="shared" si="5"/>
        <v>5.2356020942408374</v>
      </c>
      <c r="D108" s="153">
        <v>0</v>
      </c>
    </row>
    <row r="109" spans="1:4" ht="12" customHeight="1">
      <c r="A109" s="149" t="s">
        <v>62</v>
      </c>
      <c r="B109" s="152">
        <v>21</v>
      </c>
      <c r="C109" s="154">
        <f t="shared" si="5"/>
        <v>10.99476439790576</v>
      </c>
      <c r="D109" s="153">
        <v>0</v>
      </c>
    </row>
    <row r="110" spans="1:4" ht="12" customHeight="1">
      <c r="A110" s="149" t="s">
        <v>63</v>
      </c>
      <c r="B110" s="152">
        <v>8</v>
      </c>
      <c r="C110" s="154">
        <f t="shared" si="5"/>
        <v>4.18848167539267</v>
      </c>
      <c r="D110" s="153">
        <v>0</v>
      </c>
    </row>
    <row r="111" spans="1:4" ht="12" customHeight="1">
      <c r="A111" s="149" t="s">
        <v>64</v>
      </c>
      <c r="B111" s="152">
        <v>12</v>
      </c>
      <c r="C111" s="154">
        <f t="shared" si="5"/>
        <v>6.282722513089005</v>
      </c>
      <c r="D111" s="153">
        <v>0</v>
      </c>
    </row>
    <row r="112" spans="1:4" ht="12" customHeight="1">
      <c r="A112" s="149" t="s">
        <v>65</v>
      </c>
      <c r="B112" s="152">
        <v>16</v>
      </c>
      <c r="C112" s="154">
        <f t="shared" si="5"/>
        <v>8.37696335078534</v>
      </c>
      <c r="D112" s="153">
        <v>0</v>
      </c>
    </row>
    <row r="113" spans="1:4" s="34" customFormat="1" ht="24" customHeight="1">
      <c r="A113" s="40" t="s">
        <v>66</v>
      </c>
      <c r="B113" s="35">
        <f>SUM(B105:B112)</f>
        <v>191</v>
      </c>
      <c r="C113" s="158">
        <f t="shared" si="5"/>
        <v>100</v>
      </c>
      <c r="D113" s="159">
        <f>SUM(D105:D112)</f>
        <v>0</v>
      </c>
    </row>
    <row r="114" spans="1:3" s="34" customFormat="1" ht="10.5">
      <c r="A114" s="41"/>
      <c r="B114" s="36"/>
      <c r="C114" s="37"/>
    </row>
    <row r="115" spans="1:3" s="34" customFormat="1" ht="10.5">
      <c r="A115" s="41"/>
      <c r="B115" s="36"/>
      <c r="C115" s="37"/>
    </row>
    <row r="116" spans="1:5" s="13" customFormat="1" ht="57" customHeight="1">
      <c r="A116" s="170" t="s">
        <v>245</v>
      </c>
      <c r="B116" s="397" t="s">
        <v>164</v>
      </c>
      <c r="C116" s="398"/>
      <c r="D116" s="399"/>
      <c r="E116" s="31"/>
    </row>
    <row r="117" spans="1:4" s="13" customFormat="1" ht="24" customHeight="1">
      <c r="A117" s="395" t="s">
        <v>116</v>
      </c>
      <c r="B117" s="396" t="s">
        <v>96</v>
      </c>
      <c r="C117" s="396"/>
      <c r="D117" s="396"/>
    </row>
    <row r="118" spans="1:4" s="34" customFormat="1" ht="57.75" customHeight="1">
      <c r="A118" s="395"/>
      <c r="B118" s="24" t="s">
        <v>151</v>
      </c>
      <c r="C118" s="93" t="s">
        <v>152</v>
      </c>
      <c r="D118" s="93" t="s">
        <v>110</v>
      </c>
    </row>
    <row r="119" spans="1:4" ht="12" customHeight="1">
      <c r="A119" s="149" t="s">
        <v>131</v>
      </c>
      <c r="B119" s="152">
        <v>12</v>
      </c>
      <c r="C119" s="154">
        <f>B119/$B$123*100</f>
        <v>19.047619047619047</v>
      </c>
      <c r="D119" s="153">
        <v>0</v>
      </c>
    </row>
    <row r="120" spans="1:4" ht="12" customHeight="1">
      <c r="A120" s="149" t="s">
        <v>67</v>
      </c>
      <c r="B120" s="152">
        <v>25</v>
      </c>
      <c r="C120" s="154">
        <f>B120/$B$123*100</f>
        <v>39.682539682539684</v>
      </c>
      <c r="D120" s="153">
        <v>0</v>
      </c>
    </row>
    <row r="121" spans="1:4" ht="12" customHeight="1">
      <c r="A121" s="149" t="s">
        <v>101</v>
      </c>
      <c r="B121" s="152">
        <v>14</v>
      </c>
      <c r="C121" s="154">
        <f>B121/$B$123*100</f>
        <v>22.22222222222222</v>
      </c>
      <c r="D121" s="153">
        <v>0</v>
      </c>
    </row>
    <row r="122" spans="1:4" ht="12" customHeight="1">
      <c r="A122" s="149" t="s">
        <v>69</v>
      </c>
      <c r="B122" s="152">
        <v>12</v>
      </c>
      <c r="C122" s="154">
        <f>B122/$B$123*100</f>
        <v>19.047619047619047</v>
      </c>
      <c r="D122" s="153">
        <v>0</v>
      </c>
    </row>
    <row r="123" spans="1:4" s="34" customFormat="1" ht="24" customHeight="1">
      <c r="A123" s="40" t="s">
        <v>70</v>
      </c>
      <c r="B123" s="35">
        <f>SUM(B119:B122)</f>
        <v>63</v>
      </c>
      <c r="C123" s="158">
        <f>B123/$B$123*100</f>
        <v>100</v>
      </c>
      <c r="D123" s="159">
        <v>0</v>
      </c>
    </row>
    <row r="124" spans="1:3" s="34" customFormat="1" ht="10.5">
      <c r="A124" s="41"/>
      <c r="B124" s="36"/>
      <c r="C124" s="37"/>
    </row>
    <row r="125" spans="1:3" s="34" customFormat="1" ht="10.5">
      <c r="A125" s="41"/>
      <c r="B125" s="36"/>
      <c r="C125" s="37"/>
    </row>
    <row r="126" spans="1:5" s="13" customFormat="1" ht="60" customHeight="1">
      <c r="A126" s="170" t="s">
        <v>245</v>
      </c>
      <c r="B126" s="397" t="s">
        <v>165</v>
      </c>
      <c r="C126" s="398"/>
      <c r="D126" s="399"/>
      <c r="E126" s="31"/>
    </row>
    <row r="127" spans="1:4" s="13" customFormat="1" ht="24" customHeight="1">
      <c r="A127" s="395" t="s">
        <v>116</v>
      </c>
      <c r="B127" s="396" t="s">
        <v>96</v>
      </c>
      <c r="C127" s="396"/>
      <c r="D127" s="396"/>
    </row>
    <row r="128" spans="1:4" s="34" customFormat="1" ht="57.75" customHeight="1">
      <c r="A128" s="395"/>
      <c r="B128" s="24" t="s">
        <v>151</v>
      </c>
      <c r="C128" s="93" t="s">
        <v>152</v>
      </c>
      <c r="D128" s="93" t="s">
        <v>110</v>
      </c>
    </row>
    <row r="129" spans="1:4" ht="12" customHeight="1">
      <c r="A129" s="149" t="s">
        <v>71</v>
      </c>
      <c r="B129" s="152">
        <v>27</v>
      </c>
      <c r="C129" s="154">
        <f>B129/$B$138*100</f>
        <v>11.538461538461538</v>
      </c>
      <c r="D129" s="153">
        <v>0</v>
      </c>
    </row>
    <row r="130" spans="1:4" ht="12" customHeight="1">
      <c r="A130" s="149" t="s">
        <v>72</v>
      </c>
      <c r="B130" s="152">
        <v>1</v>
      </c>
      <c r="C130" s="154">
        <f aca="true" t="shared" si="6" ref="C130:C138">B130/$B$138*100</f>
        <v>0.4273504273504274</v>
      </c>
      <c r="D130" s="153">
        <v>0</v>
      </c>
    </row>
    <row r="131" spans="1:4" ht="12" customHeight="1">
      <c r="A131" s="149" t="s">
        <v>73</v>
      </c>
      <c r="B131" s="152">
        <v>16</v>
      </c>
      <c r="C131" s="154">
        <f t="shared" si="6"/>
        <v>6.837606837606838</v>
      </c>
      <c r="D131" s="153">
        <v>0</v>
      </c>
    </row>
    <row r="132" spans="1:4" ht="12" customHeight="1">
      <c r="A132" s="149" t="s">
        <v>74</v>
      </c>
      <c r="B132" s="152">
        <v>32</v>
      </c>
      <c r="C132" s="154">
        <f t="shared" si="6"/>
        <v>13.675213675213676</v>
      </c>
      <c r="D132" s="153">
        <v>0</v>
      </c>
    </row>
    <row r="133" spans="1:4" ht="12" customHeight="1">
      <c r="A133" s="149" t="s">
        <v>75</v>
      </c>
      <c r="B133" s="152">
        <v>83</v>
      </c>
      <c r="C133" s="154">
        <f t="shared" si="6"/>
        <v>35.47008547008547</v>
      </c>
      <c r="D133" s="153">
        <v>0</v>
      </c>
    </row>
    <row r="134" spans="1:4" ht="12" customHeight="1">
      <c r="A134" s="149" t="s">
        <v>76</v>
      </c>
      <c r="B134" s="152">
        <v>25</v>
      </c>
      <c r="C134" s="154">
        <f t="shared" si="6"/>
        <v>10.683760683760683</v>
      </c>
      <c r="D134" s="153">
        <v>0</v>
      </c>
    </row>
    <row r="135" spans="1:4" ht="12" customHeight="1">
      <c r="A135" s="149" t="s">
        <v>102</v>
      </c>
      <c r="B135" s="152">
        <v>10</v>
      </c>
      <c r="C135" s="154">
        <f t="shared" si="6"/>
        <v>4.273504273504273</v>
      </c>
      <c r="D135" s="153">
        <v>0</v>
      </c>
    </row>
    <row r="136" spans="1:4" ht="12" customHeight="1">
      <c r="A136" s="149" t="s">
        <v>77</v>
      </c>
      <c r="B136" s="152">
        <v>4</v>
      </c>
      <c r="C136" s="154">
        <f t="shared" si="6"/>
        <v>1.7094017094017095</v>
      </c>
      <c r="D136" s="153">
        <v>0</v>
      </c>
    </row>
    <row r="137" spans="1:4" ht="12" customHeight="1">
      <c r="A137" s="149" t="s">
        <v>78</v>
      </c>
      <c r="B137" s="152">
        <v>36</v>
      </c>
      <c r="C137" s="154">
        <f t="shared" si="6"/>
        <v>15.384615384615385</v>
      </c>
      <c r="D137" s="153">
        <v>0</v>
      </c>
    </row>
    <row r="138" spans="1:4" s="34" customFormat="1" ht="24" customHeight="1">
      <c r="A138" s="40" t="s">
        <v>79</v>
      </c>
      <c r="B138" s="35">
        <f>SUM(B129:B137)</f>
        <v>234</v>
      </c>
      <c r="C138" s="158">
        <f t="shared" si="6"/>
        <v>100</v>
      </c>
      <c r="D138" s="159">
        <f>SUM(D129:D137)</f>
        <v>0</v>
      </c>
    </row>
    <row r="139" spans="1:3" s="34" customFormat="1" ht="10.5">
      <c r="A139" s="38"/>
      <c r="B139" s="36"/>
      <c r="C139" s="37"/>
    </row>
    <row r="140" spans="1:3" s="34" customFormat="1" ht="10.5">
      <c r="A140" s="38"/>
      <c r="B140" s="36"/>
      <c r="C140" s="37"/>
    </row>
    <row r="141" spans="1:5" s="13" customFormat="1" ht="57" customHeight="1">
      <c r="A141" s="170" t="s">
        <v>245</v>
      </c>
      <c r="B141" s="397" t="s">
        <v>166</v>
      </c>
      <c r="C141" s="398"/>
      <c r="D141" s="399"/>
      <c r="E141" s="31"/>
    </row>
    <row r="142" spans="1:4" s="13" customFormat="1" ht="24" customHeight="1">
      <c r="A142" s="395" t="s">
        <v>116</v>
      </c>
      <c r="B142" s="396" t="s">
        <v>96</v>
      </c>
      <c r="C142" s="396"/>
      <c r="D142" s="396"/>
    </row>
    <row r="143" spans="1:4" s="34" customFormat="1" ht="57.75" customHeight="1">
      <c r="A143" s="395"/>
      <c r="B143" s="24" t="s">
        <v>151</v>
      </c>
      <c r="C143" s="93" t="s">
        <v>152</v>
      </c>
      <c r="D143" s="93" t="s">
        <v>110</v>
      </c>
    </row>
    <row r="144" spans="1:4" ht="12" customHeight="1">
      <c r="A144" s="149" t="s">
        <v>80</v>
      </c>
      <c r="B144" s="152">
        <v>20</v>
      </c>
      <c r="C144" s="154">
        <f>B144/$B$151*100</f>
        <v>14.184397163120568</v>
      </c>
      <c r="D144" s="161">
        <v>6</v>
      </c>
    </row>
    <row r="145" spans="1:4" ht="12" customHeight="1">
      <c r="A145" s="149" t="s">
        <v>81</v>
      </c>
      <c r="B145" s="152">
        <v>72</v>
      </c>
      <c r="C145" s="154">
        <f aca="true" t="shared" si="7" ref="C145:C151">B145/$B$151*100</f>
        <v>51.06382978723404</v>
      </c>
      <c r="D145" s="161">
        <v>0</v>
      </c>
    </row>
    <row r="146" spans="1:4" ht="12" customHeight="1">
      <c r="A146" s="149" t="s">
        <v>137</v>
      </c>
      <c r="B146" s="152">
        <v>5</v>
      </c>
      <c r="C146" s="154">
        <f t="shared" si="7"/>
        <v>3.546099290780142</v>
      </c>
      <c r="D146" s="161">
        <v>0</v>
      </c>
    </row>
    <row r="147" spans="1:4" ht="12" customHeight="1">
      <c r="A147" s="149" t="s">
        <v>103</v>
      </c>
      <c r="B147" s="152">
        <v>16</v>
      </c>
      <c r="C147" s="154">
        <f t="shared" si="7"/>
        <v>11.347517730496454</v>
      </c>
      <c r="D147" s="161">
        <v>0</v>
      </c>
    </row>
    <row r="148" spans="1:4" ht="12" customHeight="1">
      <c r="A148" s="149" t="s">
        <v>82</v>
      </c>
      <c r="B148" s="152">
        <v>12</v>
      </c>
      <c r="C148" s="154">
        <f t="shared" si="7"/>
        <v>8.51063829787234</v>
      </c>
      <c r="D148" s="161">
        <v>0</v>
      </c>
    </row>
    <row r="149" spans="1:4" ht="12" customHeight="1">
      <c r="A149" s="149" t="s">
        <v>34</v>
      </c>
      <c r="B149" s="152">
        <v>11</v>
      </c>
      <c r="C149" s="154">
        <f t="shared" si="7"/>
        <v>7.801418439716312</v>
      </c>
      <c r="D149" s="161">
        <v>0</v>
      </c>
    </row>
    <row r="150" spans="1:4" ht="12" customHeight="1">
      <c r="A150" s="160" t="s">
        <v>104</v>
      </c>
      <c r="B150" s="152">
        <v>5</v>
      </c>
      <c r="C150" s="154">
        <f t="shared" si="7"/>
        <v>3.546099290780142</v>
      </c>
      <c r="D150" s="161">
        <v>0</v>
      </c>
    </row>
    <row r="151" spans="1:4" s="34" customFormat="1" ht="24" customHeight="1">
      <c r="A151" s="40" t="s">
        <v>83</v>
      </c>
      <c r="B151" s="35">
        <f>SUM(B144:B150)</f>
        <v>141</v>
      </c>
      <c r="C151" s="158">
        <f t="shared" si="7"/>
        <v>100</v>
      </c>
      <c r="D151" s="162">
        <f>SUM(D144:D150)</f>
        <v>6</v>
      </c>
    </row>
    <row r="152" spans="1:4" s="34" customFormat="1" ht="10.5">
      <c r="A152" s="42"/>
      <c r="B152" s="43"/>
      <c r="C152" s="44"/>
      <c r="D152" s="45"/>
    </row>
    <row r="153" spans="1:3" s="34" customFormat="1" ht="10.5">
      <c r="A153" s="38"/>
      <c r="B153" s="36"/>
      <c r="C153" s="37"/>
    </row>
    <row r="154" spans="1:5" s="13" customFormat="1" ht="57" customHeight="1">
      <c r="A154" s="170" t="s">
        <v>245</v>
      </c>
      <c r="B154" s="397" t="s">
        <v>167</v>
      </c>
      <c r="C154" s="398"/>
      <c r="D154" s="399"/>
      <c r="E154" s="31"/>
    </row>
    <row r="155" spans="1:4" s="13" customFormat="1" ht="24" customHeight="1">
      <c r="A155" s="395" t="s">
        <v>116</v>
      </c>
      <c r="B155" s="396" t="s">
        <v>96</v>
      </c>
      <c r="C155" s="396"/>
      <c r="D155" s="396"/>
    </row>
    <row r="156" spans="1:4" s="34" customFormat="1" ht="57.75" customHeight="1">
      <c r="A156" s="385"/>
      <c r="B156" s="32" t="s">
        <v>151</v>
      </c>
      <c r="C156" s="126" t="s">
        <v>152</v>
      </c>
      <c r="D156" s="151" t="s">
        <v>110</v>
      </c>
    </row>
    <row r="157" spans="1:4" ht="12" customHeight="1">
      <c r="A157" s="148" t="s">
        <v>84</v>
      </c>
      <c r="B157" s="152">
        <v>52</v>
      </c>
      <c r="C157" s="154">
        <f>B157/$B$160*100</f>
        <v>47.706422018348626</v>
      </c>
      <c r="D157" s="153">
        <v>0</v>
      </c>
    </row>
    <row r="158" spans="1:4" ht="12" customHeight="1">
      <c r="A158" s="149" t="s">
        <v>29</v>
      </c>
      <c r="B158" s="152">
        <v>15</v>
      </c>
      <c r="C158" s="154">
        <f>B158/$B$160*100</f>
        <v>13.761467889908257</v>
      </c>
      <c r="D158" s="153">
        <v>0</v>
      </c>
    </row>
    <row r="159" spans="1:4" ht="12" customHeight="1">
      <c r="A159" s="150" t="s">
        <v>85</v>
      </c>
      <c r="B159" s="155">
        <v>42</v>
      </c>
      <c r="C159" s="156">
        <f>B159/$B$160*100</f>
        <v>38.53211009174312</v>
      </c>
      <c r="D159" s="157">
        <v>0</v>
      </c>
    </row>
    <row r="160" spans="1:4" s="34" customFormat="1" ht="19.5" customHeight="1">
      <c r="A160" s="147" t="s">
        <v>86</v>
      </c>
      <c r="B160" s="35">
        <f>SUM(B157:B159)</f>
        <v>109</v>
      </c>
      <c r="C160" s="158">
        <f>B160/$B$160*100</f>
        <v>100</v>
      </c>
      <c r="D160" s="159">
        <f>SUM(D157:D159)</f>
        <v>0</v>
      </c>
    </row>
    <row r="161" spans="1:2" s="34" customFormat="1" ht="10.5">
      <c r="A161" s="46"/>
      <c r="B161" s="47"/>
    </row>
    <row r="162" s="34" customFormat="1" ht="10.5"/>
    <row r="163" s="34" customFormat="1" ht="10.5"/>
    <row r="164" s="34" customFormat="1" ht="10.5"/>
    <row r="165" s="34" customFormat="1" ht="10.5"/>
    <row r="166" s="34" customFormat="1" ht="10.5"/>
    <row r="167" s="34" customFormat="1" ht="10.5"/>
    <row r="168" s="34" customFormat="1" ht="10.5"/>
    <row r="169" s="34" customFormat="1" ht="10.5"/>
    <row r="170" s="34" customFormat="1" ht="10.5"/>
    <row r="171" s="34" customFormat="1" ht="10.5"/>
    <row r="172" s="34" customFormat="1" ht="10.5"/>
    <row r="173" s="34" customFormat="1" ht="10.5"/>
    <row r="174" s="34" customFormat="1" ht="10.5"/>
    <row r="175" s="34" customFormat="1" ht="10.5"/>
    <row r="176" s="34" customFormat="1" ht="10.5"/>
    <row r="177" s="34" customFormat="1" ht="10.5"/>
    <row r="178" s="34" customFormat="1" ht="10.5"/>
    <row r="179" s="34" customFormat="1" ht="10.5"/>
    <row r="180" s="34" customFormat="1" ht="10.5"/>
    <row r="181" s="34" customFormat="1" ht="10.5"/>
    <row r="182" s="34" customFormat="1" ht="10.5"/>
    <row r="183" s="34" customFormat="1" ht="10.5"/>
    <row r="184" s="34" customFormat="1" ht="10.5"/>
    <row r="185" s="34" customFormat="1" ht="10.5"/>
    <row r="186" s="34" customFormat="1" ht="10.5"/>
    <row r="187" s="34" customFormat="1" ht="10.5"/>
    <row r="188" s="34" customFormat="1" ht="10.5"/>
    <row r="189" s="34" customFormat="1" ht="10.5"/>
    <row r="190" s="34" customFormat="1" ht="10.5"/>
    <row r="191" s="34" customFormat="1" ht="10.5"/>
    <row r="192" s="34" customFormat="1" ht="10.5"/>
    <row r="193" s="34" customFormat="1" ht="10.5"/>
    <row r="194" s="34" customFormat="1" ht="10.5"/>
    <row r="195" s="34" customFormat="1" ht="10.5"/>
    <row r="196" s="34" customFormat="1" ht="10.5"/>
    <row r="197" s="34" customFormat="1" ht="10.5"/>
    <row r="198" s="34" customFormat="1" ht="10.5"/>
    <row r="199" s="34" customFormat="1" ht="10.5"/>
    <row r="200" s="34" customFormat="1" ht="10.5"/>
    <row r="201" s="34" customFormat="1" ht="10.5"/>
    <row r="202" s="34" customFormat="1" ht="10.5"/>
    <row r="203" s="34" customFormat="1" ht="10.5"/>
    <row r="204" s="34" customFormat="1" ht="10.5"/>
    <row r="205" s="34" customFormat="1" ht="10.5"/>
    <row r="206" s="34" customFormat="1" ht="10.5"/>
    <row r="207" s="34" customFormat="1" ht="10.5"/>
    <row r="208" s="34" customFormat="1" ht="10.5"/>
    <row r="209" s="34" customFormat="1" ht="10.5"/>
    <row r="210" s="34" customFormat="1" ht="10.5"/>
    <row r="211" s="34" customFormat="1" ht="10.5"/>
    <row r="212" s="34" customFormat="1" ht="10.5"/>
    <row r="213" s="34" customFormat="1" ht="10.5"/>
    <row r="214" s="34" customFormat="1" ht="10.5"/>
    <row r="215" s="34" customFormat="1" ht="10.5"/>
    <row r="216" s="34" customFormat="1" ht="10.5"/>
    <row r="217" s="34" customFormat="1" ht="10.5"/>
    <row r="218" s="34" customFormat="1" ht="10.5"/>
    <row r="219" s="34" customFormat="1" ht="10.5"/>
    <row r="220" s="34" customFormat="1" ht="10.5"/>
    <row r="221" s="34" customFormat="1" ht="10.5"/>
    <row r="222" s="34" customFormat="1" ht="10.5"/>
    <row r="223" s="34" customFormat="1" ht="10.5"/>
    <row r="224" s="34" customFormat="1" ht="10.5"/>
    <row r="225" s="34" customFormat="1" ht="10.5"/>
    <row r="226" s="34" customFormat="1" ht="10.5"/>
    <row r="227" s="34" customFormat="1" ht="10.5"/>
    <row r="228" s="34" customFormat="1" ht="10.5"/>
    <row r="229" s="34" customFormat="1" ht="10.5"/>
    <row r="230" s="34" customFormat="1" ht="10.5"/>
    <row r="231" s="34" customFormat="1" ht="10.5"/>
    <row r="232" s="34" customFormat="1" ht="10.5"/>
    <row r="233" s="34" customFormat="1" ht="10.5"/>
    <row r="234" s="34" customFormat="1" ht="10.5"/>
    <row r="235" s="34" customFormat="1" ht="10.5"/>
    <row r="236" s="34" customFormat="1" ht="10.5"/>
    <row r="237" s="34" customFormat="1" ht="10.5"/>
    <row r="238" s="34" customFormat="1" ht="10.5"/>
    <row r="239" s="34" customFormat="1" ht="10.5"/>
    <row r="240" s="34" customFormat="1" ht="10.5"/>
    <row r="241" s="34" customFormat="1" ht="10.5"/>
    <row r="242" s="34" customFormat="1" ht="10.5"/>
    <row r="243" s="34" customFormat="1" ht="10.5"/>
    <row r="244" s="34" customFormat="1" ht="10.5"/>
    <row r="245" s="34" customFormat="1" ht="10.5"/>
    <row r="246" s="34" customFormat="1" ht="10.5"/>
    <row r="247" s="34" customFormat="1" ht="10.5"/>
    <row r="248" s="34" customFormat="1" ht="10.5"/>
    <row r="249" s="34" customFormat="1" ht="10.5"/>
    <row r="250" s="34" customFormat="1" ht="10.5"/>
    <row r="251" s="34" customFormat="1" ht="10.5"/>
    <row r="252" s="34" customFormat="1" ht="10.5"/>
    <row r="253" s="34" customFormat="1" ht="10.5"/>
    <row r="254" s="34" customFormat="1" ht="10.5"/>
    <row r="255" s="34" customFormat="1" ht="10.5"/>
    <row r="256" s="34" customFormat="1" ht="10.5"/>
    <row r="257" s="34" customFormat="1" ht="10.5"/>
    <row r="258" s="34" customFormat="1" ht="10.5"/>
    <row r="259" s="34" customFormat="1" ht="10.5"/>
    <row r="260" s="34" customFormat="1" ht="10.5"/>
    <row r="261" s="34" customFormat="1" ht="10.5"/>
    <row r="262" s="34" customFormat="1" ht="10.5"/>
    <row r="263" s="34" customFormat="1" ht="10.5"/>
    <row r="264" s="34" customFormat="1" ht="10.5"/>
    <row r="265" s="34" customFormat="1" ht="10.5"/>
    <row r="266" s="34" customFormat="1" ht="10.5"/>
    <row r="267" s="34" customFormat="1" ht="10.5"/>
    <row r="268" s="34" customFormat="1" ht="10.5"/>
    <row r="269" s="34" customFormat="1" ht="10.5"/>
    <row r="270" s="34" customFormat="1" ht="10.5"/>
    <row r="271" s="34" customFormat="1" ht="10.5"/>
    <row r="272" s="34" customFormat="1" ht="10.5"/>
    <row r="273" s="34" customFormat="1" ht="10.5"/>
    <row r="274" s="34" customFormat="1" ht="10.5"/>
    <row r="275" s="34" customFormat="1" ht="10.5"/>
    <row r="276" s="34" customFormat="1" ht="10.5"/>
    <row r="277" s="34" customFormat="1" ht="10.5"/>
    <row r="278" s="34" customFormat="1" ht="10.5"/>
    <row r="279" s="34" customFormat="1" ht="10.5"/>
    <row r="280" s="34" customFormat="1" ht="10.5"/>
    <row r="281" s="34" customFormat="1" ht="10.5"/>
    <row r="282" s="34" customFormat="1" ht="10.5"/>
    <row r="283" s="34" customFormat="1" ht="10.5"/>
  </sheetData>
  <mergeCells count="31">
    <mergeCell ref="B126:D126"/>
    <mergeCell ref="A103:A104"/>
    <mergeCell ref="A117:A118"/>
    <mergeCell ref="A127:A128"/>
    <mergeCell ref="B127:D127"/>
    <mergeCell ref="A155:A156"/>
    <mergeCell ref="B141:D141"/>
    <mergeCell ref="A142:A143"/>
    <mergeCell ref="B142:D142"/>
    <mergeCell ref="B154:D154"/>
    <mergeCell ref="B155:D155"/>
    <mergeCell ref="B1:D1"/>
    <mergeCell ref="A2:A3"/>
    <mergeCell ref="B2:D2"/>
    <mergeCell ref="B49:D49"/>
    <mergeCell ref="A46:D46"/>
    <mergeCell ref="B48:D48"/>
    <mergeCell ref="A49:A50"/>
    <mergeCell ref="B102:D102"/>
    <mergeCell ref="B116:D116"/>
    <mergeCell ref="B103:D103"/>
    <mergeCell ref="B117:D117"/>
    <mergeCell ref="B59:D59"/>
    <mergeCell ref="B73:D73"/>
    <mergeCell ref="A60:A61"/>
    <mergeCell ref="B60:D60"/>
    <mergeCell ref="A74:A75"/>
    <mergeCell ref="B74:D74"/>
    <mergeCell ref="A91:A92"/>
    <mergeCell ref="B91:D91"/>
    <mergeCell ref="B90:D90"/>
  </mergeCells>
  <printOptions horizontalCentered="1"/>
  <pageMargins left="0.7874015748031497" right="0.7874015748031497" top="0.1968503937007874" bottom="0.1968503937007874" header="0.5118110236220472" footer="0.5118110236220472"/>
  <pageSetup horizontalDpi="600" verticalDpi="600" orientation="portrait" paperSize="9" r:id="rId2"/>
  <rowBreaks count="2" manualBreakCount="2">
    <brk id="47" max="255" man="1"/>
    <brk id="125" max="255" man="1"/>
  </rowBreaks>
  <drawing r:id="rId1"/>
</worksheet>
</file>

<file path=xl/worksheets/sheet3.xml><?xml version="1.0" encoding="utf-8"?>
<worksheet xmlns="http://schemas.openxmlformats.org/spreadsheetml/2006/main" xmlns:r="http://schemas.openxmlformats.org/officeDocument/2006/relationships">
  <dimension ref="A1:F126"/>
  <sheetViews>
    <sheetView zoomScale="75" zoomScaleNormal="75" workbookViewId="0" topLeftCell="A1">
      <selection activeCell="O1" sqref="O1:O16384"/>
    </sheetView>
  </sheetViews>
  <sheetFormatPr defaultColWidth="9.140625" defaultRowHeight="12.75"/>
  <cols>
    <col min="1" max="1" width="24.140625" style="17" customWidth="1"/>
    <col min="2" max="2" width="14.8515625" style="17" customWidth="1"/>
    <col min="3" max="3" width="17.28125" style="17" customWidth="1"/>
    <col min="4" max="4" width="15.57421875" style="17" customWidth="1"/>
    <col min="5" max="16384" width="9.140625" style="17" customWidth="1"/>
  </cols>
  <sheetData>
    <row r="1" spans="1:5" s="11" customFormat="1" ht="74.25" customHeight="1">
      <c r="A1" s="14" t="s">
        <v>247</v>
      </c>
      <c r="B1" s="400" t="s">
        <v>168</v>
      </c>
      <c r="C1" s="402"/>
      <c r="D1" s="166"/>
      <c r="E1" s="21"/>
    </row>
    <row r="2" spans="1:3" s="11" customFormat="1" ht="33" customHeight="1">
      <c r="A2" s="403" t="s">
        <v>37</v>
      </c>
      <c r="B2" s="383" t="s">
        <v>96</v>
      </c>
      <c r="C2" s="383"/>
    </row>
    <row r="3" spans="1:3" s="11" customFormat="1" ht="57" customHeight="1">
      <c r="A3" s="403"/>
      <c r="B3" s="23" t="s">
        <v>93</v>
      </c>
      <c r="C3" s="24" t="s">
        <v>26</v>
      </c>
    </row>
    <row r="4" spans="1:3" s="11" customFormat="1" ht="11.25">
      <c r="A4" s="163" t="s">
        <v>40</v>
      </c>
      <c r="B4" s="134">
        <f>B58</f>
        <v>39</v>
      </c>
      <c r="C4" s="135">
        <f>B4/$B$13*100</f>
        <v>8.705357142857142</v>
      </c>
    </row>
    <row r="5" spans="1:3" s="11" customFormat="1" ht="11.25">
      <c r="A5" s="127" t="s">
        <v>45</v>
      </c>
      <c r="B5" s="130">
        <f>B67</f>
        <v>65</v>
      </c>
      <c r="C5" s="131">
        <f aca="true" t="shared" si="0" ref="C5:C13">B5/$B$13*100</f>
        <v>14.508928571428573</v>
      </c>
    </row>
    <row r="6" spans="1:3" s="11" customFormat="1" ht="11.25">
      <c r="A6" s="127" t="s">
        <v>97</v>
      </c>
      <c r="B6" s="130">
        <f>B80</f>
        <v>132</v>
      </c>
      <c r="C6" s="131">
        <f t="shared" si="0"/>
        <v>29.464285714285715</v>
      </c>
    </row>
    <row r="7" spans="1:3" s="11" customFormat="1" ht="11.25">
      <c r="A7" s="127" t="s">
        <v>56</v>
      </c>
      <c r="B7" s="130">
        <f>B89</f>
        <v>51</v>
      </c>
      <c r="C7" s="131">
        <f t="shared" si="0"/>
        <v>11.383928571428571</v>
      </c>
    </row>
    <row r="8" spans="1:3" s="11" customFormat="1" ht="11.25">
      <c r="A8" s="127" t="s">
        <v>60</v>
      </c>
      <c r="B8" s="130">
        <f>B99</f>
        <v>78</v>
      </c>
      <c r="C8" s="131">
        <f t="shared" si="0"/>
        <v>17.410714285714285</v>
      </c>
    </row>
    <row r="9" spans="1:3" s="11" customFormat="1" ht="11.25">
      <c r="A9" s="127" t="s">
        <v>68</v>
      </c>
      <c r="B9" s="130">
        <f>B106</f>
        <v>12</v>
      </c>
      <c r="C9" s="131">
        <f t="shared" si="0"/>
        <v>2.6785714285714284</v>
      </c>
    </row>
    <row r="10" spans="1:3" s="11" customFormat="1" ht="11.25">
      <c r="A10" s="127" t="s">
        <v>78</v>
      </c>
      <c r="B10" s="130">
        <f>B116</f>
        <v>39</v>
      </c>
      <c r="C10" s="131">
        <f t="shared" si="0"/>
        <v>8.705357142857142</v>
      </c>
    </row>
    <row r="11" spans="1:3" s="11" customFormat="1" ht="11.25">
      <c r="A11" s="127" t="s">
        <v>94</v>
      </c>
      <c r="B11" s="130">
        <v>0</v>
      </c>
      <c r="C11" s="131">
        <f t="shared" si="0"/>
        <v>0</v>
      </c>
    </row>
    <row r="12" spans="1:3" s="11" customFormat="1" ht="11.25">
      <c r="A12" s="128" t="s">
        <v>85</v>
      </c>
      <c r="B12" s="132">
        <f>B125</f>
        <v>32</v>
      </c>
      <c r="C12" s="133">
        <f t="shared" si="0"/>
        <v>7.142857142857142</v>
      </c>
    </row>
    <row r="13" spans="1:3" s="11" customFormat="1" ht="22.5" customHeight="1">
      <c r="A13" s="164" t="s">
        <v>32</v>
      </c>
      <c r="B13" s="22">
        <f>SUM(B4:B12)</f>
        <v>448</v>
      </c>
      <c r="C13" s="129">
        <f t="shared" si="0"/>
        <v>100</v>
      </c>
    </row>
    <row r="14" spans="1:2" s="6" customFormat="1" ht="12.75">
      <c r="A14" s="1"/>
      <c r="B14" s="7"/>
    </row>
    <row r="15" spans="1:2" s="6" customFormat="1" ht="12.75">
      <c r="A15" s="88" t="s">
        <v>177</v>
      </c>
      <c r="B15" s="7"/>
    </row>
    <row r="16" spans="1:2" s="6" customFormat="1" ht="12.75">
      <c r="A16" s="1"/>
      <c r="B16" s="7"/>
    </row>
    <row r="17" spans="2:3" s="6" customFormat="1" ht="12.75">
      <c r="B17" s="199"/>
      <c r="C17" s="193" t="s">
        <v>151</v>
      </c>
    </row>
    <row r="18" spans="2:3" s="6" customFormat="1" ht="12.75">
      <c r="B18" s="201" t="s">
        <v>40</v>
      </c>
      <c r="C18" s="204">
        <v>39</v>
      </c>
    </row>
    <row r="19" spans="2:3" s="6" customFormat="1" ht="12.75">
      <c r="B19" s="202" t="s">
        <v>45</v>
      </c>
      <c r="C19" s="205">
        <v>65</v>
      </c>
    </row>
    <row r="20" spans="2:3" s="6" customFormat="1" ht="12.75">
      <c r="B20" s="202" t="s">
        <v>97</v>
      </c>
      <c r="C20" s="205">
        <v>132</v>
      </c>
    </row>
    <row r="21" spans="2:3" s="6" customFormat="1" ht="12.75">
      <c r="B21" s="202" t="s">
        <v>56</v>
      </c>
      <c r="C21" s="205">
        <v>51</v>
      </c>
    </row>
    <row r="22" spans="2:3" s="6" customFormat="1" ht="12.75">
      <c r="B22" s="202" t="s">
        <v>60</v>
      </c>
      <c r="C22" s="205">
        <v>78</v>
      </c>
    </row>
    <row r="23" spans="2:3" s="6" customFormat="1" ht="12.75">
      <c r="B23" s="202" t="s">
        <v>68</v>
      </c>
      <c r="C23" s="205">
        <v>12</v>
      </c>
    </row>
    <row r="24" spans="2:3" s="6" customFormat="1" ht="12.75">
      <c r="B24" s="202" t="s">
        <v>78</v>
      </c>
      <c r="C24" s="205">
        <v>39</v>
      </c>
    </row>
    <row r="25" spans="2:3" s="6" customFormat="1" ht="12.75">
      <c r="B25" s="202" t="s">
        <v>94</v>
      </c>
      <c r="C25" s="205">
        <v>0</v>
      </c>
    </row>
    <row r="26" spans="2:3" s="6" customFormat="1" ht="12.75">
      <c r="B26" s="203" t="s">
        <v>85</v>
      </c>
      <c r="C26" s="206">
        <v>32</v>
      </c>
    </row>
    <row r="27" spans="1:2" s="6" customFormat="1" ht="12.75">
      <c r="A27" s="1"/>
      <c r="B27" s="7"/>
    </row>
    <row r="28" spans="1:2" s="6" customFormat="1" ht="12.75">
      <c r="A28" s="1"/>
      <c r="B28" s="7"/>
    </row>
    <row r="29" spans="1:2" s="6" customFormat="1" ht="12.75">
      <c r="A29" s="1"/>
      <c r="B29" s="7"/>
    </row>
    <row r="30" spans="1:2" s="6" customFormat="1" ht="12.75">
      <c r="A30" s="1"/>
      <c r="B30" s="7"/>
    </row>
    <row r="31" spans="1:2" s="6" customFormat="1" ht="12.75">
      <c r="A31" s="1"/>
      <c r="B31" s="7"/>
    </row>
    <row r="32" spans="1:2" s="6" customFormat="1" ht="12.75">
      <c r="A32" s="1"/>
      <c r="B32" s="7"/>
    </row>
    <row r="33" spans="1:2" s="6" customFormat="1" ht="12.75">
      <c r="A33" s="1"/>
      <c r="B33" s="7"/>
    </row>
    <row r="34" spans="1:2" s="6" customFormat="1" ht="12.75">
      <c r="A34" s="1"/>
      <c r="B34" s="7"/>
    </row>
    <row r="35" spans="1:2" s="6" customFormat="1" ht="12.75">
      <c r="A35" s="1"/>
      <c r="B35" s="7"/>
    </row>
    <row r="36" spans="1:2" s="6" customFormat="1" ht="12.75">
      <c r="A36" s="1"/>
      <c r="B36" s="7"/>
    </row>
    <row r="37" spans="1:2" s="6" customFormat="1" ht="12.75">
      <c r="A37" s="1"/>
      <c r="B37" s="7"/>
    </row>
    <row r="38" spans="1:2" s="6" customFormat="1" ht="12.75">
      <c r="A38" s="1"/>
      <c r="B38" s="7"/>
    </row>
    <row r="39" spans="1:2" s="6" customFormat="1" ht="12.75">
      <c r="A39" s="1"/>
      <c r="B39" s="7"/>
    </row>
    <row r="40" spans="1:2" s="6" customFormat="1" ht="12.75">
      <c r="A40" s="1"/>
      <c r="B40" s="7"/>
    </row>
    <row r="41" spans="1:2" s="6" customFormat="1" ht="12.75">
      <c r="A41" s="1"/>
      <c r="B41" s="7"/>
    </row>
    <row r="42" spans="1:2" s="6" customFormat="1" ht="12.75">
      <c r="A42" s="1"/>
      <c r="B42" s="7"/>
    </row>
    <row r="43" spans="1:2" s="6" customFormat="1" ht="12.75">
      <c r="A43" s="1"/>
      <c r="B43" s="7"/>
    </row>
    <row r="44" spans="1:2" s="6" customFormat="1" ht="12.75">
      <c r="A44" s="1"/>
      <c r="B44" s="7"/>
    </row>
    <row r="45" spans="1:2" s="6" customFormat="1" ht="12.75">
      <c r="A45" s="1"/>
      <c r="B45" s="7"/>
    </row>
    <row r="46" spans="1:2" s="6" customFormat="1" ht="12.75">
      <c r="A46" s="1"/>
      <c r="B46" s="7"/>
    </row>
    <row r="47" spans="1:2" s="6" customFormat="1" ht="12.75">
      <c r="A47" s="1"/>
      <c r="B47" s="7"/>
    </row>
    <row r="48" spans="1:2" s="6" customFormat="1" ht="12.75">
      <c r="A48" s="1"/>
      <c r="B48" s="7"/>
    </row>
    <row r="49" spans="1:2" s="6" customFormat="1" ht="12.75">
      <c r="A49" s="1"/>
      <c r="B49" s="7"/>
    </row>
    <row r="50" spans="1:2" s="6" customFormat="1" ht="12.75">
      <c r="A50" s="1"/>
      <c r="B50" s="7"/>
    </row>
    <row r="51" spans="1:6" s="165" customFormat="1" ht="37.5" customHeight="1">
      <c r="A51" s="388" t="s">
        <v>25</v>
      </c>
      <c r="B51" s="388"/>
      <c r="C51" s="388"/>
      <c r="D51" s="146"/>
      <c r="E51" s="146"/>
      <c r="F51" s="146"/>
    </row>
    <row r="52" spans="1:2" s="6" customFormat="1" ht="12.75">
      <c r="A52" s="1"/>
      <c r="B52" s="7"/>
    </row>
    <row r="53" spans="1:4" s="13" customFormat="1" ht="52.5" customHeight="1">
      <c r="A53" s="170" t="s">
        <v>247</v>
      </c>
      <c r="B53" s="397" t="s">
        <v>169</v>
      </c>
      <c r="C53" s="399"/>
      <c r="D53" s="31"/>
    </row>
    <row r="54" spans="1:3" s="13" customFormat="1" ht="33.75" customHeight="1">
      <c r="A54" s="395" t="s">
        <v>116</v>
      </c>
      <c r="B54" s="396" t="s">
        <v>96</v>
      </c>
      <c r="C54" s="396"/>
    </row>
    <row r="55" spans="1:3" s="34" customFormat="1" ht="42" customHeight="1">
      <c r="A55" s="386"/>
      <c r="B55" s="33" t="s">
        <v>93</v>
      </c>
      <c r="C55" s="55" t="s">
        <v>26</v>
      </c>
    </row>
    <row r="56" spans="1:3" s="34" customFormat="1" ht="13.5" customHeight="1">
      <c r="A56" s="167" t="s">
        <v>33</v>
      </c>
      <c r="B56" s="168">
        <v>14</v>
      </c>
      <c r="C56" s="169">
        <f>B56/$B$58*100</f>
        <v>35.8974358974359</v>
      </c>
    </row>
    <row r="57" spans="1:3" s="34" customFormat="1" ht="13.5" customHeight="1">
      <c r="A57" s="167" t="s">
        <v>39</v>
      </c>
      <c r="B57" s="168">
        <v>25</v>
      </c>
      <c r="C57" s="169">
        <f>B57/$B$58*100</f>
        <v>64.1025641025641</v>
      </c>
    </row>
    <row r="58" spans="1:3" s="34" customFormat="1" ht="22.5" customHeight="1">
      <c r="A58" s="56" t="s">
        <v>89</v>
      </c>
      <c r="B58" s="35">
        <f>SUM(B56:B57)</f>
        <v>39</v>
      </c>
      <c r="C58" s="54">
        <f>B58/$B$58*100</f>
        <v>100</v>
      </c>
    </row>
    <row r="59" spans="1:2" s="34" customFormat="1" ht="10.5">
      <c r="A59" s="28"/>
      <c r="B59" s="36"/>
    </row>
    <row r="60" spans="1:2" s="34" customFormat="1" ht="10.5">
      <c r="A60" s="28"/>
      <c r="B60" s="36"/>
    </row>
    <row r="61" spans="1:4" s="13" customFormat="1" ht="61.5" customHeight="1">
      <c r="A61" s="170" t="s">
        <v>247</v>
      </c>
      <c r="B61" s="397" t="s">
        <v>170</v>
      </c>
      <c r="C61" s="399"/>
      <c r="D61" s="31"/>
    </row>
    <row r="62" spans="1:3" s="13" customFormat="1" ht="33.75" customHeight="1">
      <c r="A62" s="395" t="s">
        <v>116</v>
      </c>
      <c r="B62" s="396" t="s">
        <v>96</v>
      </c>
      <c r="C62" s="396"/>
    </row>
    <row r="63" spans="1:3" s="34" customFormat="1" ht="42" customHeight="1">
      <c r="A63" s="386"/>
      <c r="B63" s="33" t="s">
        <v>93</v>
      </c>
      <c r="C63" s="24" t="s">
        <v>26</v>
      </c>
    </row>
    <row r="64" spans="1:3" s="34" customFormat="1" ht="13.5" customHeight="1">
      <c r="A64" s="167" t="s">
        <v>43</v>
      </c>
      <c r="B64" s="168">
        <v>9</v>
      </c>
      <c r="C64" s="169">
        <f>B64/$B$67*100</f>
        <v>13.846153846153847</v>
      </c>
    </row>
    <row r="65" spans="1:3" s="34" customFormat="1" ht="13.5" customHeight="1">
      <c r="A65" s="167" t="s">
        <v>44</v>
      </c>
      <c r="B65" s="168">
        <v>24</v>
      </c>
      <c r="C65" s="169">
        <f>B65/$B$67*100</f>
        <v>36.92307692307693</v>
      </c>
    </row>
    <row r="66" spans="1:3" s="34" customFormat="1" ht="13.5" customHeight="1">
      <c r="A66" s="167" t="s">
        <v>45</v>
      </c>
      <c r="B66" s="168">
        <v>32</v>
      </c>
      <c r="C66" s="169">
        <f>B66/$B$67*100</f>
        <v>49.23076923076923</v>
      </c>
    </row>
    <row r="67" spans="1:3" s="34" customFormat="1" ht="22.5" customHeight="1">
      <c r="A67" s="56" t="s">
        <v>46</v>
      </c>
      <c r="B67" s="35">
        <f>SUM(B64:B66)</f>
        <v>65</v>
      </c>
      <c r="C67" s="54">
        <f>B67/$B$67*100</f>
        <v>100</v>
      </c>
    </row>
    <row r="68" spans="1:2" s="34" customFormat="1" ht="10.5">
      <c r="A68" s="38"/>
      <c r="B68" s="36"/>
    </row>
    <row r="69" spans="1:2" s="34" customFormat="1" ht="10.5">
      <c r="A69" s="38"/>
      <c r="B69" s="36"/>
    </row>
    <row r="70" spans="1:4" s="13" customFormat="1" ht="81.75" customHeight="1">
      <c r="A70" s="170" t="s">
        <v>247</v>
      </c>
      <c r="B70" s="397" t="s">
        <v>171</v>
      </c>
      <c r="C70" s="399"/>
      <c r="D70" s="31"/>
    </row>
    <row r="71" spans="1:3" s="13" customFormat="1" ht="33.75" customHeight="1">
      <c r="A71" s="395" t="s">
        <v>116</v>
      </c>
      <c r="B71" s="396" t="s">
        <v>96</v>
      </c>
      <c r="C71" s="396"/>
    </row>
    <row r="72" spans="1:3" s="34" customFormat="1" ht="42" customHeight="1">
      <c r="A72" s="386"/>
      <c r="B72" s="33" t="s">
        <v>93</v>
      </c>
      <c r="C72" s="24" t="s">
        <v>26</v>
      </c>
    </row>
    <row r="73" spans="1:3" s="34" customFormat="1" ht="13.5" customHeight="1">
      <c r="A73" s="167" t="s">
        <v>127</v>
      </c>
      <c r="B73" s="168">
        <v>15</v>
      </c>
      <c r="C73" s="169">
        <f>B73/$B$80*100</f>
        <v>11.363636363636363</v>
      </c>
    </row>
    <row r="74" spans="1:3" s="34" customFormat="1" ht="13.5" customHeight="1">
      <c r="A74" s="167" t="s">
        <v>47</v>
      </c>
      <c r="B74" s="168">
        <v>37</v>
      </c>
      <c r="C74" s="169">
        <f aca="true" t="shared" si="1" ref="C74:C80">B74/$B$80*100</f>
        <v>28.030303030303028</v>
      </c>
    </row>
    <row r="75" spans="1:3" s="34" customFormat="1" ht="13.5" customHeight="1">
      <c r="A75" s="167" t="s">
        <v>48</v>
      </c>
      <c r="B75" s="168">
        <v>8</v>
      </c>
      <c r="C75" s="169">
        <f t="shared" si="1"/>
        <v>6.0606060606060606</v>
      </c>
    </row>
    <row r="76" spans="1:3" s="34" customFormat="1" ht="13.5" customHeight="1">
      <c r="A76" s="167" t="s">
        <v>49</v>
      </c>
      <c r="B76" s="168">
        <v>12</v>
      </c>
      <c r="C76" s="169">
        <f t="shared" si="1"/>
        <v>9.090909090909092</v>
      </c>
    </row>
    <row r="77" spans="1:3" s="34" customFormat="1" ht="13.5" customHeight="1">
      <c r="A77" s="167" t="s">
        <v>50</v>
      </c>
      <c r="B77" s="168">
        <v>16</v>
      </c>
      <c r="C77" s="169">
        <f t="shared" si="1"/>
        <v>12.121212121212121</v>
      </c>
    </row>
    <row r="78" spans="1:3" s="34" customFormat="1" ht="13.5" customHeight="1">
      <c r="A78" s="167" t="s">
        <v>51</v>
      </c>
      <c r="B78" s="168">
        <v>12</v>
      </c>
      <c r="C78" s="169">
        <f t="shared" si="1"/>
        <v>9.090909090909092</v>
      </c>
    </row>
    <row r="79" spans="1:3" s="34" customFormat="1" ht="13.5" customHeight="1">
      <c r="A79" s="167" t="s">
        <v>54</v>
      </c>
      <c r="B79" s="168">
        <v>32</v>
      </c>
      <c r="C79" s="169">
        <f t="shared" si="1"/>
        <v>24.242424242424242</v>
      </c>
    </row>
    <row r="80" spans="1:3" s="34" customFormat="1" ht="22.5" customHeight="1">
      <c r="A80" s="56" t="s">
        <v>91</v>
      </c>
      <c r="B80" s="35">
        <f>SUM(B73:B79)</f>
        <v>132</v>
      </c>
      <c r="C80" s="54">
        <f t="shared" si="1"/>
        <v>100</v>
      </c>
    </row>
    <row r="81" spans="1:2" s="34" customFormat="1" ht="10.5">
      <c r="A81" s="41"/>
      <c r="B81" s="36"/>
    </row>
    <row r="82" spans="1:2" s="34" customFormat="1" ht="10.5">
      <c r="A82" s="41"/>
      <c r="B82" s="36"/>
    </row>
    <row r="83" spans="1:4" s="13" customFormat="1" ht="63" customHeight="1">
      <c r="A83" s="170" t="s">
        <v>247</v>
      </c>
      <c r="B83" s="397" t="s">
        <v>172</v>
      </c>
      <c r="C83" s="399"/>
      <c r="D83" s="31"/>
    </row>
    <row r="84" spans="1:3" s="13" customFormat="1" ht="33.75" customHeight="1">
      <c r="A84" s="395" t="s">
        <v>116</v>
      </c>
      <c r="B84" s="396" t="s">
        <v>96</v>
      </c>
      <c r="C84" s="396"/>
    </row>
    <row r="85" spans="1:3" s="34" customFormat="1" ht="42" customHeight="1">
      <c r="A85" s="386"/>
      <c r="B85" s="33" t="s">
        <v>93</v>
      </c>
      <c r="C85" s="24" t="s">
        <v>26</v>
      </c>
    </row>
    <row r="86" spans="1:3" s="34" customFormat="1" ht="13.5" customHeight="1">
      <c r="A86" s="167" t="s">
        <v>92</v>
      </c>
      <c r="B86" s="168">
        <v>9</v>
      </c>
      <c r="C86" s="169">
        <f>B86/$B$89*100</f>
        <v>17.647058823529413</v>
      </c>
    </row>
    <row r="87" spans="1:3" s="34" customFormat="1" ht="13.5" customHeight="1">
      <c r="A87" s="167" t="s">
        <v>55</v>
      </c>
      <c r="B87" s="168">
        <v>18</v>
      </c>
      <c r="C87" s="169">
        <f>B87/$B$89*100</f>
        <v>35.294117647058826</v>
      </c>
    </row>
    <row r="88" spans="1:3" s="34" customFormat="1" ht="13.5" customHeight="1">
      <c r="A88" s="167" t="s">
        <v>57</v>
      </c>
      <c r="B88" s="168">
        <v>24</v>
      </c>
      <c r="C88" s="169">
        <f>B88/$B$89*100</f>
        <v>47.05882352941176</v>
      </c>
    </row>
    <row r="89" spans="1:3" s="34" customFormat="1" ht="22.5" customHeight="1">
      <c r="A89" s="56" t="s">
        <v>59</v>
      </c>
      <c r="B89" s="35">
        <f>SUM(B86:B88)</f>
        <v>51</v>
      </c>
      <c r="C89" s="54">
        <f>B89/$B$89*100</f>
        <v>100</v>
      </c>
    </row>
    <row r="90" spans="1:2" s="34" customFormat="1" ht="10.5">
      <c r="A90" s="38"/>
      <c r="B90" s="36"/>
    </row>
    <row r="91" spans="1:2" s="34" customFormat="1" ht="10.5">
      <c r="A91" s="38"/>
      <c r="B91" s="36"/>
    </row>
    <row r="92" spans="1:4" s="13" customFormat="1" ht="63" customHeight="1">
      <c r="A92" s="170" t="s">
        <v>247</v>
      </c>
      <c r="B92" s="397" t="s">
        <v>173</v>
      </c>
      <c r="C92" s="399"/>
      <c r="D92" s="31"/>
    </row>
    <row r="93" spans="1:3" s="13" customFormat="1" ht="33.75" customHeight="1">
      <c r="A93" s="395" t="s">
        <v>116</v>
      </c>
      <c r="B93" s="396" t="s">
        <v>96</v>
      </c>
      <c r="C93" s="396"/>
    </row>
    <row r="94" spans="1:3" s="34" customFormat="1" ht="42" customHeight="1">
      <c r="A94" s="386"/>
      <c r="B94" s="33" t="s">
        <v>93</v>
      </c>
      <c r="C94" s="24" t="s">
        <v>26</v>
      </c>
    </row>
    <row r="95" spans="1:3" s="34" customFormat="1" ht="13.5" customHeight="1">
      <c r="A95" s="167" t="s">
        <v>60</v>
      </c>
      <c r="B95" s="168">
        <v>37</v>
      </c>
      <c r="C95" s="169">
        <f>B95/$B$99*100</f>
        <v>47.43589743589743</v>
      </c>
    </row>
    <row r="96" spans="1:3" s="34" customFormat="1" ht="13.5" customHeight="1">
      <c r="A96" s="167" t="s">
        <v>62</v>
      </c>
      <c r="B96" s="168">
        <v>21</v>
      </c>
      <c r="C96" s="169">
        <f>B96/$B$99*100</f>
        <v>26.923076923076923</v>
      </c>
    </row>
    <row r="97" spans="1:3" s="34" customFormat="1" ht="13.5" customHeight="1">
      <c r="A97" s="167" t="s">
        <v>63</v>
      </c>
      <c r="B97" s="168">
        <v>8</v>
      </c>
      <c r="C97" s="169">
        <f>B97/$B$99*100</f>
        <v>10.256410256410255</v>
      </c>
    </row>
    <row r="98" spans="1:3" s="34" customFormat="1" ht="13.5" customHeight="1">
      <c r="A98" s="167" t="s">
        <v>64</v>
      </c>
      <c r="B98" s="168">
        <v>12</v>
      </c>
      <c r="C98" s="169">
        <f>B98/$B$99*100</f>
        <v>15.384615384615385</v>
      </c>
    </row>
    <row r="99" spans="1:3" s="34" customFormat="1" ht="22.5" customHeight="1">
      <c r="A99" s="56" t="s">
        <v>66</v>
      </c>
      <c r="B99" s="35">
        <f>SUM(B95:B98)</f>
        <v>78</v>
      </c>
      <c r="C99" s="54">
        <f>B99/$B$99*100</f>
        <v>100</v>
      </c>
    </row>
    <row r="100" spans="1:2" s="34" customFormat="1" ht="10.5">
      <c r="A100" s="41"/>
      <c r="B100" s="36"/>
    </row>
    <row r="101" spans="1:2" s="34" customFormat="1" ht="10.5">
      <c r="A101" s="41"/>
      <c r="B101" s="36"/>
    </row>
    <row r="102" spans="1:4" s="13" customFormat="1" ht="49.5" customHeight="1">
      <c r="A102" s="170" t="s">
        <v>247</v>
      </c>
      <c r="B102" s="397" t="s">
        <v>174</v>
      </c>
      <c r="C102" s="399"/>
      <c r="D102" s="31"/>
    </row>
    <row r="103" spans="1:3" s="13" customFormat="1" ht="26.25" customHeight="1">
      <c r="A103" s="385" t="s">
        <v>38</v>
      </c>
      <c r="B103" s="396" t="s">
        <v>96</v>
      </c>
      <c r="C103" s="396"/>
    </row>
    <row r="104" spans="1:3" s="34" customFormat="1" ht="42" customHeight="1">
      <c r="A104" s="387"/>
      <c r="B104" s="33" t="s">
        <v>93</v>
      </c>
      <c r="C104" s="24" t="s">
        <v>26</v>
      </c>
    </row>
    <row r="105" spans="1:3" s="34" customFormat="1" ht="13.5" customHeight="1">
      <c r="A105" s="167" t="s">
        <v>69</v>
      </c>
      <c r="B105" s="168">
        <v>12</v>
      </c>
      <c r="C105" s="169">
        <f>B105/$B$106*100</f>
        <v>100</v>
      </c>
    </row>
    <row r="106" spans="1:3" s="34" customFormat="1" ht="21.75" customHeight="1">
      <c r="A106" s="25" t="s">
        <v>70</v>
      </c>
      <c r="B106" s="35">
        <f>SUM(B105)</f>
        <v>12</v>
      </c>
      <c r="C106" s="143">
        <f>B106/$B$106*100</f>
        <v>100</v>
      </c>
    </row>
    <row r="107" spans="1:2" s="34" customFormat="1" ht="10.5">
      <c r="A107" s="41"/>
      <c r="B107" s="36"/>
    </row>
    <row r="108" spans="1:2" s="34" customFormat="1" ht="10.5">
      <c r="A108" s="41"/>
      <c r="B108" s="36"/>
    </row>
    <row r="109" spans="1:4" s="13" customFormat="1" ht="49.5" customHeight="1">
      <c r="A109" s="170" t="s">
        <v>247</v>
      </c>
      <c r="B109" s="397" t="s">
        <v>175</v>
      </c>
      <c r="C109" s="399"/>
      <c r="D109" s="31"/>
    </row>
    <row r="110" spans="1:3" s="13" customFormat="1" ht="26.25" customHeight="1">
      <c r="A110" s="385" t="s">
        <v>38</v>
      </c>
      <c r="B110" s="396" t="s">
        <v>96</v>
      </c>
      <c r="C110" s="396"/>
    </row>
    <row r="111" spans="1:3" s="34" customFormat="1" ht="42" customHeight="1">
      <c r="A111" s="387"/>
      <c r="B111" s="33" t="s">
        <v>93</v>
      </c>
      <c r="C111" s="24" t="s">
        <v>26</v>
      </c>
    </row>
    <row r="112" spans="1:3" s="34" customFormat="1" ht="13.5" customHeight="1">
      <c r="A112" s="167" t="s">
        <v>72</v>
      </c>
      <c r="B112" s="168">
        <v>1</v>
      </c>
      <c r="C112" s="169">
        <f>B112/$B$116*100</f>
        <v>2.564102564102564</v>
      </c>
    </row>
    <row r="113" spans="1:3" s="34" customFormat="1" ht="13.5" customHeight="1">
      <c r="A113" s="167" t="s">
        <v>74</v>
      </c>
      <c r="B113" s="168">
        <v>9</v>
      </c>
      <c r="C113" s="169">
        <f>B113/$B$116*100</f>
        <v>23.076923076923077</v>
      </c>
    </row>
    <row r="114" spans="1:3" s="34" customFormat="1" ht="13.5" customHeight="1">
      <c r="A114" s="167" t="s">
        <v>76</v>
      </c>
      <c r="B114" s="168">
        <v>25</v>
      </c>
      <c r="C114" s="169">
        <f>B114/$B$116*100</f>
        <v>64.1025641025641</v>
      </c>
    </row>
    <row r="115" spans="1:3" s="34" customFormat="1" ht="13.5" customHeight="1">
      <c r="A115" s="167" t="s">
        <v>77</v>
      </c>
      <c r="B115" s="168">
        <v>4</v>
      </c>
      <c r="C115" s="169">
        <f>B115/$B$116*100</f>
        <v>10.256410256410255</v>
      </c>
    </row>
    <row r="116" spans="1:3" s="34" customFormat="1" ht="21.75" customHeight="1">
      <c r="A116" s="25" t="s">
        <v>79</v>
      </c>
      <c r="B116" s="35">
        <f>SUM(B112:B115)</f>
        <v>39</v>
      </c>
      <c r="C116" s="143">
        <f>B116/$B$116*100</f>
        <v>100</v>
      </c>
    </row>
    <row r="117" spans="1:2" s="34" customFormat="1" ht="10.5">
      <c r="A117" s="38"/>
      <c r="B117" s="36"/>
    </row>
    <row r="118" spans="1:2" s="34" customFormat="1" ht="10.5">
      <c r="A118" s="38"/>
      <c r="B118" s="36"/>
    </row>
    <row r="119" spans="1:2" s="6" customFormat="1" ht="12.75">
      <c r="A119" s="88" t="s">
        <v>177</v>
      </c>
      <c r="B119" s="7"/>
    </row>
    <row r="120" spans="1:2" s="34" customFormat="1" ht="10.5">
      <c r="A120" s="38"/>
      <c r="B120" s="36"/>
    </row>
    <row r="121" spans="1:4" s="13" customFormat="1" ht="72" customHeight="1">
      <c r="A121" s="170" t="s">
        <v>247</v>
      </c>
      <c r="B121" s="397" t="s">
        <v>176</v>
      </c>
      <c r="C121" s="399"/>
      <c r="D121" s="31"/>
    </row>
    <row r="122" spans="1:3" s="13" customFormat="1" ht="33.75" customHeight="1">
      <c r="A122" s="385" t="s">
        <v>38</v>
      </c>
      <c r="B122" s="396" t="s">
        <v>96</v>
      </c>
      <c r="C122" s="396"/>
    </row>
    <row r="123" spans="1:3" s="34" customFormat="1" ht="42" customHeight="1">
      <c r="A123" s="387"/>
      <c r="B123" s="33" t="s">
        <v>93</v>
      </c>
      <c r="C123" s="32" t="s">
        <v>26</v>
      </c>
    </row>
    <row r="124" spans="1:3" s="34" customFormat="1" ht="13.5" customHeight="1">
      <c r="A124" s="167" t="s">
        <v>84</v>
      </c>
      <c r="B124" s="168">
        <v>32</v>
      </c>
      <c r="C124" s="169">
        <f>B124/$B$125*100</f>
        <v>100</v>
      </c>
    </row>
    <row r="125" spans="1:3" s="34" customFormat="1" ht="21.75" customHeight="1">
      <c r="A125" s="25" t="s">
        <v>86</v>
      </c>
      <c r="B125" s="35">
        <f>SUM(B124)</f>
        <v>32</v>
      </c>
      <c r="C125" s="143">
        <f>B125/$B$125*100</f>
        <v>100</v>
      </c>
    </row>
    <row r="126" spans="1:2" s="34" customFormat="1" ht="10.5">
      <c r="A126" s="41"/>
      <c r="B126" s="37"/>
    </row>
    <row r="127" s="34" customFormat="1" ht="10.5"/>
    <row r="128" s="34" customFormat="1" ht="10.5"/>
    <row r="129" s="34" customFormat="1" ht="10.5"/>
    <row r="130" s="34" customFormat="1" ht="10.5"/>
    <row r="131" s="34" customFormat="1" ht="10.5"/>
    <row r="132" s="34" customFormat="1" ht="10.5"/>
    <row r="133" s="34" customFormat="1" ht="10.5"/>
    <row r="134" s="34" customFormat="1" ht="10.5"/>
    <row r="135" s="34" customFormat="1" ht="10.5"/>
    <row r="136" s="34" customFormat="1" ht="10.5"/>
    <row r="137" s="34" customFormat="1" ht="10.5"/>
    <row r="138" s="34" customFormat="1" ht="10.5"/>
    <row r="139" s="34" customFormat="1" ht="10.5"/>
    <row r="140" s="34" customFormat="1" ht="10.5"/>
    <row r="141" s="34" customFormat="1" ht="10.5"/>
    <row r="142" s="34" customFormat="1" ht="10.5"/>
    <row r="143" s="34" customFormat="1" ht="10.5"/>
    <row r="144" s="34" customFormat="1" ht="10.5"/>
    <row r="145" s="34" customFormat="1" ht="10.5"/>
    <row r="146" s="34" customFormat="1" ht="10.5"/>
    <row r="147" s="34" customFormat="1" ht="10.5"/>
    <row r="148" s="34" customFormat="1" ht="10.5"/>
    <row r="149" s="34" customFormat="1" ht="10.5"/>
    <row r="150" s="34" customFormat="1" ht="10.5"/>
    <row r="151" s="34" customFormat="1" ht="10.5"/>
    <row r="152" s="34" customFormat="1" ht="10.5"/>
    <row r="153" s="34" customFormat="1" ht="10.5"/>
    <row r="154" s="34" customFormat="1" ht="10.5"/>
    <row r="155" s="34" customFormat="1" ht="10.5"/>
    <row r="156" s="34" customFormat="1" ht="10.5"/>
    <row r="157" s="34" customFormat="1" ht="10.5"/>
    <row r="158" s="34" customFormat="1" ht="10.5"/>
    <row r="159" s="34" customFormat="1" ht="10.5"/>
    <row r="160" s="34" customFormat="1" ht="10.5"/>
    <row r="161" s="34" customFormat="1" ht="10.5"/>
    <row r="162" s="34" customFormat="1" ht="10.5"/>
    <row r="163" s="34" customFormat="1" ht="10.5"/>
    <row r="164" s="34" customFormat="1" ht="10.5"/>
    <row r="165" s="34" customFormat="1" ht="10.5"/>
    <row r="166" s="34" customFormat="1" ht="10.5"/>
    <row r="167" s="34" customFormat="1" ht="10.5"/>
    <row r="168" s="34" customFormat="1" ht="10.5"/>
    <row r="169" s="34" customFormat="1" ht="10.5"/>
    <row r="170" s="34" customFormat="1" ht="10.5"/>
    <row r="171" s="34" customFormat="1" ht="10.5"/>
    <row r="172" s="34" customFormat="1" ht="10.5"/>
    <row r="173" s="34" customFormat="1" ht="10.5"/>
    <row r="174" s="34" customFormat="1" ht="10.5"/>
    <row r="175" s="34" customFormat="1" ht="10.5"/>
    <row r="176" s="34" customFormat="1" ht="10.5"/>
    <row r="177" s="34" customFormat="1" ht="10.5"/>
    <row r="178" s="34" customFormat="1" ht="10.5"/>
    <row r="179" s="34" customFormat="1" ht="10.5"/>
    <row r="180" s="34" customFormat="1" ht="10.5"/>
    <row r="181" s="34" customFormat="1" ht="10.5"/>
    <row r="182" s="34" customFormat="1" ht="10.5"/>
    <row r="183" s="34" customFormat="1" ht="10.5"/>
    <row r="184" s="34" customFormat="1" ht="10.5"/>
    <row r="185" s="34" customFormat="1" ht="10.5"/>
    <row r="186" s="34" customFormat="1" ht="10.5"/>
    <row r="187" s="34" customFormat="1" ht="10.5"/>
    <row r="188" s="34" customFormat="1" ht="10.5"/>
    <row r="189" s="34" customFormat="1" ht="10.5"/>
    <row r="190" s="34" customFormat="1" ht="10.5"/>
    <row r="191" s="34" customFormat="1" ht="10.5"/>
    <row r="192" s="34" customFormat="1" ht="10.5"/>
    <row r="193" s="34" customFormat="1" ht="10.5"/>
    <row r="194" s="34" customFormat="1" ht="10.5"/>
    <row r="195" s="34" customFormat="1" ht="10.5"/>
    <row r="196" s="34" customFormat="1" ht="10.5"/>
    <row r="197" s="34" customFormat="1" ht="10.5"/>
    <row r="198" s="34" customFormat="1" ht="10.5"/>
    <row r="199" s="34" customFormat="1" ht="10.5"/>
    <row r="200" s="34" customFormat="1" ht="10.5"/>
    <row r="201" s="34" customFormat="1" ht="10.5"/>
    <row r="202" s="34" customFormat="1" ht="10.5"/>
    <row r="203" s="34" customFormat="1" ht="10.5"/>
    <row r="204" s="34" customFormat="1" ht="10.5"/>
    <row r="205" s="34" customFormat="1" ht="10.5"/>
    <row r="206" s="34" customFormat="1" ht="10.5"/>
    <row r="207" s="34" customFormat="1" ht="10.5"/>
    <row r="208" s="34" customFormat="1" ht="10.5"/>
    <row r="209" s="34" customFormat="1" ht="10.5"/>
    <row r="210" s="34" customFormat="1" ht="10.5"/>
    <row r="211" s="34" customFormat="1" ht="10.5"/>
    <row r="212" s="34" customFormat="1" ht="10.5"/>
    <row r="213" s="34" customFormat="1" ht="10.5"/>
    <row r="214" s="34" customFormat="1" ht="10.5"/>
    <row r="215" s="34" customFormat="1" ht="10.5"/>
    <row r="216" s="34" customFormat="1" ht="10.5"/>
    <row r="217" s="34" customFormat="1" ht="10.5"/>
    <row r="218" s="34" customFormat="1" ht="10.5"/>
    <row r="219" s="34" customFormat="1" ht="10.5"/>
    <row r="220" s="34" customFormat="1" ht="10.5"/>
    <row r="221" s="34" customFormat="1" ht="10.5"/>
    <row r="222" s="34" customFormat="1" ht="10.5"/>
    <row r="223" s="34" customFormat="1" ht="10.5"/>
    <row r="224" s="34" customFormat="1" ht="10.5"/>
    <row r="225" s="34" customFormat="1" ht="10.5"/>
    <row r="226" s="34" customFormat="1" ht="10.5"/>
    <row r="227" s="34" customFormat="1" ht="10.5"/>
    <row r="228" s="34" customFormat="1" ht="10.5"/>
    <row r="229" s="34" customFormat="1" ht="10.5"/>
    <row r="230" s="34" customFormat="1" ht="10.5"/>
    <row r="231" s="34" customFormat="1" ht="10.5"/>
    <row r="232" s="34" customFormat="1" ht="10.5"/>
    <row r="233" s="34" customFormat="1" ht="10.5"/>
    <row r="234" s="34" customFormat="1" ht="10.5"/>
    <row r="235" s="34" customFormat="1" ht="10.5"/>
    <row r="236" s="34" customFormat="1" ht="10.5"/>
    <row r="237" s="34" customFormat="1" ht="10.5"/>
    <row r="238" s="34" customFormat="1" ht="10.5"/>
    <row r="239" s="34" customFormat="1" ht="10.5"/>
    <row r="240" s="34" customFormat="1" ht="10.5"/>
    <row r="241" s="34" customFormat="1" ht="10.5"/>
    <row r="242" s="34" customFormat="1" ht="10.5"/>
    <row r="243" s="34" customFormat="1" ht="10.5"/>
    <row r="244" s="34" customFormat="1" ht="10.5"/>
    <row r="245" s="34" customFormat="1" ht="10.5"/>
    <row r="246" s="34" customFormat="1" ht="10.5"/>
    <row r="247" s="34" customFormat="1" ht="10.5"/>
    <row r="248" s="34" customFormat="1" ht="10.5"/>
    <row r="249" s="34" customFormat="1" ht="10.5"/>
    <row r="250" s="34" customFormat="1" ht="10.5"/>
    <row r="251" s="34" customFormat="1" ht="10.5"/>
    <row r="252" s="34" customFormat="1" ht="10.5"/>
    <row r="253" s="34" customFormat="1" ht="10.5"/>
    <row r="254" s="34" customFormat="1" ht="10.5"/>
    <row r="255" s="34" customFormat="1" ht="10.5"/>
    <row r="256" s="34" customFormat="1" ht="10.5"/>
    <row r="257" s="34" customFormat="1" ht="10.5"/>
    <row r="258" s="34" customFormat="1" ht="10.5"/>
    <row r="259" s="34" customFormat="1" ht="10.5"/>
    <row r="260" s="34" customFormat="1" ht="10.5"/>
    <row r="261" s="34" customFormat="1" ht="10.5"/>
    <row r="262" s="34" customFormat="1" ht="10.5"/>
    <row r="263" s="34" customFormat="1" ht="10.5"/>
    <row r="264" s="34" customFormat="1" ht="10.5"/>
    <row r="265" s="34" customFormat="1" ht="10.5"/>
    <row r="266" s="34" customFormat="1" ht="10.5"/>
    <row r="267" s="34" customFormat="1" ht="10.5"/>
    <row r="268" s="34" customFormat="1" ht="10.5"/>
    <row r="269" s="34" customFormat="1" ht="10.5"/>
    <row r="270" s="34" customFormat="1" ht="10.5"/>
    <row r="271" s="34" customFormat="1" ht="10.5"/>
    <row r="272" s="34" customFormat="1" ht="10.5"/>
    <row r="273" s="34" customFormat="1" ht="10.5"/>
    <row r="274" s="34" customFormat="1" ht="10.5"/>
    <row r="275" s="34" customFormat="1" ht="10.5"/>
    <row r="276" s="34" customFormat="1" ht="10.5"/>
    <row r="277" s="34" customFormat="1" ht="10.5"/>
    <row r="278" s="34" customFormat="1" ht="10.5"/>
    <row r="279" s="34" customFormat="1" ht="10.5"/>
    <row r="280" s="34" customFormat="1" ht="10.5"/>
    <row r="281" s="34" customFormat="1" ht="10.5"/>
    <row r="282" s="34" customFormat="1" ht="10.5"/>
    <row r="283" s="34" customFormat="1" ht="10.5"/>
    <row r="284" s="34" customFormat="1" ht="10.5"/>
    <row r="285" s="34" customFormat="1" ht="10.5"/>
    <row r="286" s="34" customFormat="1" ht="10.5"/>
    <row r="287" s="34" customFormat="1" ht="10.5"/>
    <row r="288" s="34" customFormat="1" ht="10.5"/>
    <row r="289" s="34" customFormat="1" ht="10.5"/>
    <row r="290" s="34" customFormat="1" ht="10.5"/>
    <row r="291" s="34" customFormat="1" ht="10.5"/>
    <row r="292" s="34" customFormat="1" ht="10.5"/>
    <row r="293" s="34" customFormat="1" ht="10.5"/>
    <row r="294" s="34" customFormat="1" ht="10.5"/>
    <row r="295" s="34" customFormat="1" ht="10.5"/>
    <row r="296" s="34" customFormat="1" ht="10.5"/>
    <row r="297" s="34" customFormat="1" ht="10.5"/>
    <row r="298" s="34" customFormat="1" ht="10.5"/>
    <row r="299" s="34" customFormat="1" ht="10.5"/>
    <row r="300" s="34" customFormat="1" ht="10.5"/>
    <row r="301" s="34" customFormat="1" ht="10.5"/>
    <row r="302" s="34" customFormat="1" ht="10.5"/>
    <row r="303" s="34" customFormat="1" ht="10.5"/>
    <row r="304" s="34" customFormat="1" ht="10.5"/>
    <row r="305" s="34" customFormat="1" ht="10.5"/>
    <row r="306" s="34" customFormat="1" ht="10.5"/>
    <row r="307" s="34" customFormat="1" ht="10.5"/>
    <row r="308" s="34" customFormat="1" ht="10.5"/>
    <row r="309" s="34" customFormat="1" ht="10.5"/>
    <row r="310" s="34" customFormat="1" ht="10.5"/>
    <row r="311" s="34" customFormat="1" ht="10.5"/>
    <row r="312" s="34" customFormat="1" ht="10.5"/>
    <row r="313" s="34" customFormat="1" ht="10.5"/>
    <row r="314" s="34" customFormat="1" ht="10.5"/>
    <row r="315" s="34" customFormat="1" ht="10.5"/>
    <row r="316" s="34" customFormat="1" ht="10.5"/>
    <row r="317" s="34" customFormat="1" ht="10.5"/>
    <row r="318" s="34" customFormat="1" ht="10.5"/>
    <row r="319" s="34" customFormat="1" ht="10.5"/>
    <row r="320" s="34" customFormat="1" ht="10.5"/>
    <row r="321" s="34" customFormat="1" ht="10.5"/>
    <row r="322" s="34" customFormat="1" ht="10.5"/>
    <row r="323" s="34" customFormat="1" ht="10.5"/>
    <row r="324" s="34" customFormat="1" ht="10.5"/>
    <row r="325" s="34" customFormat="1" ht="10.5"/>
    <row r="326" s="34" customFormat="1" ht="10.5"/>
    <row r="327" s="34" customFormat="1" ht="10.5"/>
    <row r="328" s="34" customFormat="1" ht="10.5"/>
    <row r="329" s="34" customFormat="1" ht="10.5"/>
    <row r="330" s="34" customFormat="1" ht="10.5"/>
    <row r="331" s="34" customFormat="1" ht="10.5"/>
    <row r="332" s="34" customFormat="1" ht="10.5"/>
    <row r="333" s="34" customFormat="1" ht="10.5"/>
    <row r="334" s="34" customFormat="1" ht="10.5"/>
    <row r="335" s="34" customFormat="1" ht="10.5"/>
    <row r="336" s="34" customFormat="1" ht="10.5"/>
    <row r="337" s="34" customFormat="1" ht="10.5"/>
    <row r="338" s="34" customFormat="1" ht="10.5"/>
    <row r="339" s="34" customFormat="1" ht="10.5"/>
    <row r="340" s="34" customFormat="1" ht="10.5"/>
    <row r="341" s="34" customFormat="1" ht="10.5"/>
    <row r="342" s="34" customFormat="1" ht="10.5"/>
    <row r="343" s="34" customFormat="1" ht="10.5"/>
    <row r="344" s="34" customFormat="1" ht="10.5"/>
    <row r="345" s="34" customFormat="1" ht="10.5"/>
    <row r="346" s="34" customFormat="1" ht="10.5"/>
    <row r="347" s="34" customFormat="1" ht="10.5"/>
    <row r="348" s="34" customFormat="1" ht="10.5"/>
    <row r="349" s="34" customFormat="1" ht="10.5"/>
    <row r="350" s="34" customFormat="1" ht="10.5"/>
    <row r="351" s="34" customFormat="1" ht="10.5"/>
    <row r="352" s="34" customFormat="1" ht="10.5"/>
    <row r="353" s="34" customFormat="1" ht="10.5"/>
    <row r="354" s="34" customFormat="1" ht="10.5"/>
    <row r="355" s="34" customFormat="1" ht="10.5"/>
    <row r="356" s="34" customFormat="1" ht="10.5"/>
    <row r="357" s="34" customFormat="1" ht="10.5"/>
    <row r="358" s="34" customFormat="1" ht="10.5"/>
    <row r="359" s="34" customFormat="1" ht="10.5"/>
    <row r="360" s="34" customFormat="1" ht="10.5"/>
    <row r="361" s="34" customFormat="1" ht="10.5"/>
    <row r="362" s="34" customFormat="1" ht="10.5"/>
    <row r="363" s="34" customFormat="1" ht="10.5"/>
    <row r="364" s="34" customFormat="1" ht="10.5"/>
    <row r="365" s="34" customFormat="1" ht="10.5"/>
    <row r="366" s="34" customFormat="1" ht="10.5"/>
    <row r="367" s="34" customFormat="1" ht="10.5"/>
    <row r="368" s="34" customFormat="1" ht="10.5"/>
    <row r="369" s="34" customFormat="1" ht="10.5"/>
    <row r="370" s="34" customFormat="1" ht="10.5"/>
    <row r="371" s="34" customFormat="1" ht="10.5"/>
    <row r="372" s="34" customFormat="1" ht="10.5"/>
    <row r="373" s="34" customFormat="1" ht="10.5"/>
  </sheetData>
  <mergeCells count="28">
    <mergeCell ref="B121:C121"/>
    <mergeCell ref="A51:C51"/>
    <mergeCell ref="B1:C1"/>
    <mergeCell ref="B109:C109"/>
    <mergeCell ref="A110:A111"/>
    <mergeCell ref="B110:C110"/>
    <mergeCell ref="B70:C70"/>
    <mergeCell ref="B83:C83"/>
    <mergeCell ref="A62:A63"/>
    <mergeCell ref="B62:C62"/>
    <mergeCell ref="A122:A123"/>
    <mergeCell ref="B122:C122"/>
    <mergeCell ref="B84:C84"/>
    <mergeCell ref="A103:A104"/>
    <mergeCell ref="B103:C103"/>
    <mergeCell ref="B102:C102"/>
    <mergeCell ref="A84:A85"/>
    <mergeCell ref="B92:C92"/>
    <mergeCell ref="A93:A94"/>
    <mergeCell ref="B93:C93"/>
    <mergeCell ref="A71:A72"/>
    <mergeCell ref="A2:A3"/>
    <mergeCell ref="B2:C2"/>
    <mergeCell ref="B53:C53"/>
    <mergeCell ref="B61:C61"/>
    <mergeCell ref="B54:C54"/>
    <mergeCell ref="A54:A55"/>
    <mergeCell ref="B71:C71"/>
  </mergeCells>
  <printOptions horizontalCentered="1"/>
  <pageMargins left="0.7874015748031497" right="0.7874015748031497" top="0.3937007874015748" bottom="0.3937007874015748" header="0.5118110236220472" footer="0.5118110236220472"/>
  <pageSetup horizontalDpi="600" verticalDpi="600" orientation="portrait" paperSize="9" r:id="rId2"/>
  <rowBreaks count="1" manualBreakCount="1">
    <brk id="82" max="255" man="1"/>
  </rowBreaks>
  <drawing r:id="rId1"/>
</worksheet>
</file>

<file path=xl/worksheets/sheet4.xml><?xml version="1.0" encoding="utf-8"?>
<worksheet xmlns="http://schemas.openxmlformats.org/spreadsheetml/2006/main" xmlns:r="http://schemas.openxmlformats.org/officeDocument/2006/relationships">
  <dimension ref="A1:I119"/>
  <sheetViews>
    <sheetView zoomScale="75" zoomScaleNormal="75" workbookViewId="0" topLeftCell="A1">
      <selection activeCell="I29" sqref="I29"/>
    </sheetView>
  </sheetViews>
  <sheetFormatPr defaultColWidth="9.140625" defaultRowHeight="12.75"/>
  <cols>
    <col min="1" max="1" width="24.140625" style="17" customWidth="1"/>
    <col min="2" max="2" width="8.7109375" style="17" customWidth="1"/>
    <col min="3" max="3" width="11.28125" style="17" customWidth="1"/>
    <col min="4" max="4" width="13.421875" style="17" customWidth="1"/>
    <col min="5" max="5" width="18.00390625" style="17" customWidth="1"/>
    <col min="6" max="6" width="9.140625" style="17" customWidth="1"/>
    <col min="7" max="7" width="14.7109375" style="17" customWidth="1"/>
    <col min="8" max="16384" width="9.140625" style="17" customWidth="1"/>
  </cols>
  <sheetData>
    <row r="1" spans="1:7" s="11" customFormat="1" ht="62.25" customHeight="1">
      <c r="A1" s="14" t="s">
        <v>248</v>
      </c>
      <c r="B1" s="400" t="s">
        <v>178</v>
      </c>
      <c r="C1" s="401"/>
      <c r="D1" s="401"/>
      <c r="E1" s="401"/>
      <c r="F1" s="401"/>
      <c r="G1" s="402"/>
    </row>
    <row r="2" spans="1:7" s="11" customFormat="1" ht="33" customHeight="1">
      <c r="A2" s="403" t="s">
        <v>37</v>
      </c>
      <c r="B2" s="381" t="s">
        <v>96</v>
      </c>
      <c r="C2" s="381"/>
      <c r="D2" s="381"/>
      <c r="E2" s="381"/>
      <c r="F2" s="381"/>
      <c r="G2" s="404"/>
    </row>
    <row r="3" spans="1:7" s="11" customFormat="1" ht="57" customHeight="1">
      <c r="A3" s="403"/>
      <c r="B3" s="33" t="s">
        <v>93</v>
      </c>
      <c r="C3" s="55" t="s">
        <v>26</v>
      </c>
      <c r="D3" s="93" t="s">
        <v>120</v>
      </c>
      <c r="E3" s="55" t="s">
        <v>138</v>
      </c>
      <c r="F3" s="93" t="s">
        <v>110</v>
      </c>
      <c r="G3" s="55" t="s">
        <v>111</v>
      </c>
    </row>
    <row r="4" spans="1:7" s="11" customFormat="1" ht="11.25">
      <c r="A4" s="163" t="s">
        <v>40</v>
      </c>
      <c r="B4" s="207">
        <f>B52</f>
        <v>25</v>
      </c>
      <c r="C4" s="208">
        <f>B4/$B$13*100</f>
        <v>5.924170616113744</v>
      </c>
      <c r="D4" s="207">
        <f>D52</f>
        <v>22</v>
      </c>
      <c r="E4" s="208">
        <f>D4/B4*100</f>
        <v>88</v>
      </c>
      <c r="F4" s="207">
        <f>F52</f>
        <v>3</v>
      </c>
      <c r="G4" s="208">
        <f>F4/B4*100</f>
        <v>12</v>
      </c>
    </row>
    <row r="5" spans="1:7" s="11" customFormat="1" ht="11.25">
      <c r="A5" s="127" t="s">
        <v>45</v>
      </c>
      <c r="B5" s="136">
        <f>B63</f>
        <v>98</v>
      </c>
      <c r="C5" s="137">
        <f aca="true" t="shared" si="0" ref="C5:C13">B5/$B$13*100</f>
        <v>23.22274881516588</v>
      </c>
      <c r="D5" s="136">
        <f>D63</f>
        <v>98</v>
      </c>
      <c r="E5" s="137">
        <f aca="true" t="shared" si="1" ref="E5:E13">D5/B5*100</f>
        <v>100</v>
      </c>
      <c r="F5" s="136">
        <f>F63</f>
        <v>1</v>
      </c>
      <c r="G5" s="137">
        <f aca="true" t="shared" si="2" ref="G5:G13">F5/B5*100</f>
        <v>1.0204081632653061</v>
      </c>
    </row>
    <row r="6" spans="1:7" s="11" customFormat="1" ht="11.25">
      <c r="A6" s="127" t="s">
        <v>97</v>
      </c>
      <c r="B6" s="136">
        <f>B74</f>
        <v>61</v>
      </c>
      <c r="C6" s="137">
        <f t="shared" si="0"/>
        <v>14.454976303317535</v>
      </c>
      <c r="D6" s="136">
        <f>D74</f>
        <v>42</v>
      </c>
      <c r="E6" s="137">
        <f t="shared" si="1"/>
        <v>68.85245901639344</v>
      </c>
      <c r="F6" s="136">
        <f>F74</f>
        <v>0</v>
      </c>
      <c r="G6" s="137">
        <f t="shared" si="2"/>
        <v>0</v>
      </c>
    </row>
    <row r="7" spans="1:7" s="11" customFormat="1" ht="11.25">
      <c r="A7" s="127" t="s">
        <v>56</v>
      </c>
      <c r="B7" s="136">
        <f>B81</f>
        <v>17</v>
      </c>
      <c r="C7" s="137">
        <f t="shared" si="0"/>
        <v>4.028436018957346</v>
      </c>
      <c r="D7" s="136">
        <f>D81</f>
        <v>17</v>
      </c>
      <c r="E7" s="137">
        <f t="shared" si="1"/>
        <v>100</v>
      </c>
      <c r="F7" s="136">
        <f>F81</f>
        <v>0</v>
      </c>
      <c r="G7" s="137">
        <f t="shared" si="2"/>
        <v>0</v>
      </c>
    </row>
    <row r="8" spans="1:7" s="11" customFormat="1" ht="11.25">
      <c r="A8" s="127" t="s">
        <v>60</v>
      </c>
      <c r="B8" s="136">
        <f>B91</f>
        <v>59</v>
      </c>
      <c r="C8" s="137">
        <f t="shared" si="0"/>
        <v>13.981042654028435</v>
      </c>
      <c r="D8" s="136">
        <f>D91</f>
        <v>59</v>
      </c>
      <c r="E8" s="137">
        <f t="shared" si="1"/>
        <v>100</v>
      </c>
      <c r="F8" s="136">
        <f>F91</f>
        <v>0</v>
      </c>
      <c r="G8" s="137">
        <f t="shared" si="2"/>
        <v>0</v>
      </c>
    </row>
    <row r="9" spans="1:7" s="11" customFormat="1" ht="11.25">
      <c r="A9" s="127" t="s">
        <v>68</v>
      </c>
      <c r="B9" s="136">
        <f>B98</f>
        <v>14</v>
      </c>
      <c r="C9" s="137">
        <f t="shared" si="0"/>
        <v>3.3175355450236967</v>
      </c>
      <c r="D9" s="136">
        <f>D98</f>
        <v>14</v>
      </c>
      <c r="E9" s="137">
        <f t="shared" si="1"/>
        <v>100</v>
      </c>
      <c r="F9" s="136">
        <f>F98</f>
        <v>0</v>
      </c>
      <c r="G9" s="137">
        <f t="shared" si="2"/>
        <v>0</v>
      </c>
    </row>
    <row r="10" spans="1:7" s="11" customFormat="1" ht="11.25">
      <c r="A10" s="127" t="s">
        <v>78</v>
      </c>
      <c r="B10" s="136">
        <f>B108</f>
        <v>89</v>
      </c>
      <c r="C10" s="137">
        <f t="shared" si="0"/>
        <v>21.09004739336493</v>
      </c>
      <c r="D10" s="136">
        <f>D108</f>
        <v>89</v>
      </c>
      <c r="E10" s="137">
        <f t="shared" si="1"/>
        <v>100</v>
      </c>
      <c r="F10" s="136">
        <f>F108</f>
        <v>0</v>
      </c>
      <c r="G10" s="137">
        <f t="shared" si="2"/>
        <v>0</v>
      </c>
    </row>
    <row r="11" spans="1:7" s="11" customFormat="1" ht="11.25">
      <c r="A11" s="127" t="s">
        <v>94</v>
      </c>
      <c r="B11" s="136">
        <f>B117</f>
        <v>59</v>
      </c>
      <c r="C11" s="137">
        <f t="shared" si="0"/>
        <v>13.981042654028435</v>
      </c>
      <c r="D11" s="136">
        <f>D117</f>
        <v>10</v>
      </c>
      <c r="E11" s="137">
        <f t="shared" si="1"/>
        <v>16.94915254237288</v>
      </c>
      <c r="F11" s="136">
        <f>F117</f>
        <v>0</v>
      </c>
      <c r="G11" s="137">
        <f t="shared" si="2"/>
        <v>0</v>
      </c>
    </row>
    <row r="12" spans="1:7" s="11" customFormat="1" ht="11.25">
      <c r="A12" s="128" t="s">
        <v>85</v>
      </c>
      <c r="B12" s="138">
        <v>0</v>
      </c>
      <c r="C12" s="139">
        <v>0</v>
      </c>
      <c r="D12" s="140">
        <v>0</v>
      </c>
      <c r="E12" s="141">
        <v>0</v>
      </c>
      <c r="F12" s="140">
        <v>0</v>
      </c>
      <c r="G12" s="141">
        <v>0</v>
      </c>
    </row>
    <row r="13" spans="1:7" s="11" customFormat="1" ht="22.5" customHeight="1">
      <c r="A13" s="164" t="s">
        <v>32</v>
      </c>
      <c r="B13" s="22">
        <f>SUM(B4:B12)</f>
        <v>422</v>
      </c>
      <c r="C13" s="129">
        <f t="shared" si="0"/>
        <v>100</v>
      </c>
      <c r="D13" s="182">
        <f>SUM(D4:D12)</f>
        <v>351</v>
      </c>
      <c r="E13" s="129">
        <f t="shared" si="1"/>
        <v>83.17535545023696</v>
      </c>
      <c r="F13" s="182">
        <f>SUM(F4:F12)</f>
        <v>4</v>
      </c>
      <c r="G13" s="129">
        <f t="shared" si="2"/>
        <v>0.9478672985781991</v>
      </c>
    </row>
    <row r="14" spans="1:2" s="6" customFormat="1" ht="12.75">
      <c r="A14" s="1"/>
      <c r="B14" s="7"/>
    </row>
    <row r="15" spans="1:5" s="92" customFormat="1" ht="12.75">
      <c r="A15" s="88" t="s">
        <v>149</v>
      </c>
      <c r="B15" s="171"/>
      <c r="C15" s="37"/>
      <c r="D15" s="37"/>
      <c r="E15" s="172"/>
    </row>
    <row r="16" spans="1:5" s="92" customFormat="1" ht="12.75">
      <c r="A16" s="88"/>
      <c r="B16" s="171"/>
      <c r="C16" s="37"/>
      <c r="D16" s="37"/>
      <c r="E16" s="172"/>
    </row>
    <row r="17" spans="1:5" s="92" customFormat="1" ht="12.75">
      <c r="A17" s="88"/>
      <c r="B17" s="171"/>
      <c r="C17" s="37"/>
      <c r="D17" s="37"/>
      <c r="E17" s="172"/>
    </row>
    <row r="18" spans="1:5" s="92" customFormat="1" ht="12.75">
      <c r="A18" s="88"/>
      <c r="B18" s="171"/>
      <c r="C18" s="37"/>
      <c r="D18" s="37"/>
      <c r="E18" s="172"/>
    </row>
    <row r="19" spans="1:5" s="92" customFormat="1" ht="12.75">
      <c r="A19" s="88"/>
      <c r="B19" s="171"/>
      <c r="C19" s="37"/>
      <c r="D19" s="37"/>
      <c r="E19" s="172"/>
    </row>
    <row r="20" spans="1:5" s="92" customFormat="1" ht="12.75">
      <c r="A20" s="88"/>
      <c r="B20" s="171"/>
      <c r="C20" s="37"/>
      <c r="D20" s="37"/>
      <c r="E20" s="172"/>
    </row>
    <row r="21" spans="1:5" s="92" customFormat="1" ht="12.75">
      <c r="A21" s="88"/>
      <c r="B21" s="171"/>
      <c r="D21" s="37"/>
      <c r="E21" s="172"/>
    </row>
    <row r="22" spans="1:5" s="92" customFormat="1" ht="12.75">
      <c r="A22" s="88"/>
      <c r="B22" s="171"/>
      <c r="E22" s="37" t="s">
        <v>151</v>
      </c>
    </row>
    <row r="23" spans="1:5" s="92" customFormat="1" ht="12.75">
      <c r="A23" s="88"/>
      <c r="B23" s="171"/>
      <c r="D23" s="163" t="s">
        <v>40</v>
      </c>
      <c r="E23" s="37">
        <v>25</v>
      </c>
    </row>
    <row r="24" spans="1:5" s="92" customFormat="1" ht="12.75">
      <c r="A24" s="88"/>
      <c r="B24" s="171"/>
      <c r="D24" s="127" t="s">
        <v>45</v>
      </c>
      <c r="E24" s="37">
        <v>98</v>
      </c>
    </row>
    <row r="25" spans="1:5" s="92" customFormat="1" ht="12.75">
      <c r="A25" s="88"/>
      <c r="B25" s="171"/>
      <c r="D25" s="127" t="s">
        <v>97</v>
      </c>
      <c r="E25" s="37">
        <v>61</v>
      </c>
    </row>
    <row r="26" spans="1:5" s="92" customFormat="1" ht="12.75">
      <c r="A26" s="88"/>
      <c r="B26" s="171"/>
      <c r="D26" s="127" t="s">
        <v>56</v>
      </c>
      <c r="E26" s="37">
        <v>17</v>
      </c>
    </row>
    <row r="27" spans="1:5" s="92" customFormat="1" ht="12.75">
      <c r="A27" s="88"/>
      <c r="B27" s="171"/>
      <c r="D27" s="127" t="s">
        <v>60</v>
      </c>
      <c r="E27" s="37">
        <v>59</v>
      </c>
    </row>
    <row r="28" spans="1:5" s="92" customFormat="1" ht="12.75">
      <c r="A28" s="88"/>
      <c r="B28" s="171"/>
      <c r="D28" s="127" t="s">
        <v>68</v>
      </c>
      <c r="E28" s="37">
        <v>14</v>
      </c>
    </row>
    <row r="29" spans="1:5" s="92" customFormat="1" ht="12.75">
      <c r="A29" s="88"/>
      <c r="B29" s="171"/>
      <c r="D29" s="127" t="s">
        <v>78</v>
      </c>
      <c r="E29" s="37">
        <v>89</v>
      </c>
    </row>
    <row r="30" spans="1:5" s="92" customFormat="1" ht="12.75">
      <c r="A30" s="88"/>
      <c r="B30" s="171"/>
      <c r="D30" s="127" t="s">
        <v>94</v>
      </c>
      <c r="E30" s="37">
        <v>59</v>
      </c>
    </row>
    <row r="31" spans="1:5" s="92" customFormat="1" ht="12.75">
      <c r="A31" s="88"/>
      <c r="B31" s="171"/>
      <c r="D31" s="128" t="s">
        <v>85</v>
      </c>
      <c r="E31" s="37">
        <v>0</v>
      </c>
    </row>
    <row r="32" spans="1:5" s="92" customFormat="1" ht="12.75">
      <c r="A32" s="88"/>
      <c r="B32" s="171"/>
      <c r="C32" s="37"/>
      <c r="D32" s="37"/>
      <c r="E32" s="172"/>
    </row>
    <row r="33" spans="1:5" s="92" customFormat="1" ht="12.75">
      <c r="A33" s="88"/>
      <c r="B33" s="171"/>
      <c r="C33" s="37"/>
      <c r="D33" s="37"/>
      <c r="E33" s="172"/>
    </row>
    <row r="34" spans="1:5" s="92" customFormat="1" ht="12.75">
      <c r="A34" s="88"/>
      <c r="B34" s="171"/>
      <c r="C34" s="37"/>
      <c r="D34" s="37"/>
      <c r="E34" s="172"/>
    </row>
    <row r="35" spans="1:5" s="92" customFormat="1" ht="12.75">
      <c r="A35" s="88"/>
      <c r="B35" s="171"/>
      <c r="C35" s="37"/>
      <c r="D35" s="37"/>
      <c r="E35" s="172"/>
    </row>
    <row r="36" spans="1:5" s="92" customFormat="1" ht="12.75">
      <c r="A36" s="88"/>
      <c r="B36" s="171"/>
      <c r="C36" s="37"/>
      <c r="D36" s="37"/>
      <c r="E36" s="172"/>
    </row>
    <row r="37" spans="1:5" s="92" customFormat="1" ht="12.75">
      <c r="A37" s="88"/>
      <c r="B37" s="171"/>
      <c r="C37" s="37"/>
      <c r="D37" s="37"/>
      <c r="E37" s="172"/>
    </row>
    <row r="38" spans="1:5" s="92" customFormat="1" ht="12.75">
      <c r="A38" s="88"/>
      <c r="B38" s="171"/>
      <c r="C38" s="37"/>
      <c r="D38" s="37"/>
      <c r="E38" s="172"/>
    </row>
    <row r="39" spans="1:5" s="92" customFormat="1" ht="12.75">
      <c r="A39" s="88"/>
      <c r="B39" s="171"/>
      <c r="C39" s="37"/>
      <c r="D39" s="37"/>
      <c r="E39" s="172"/>
    </row>
    <row r="40" spans="1:5" s="92" customFormat="1" ht="12.75">
      <c r="A40" s="88"/>
      <c r="B40" s="171"/>
      <c r="C40" s="37"/>
      <c r="D40" s="37"/>
      <c r="E40" s="172"/>
    </row>
    <row r="41" spans="1:5" s="92" customFormat="1" ht="12.75">
      <c r="A41" s="88"/>
      <c r="B41" s="171"/>
      <c r="C41" s="37"/>
      <c r="D41" s="37"/>
      <c r="E41" s="172"/>
    </row>
    <row r="42" spans="1:5" s="92" customFormat="1" ht="12.75">
      <c r="A42" s="88"/>
      <c r="B42" s="171"/>
      <c r="C42" s="37"/>
      <c r="D42" s="37"/>
      <c r="E42" s="172"/>
    </row>
    <row r="43" spans="1:5" s="92" customFormat="1" ht="12.75">
      <c r="A43" s="88"/>
      <c r="B43" s="171"/>
      <c r="C43" s="37"/>
      <c r="D43" s="37"/>
      <c r="E43" s="172"/>
    </row>
    <row r="44" spans="1:5" s="92" customFormat="1" ht="12.75">
      <c r="A44" s="88"/>
      <c r="B44" s="171"/>
      <c r="C44" s="37"/>
      <c r="D44" s="37"/>
      <c r="E44" s="172"/>
    </row>
    <row r="45" spans="1:7" s="165" customFormat="1" ht="27.75" customHeight="1">
      <c r="A45" s="377" t="s">
        <v>25</v>
      </c>
      <c r="B45" s="377"/>
      <c r="C45" s="377"/>
      <c r="D45" s="377"/>
      <c r="E45" s="377"/>
      <c r="F45" s="377"/>
      <c r="G45" s="377"/>
    </row>
    <row r="46" spans="1:2" s="6" customFormat="1" ht="12.75">
      <c r="A46" s="1"/>
      <c r="B46" s="7"/>
    </row>
    <row r="47" spans="1:7" s="13" customFormat="1" ht="52.5" customHeight="1">
      <c r="A47" s="170" t="s">
        <v>248</v>
      </c>
      <c r="B47" s="397" t="s">
        <v>179</v>
      </c>
      <c r="C47" s="398"/>
      <c r="D47" s="398"/>
      <c r="E47" s="398"/>
      <c r="F47" s="398"/>
      <c r="G47" s="399"/>
    </row>
    <row r="48" spans="1:7" s="13" customFormat="1" ht="33.75" customHeight="1">
      <c r="A48" s="395" t="s">
        <v>116</v>
      </c>
      <c r="B48" s="378" t="s">
        <v>96</v>
      </c>
      <c r="C48" s="379"/>
      <c r="D48" s="379"/>
      <c r="E48" s="379"/>
      <c r="F48" s="379"/>
      <c r="G48" s="380"/>
    </row>
    <row r="49" spans="1:7" s="34" customFormat="1" ht="49.5" customHeight="1">
      <c r="A49" s="386"/>
      <c r="B49" s="33" t="s">
        <v>139</v>
      </c>
      <c r="C49" s="55" t="s">
        <v>26</v>
      </c>
      <c r="D49" s="93" t="s">
        <v>120</v>
      </c>
      <c r="E49" s="55" t="s">
        <v>138</v>
      </c>
      <c r="F49" s="93" t="s">
        <v>110</v>
      </c>
      <c r="G49" s="55" t="s">
        <v>111</v>
      </c>
    </row>
    <row r="50" spans="1:9" s="175" customFormat="1" ht="15" customHeight="1">
      <c r="A50" s="180" t="s">
        <v>98</v>
      </c>
      <c r="B50" s="173">
        <v>16</v>
      </c>
      <c r="C50" s="174">
        <f>B50/$B$52*100</f>
        <v>64</v>
      </c>
      <c r="D50" s="173">
        <v>13</v>
      </c>
      <c r="E50" s="174">
        <f>D50/B50*100</f>
        <v>81.25</v>
      </c>
      <c r="F50" s="173">
        <v>3</v>
      </c>
      <c r="G50" s="174">
        <f>F50/B50*100</f>
        <v>18.75</v>
      </c>
      <c r="H50" s="34"/>
      <c r="I50" s="34"/>
    </row>
    <row r="51" spans="1:9" s="175" customFormat="1" ht="17.25" customHeight="1">
      <c r="A51" s="181" t="s">
        <v>27</v>
      </c>
      <c r="B51" s="176">
        <v>9</v>
      </c>
      <c r="C51" s="177">
        <f>B51/$B$52*100</f>
        <v>36</v>
      </c>
      <c r="D51" s="176">
        <v>9</v>
      </c>
      <c r="E51" s="177">
        <f>D51/B51*100</f>
        <v>100</v>
      </c>
      <c r="F51" s="178">
        <v>0</v>
      </c>
      <c r="G51" s="177">
        <f>F51/B51*100</f>
        <v>0</v>
      </c>
      <c r="H51" s="34"/>
      <c r="I51" s="34"/>
    </row>
    <row r="52" spans="1:7" s="34" customFormat="1" ht="22.5" customHeight="1">
      <c r="A52" s="56" t="s">
        <v>89</v>
      </c>
      <c r="B52" s="35">
        <f>SUM(B50:B51)</f>
        <v>25</v>
      </c>
      <c r="C52" s="54">
        <f>B52/$B$52*100</f>
        <v>100</v>
      </c>
      <c r="D52" s="35">
        <f>SUM(D50:D51)</f>
        <v>22</v>
      </c>
      <c r="E52" s="54">
        <f>D52/B52*100</f>
        <v>88</v>
      </c>
      <c r="F52" s="35">
        <f>SUM(F50:F51)</f>
        <v>3</v>
      </c>
      <c r="G52" s="54">
        <f>F52/B52*100</f>
        <v>12</v>
      </c>
    </row>
    <row r="53" spans="1:2" s="34" customFormat="1" ht="10.5">
      <c r="A53" s="28"/>
      <c r="B53" s="36"/>
    </row>
    <row r="54" spans="1:2" s="34" customFormat="1" ht="10.5">
      <c r="A54" s="28"/>
      <c r="B54" s="36"/>
    </row>
    <row r="55" spans="1:7" s="13" customFormat="1" ht="52.5" customHeight="1">
      <c r="A55" s="170" t="s">
        <v>248</v>
      </c>
      <c r="B55" s="397" t="s">
        <v>180</v>
      </c>
      <c r="C55" s="398"/>
      <c r="D55" s="398"/>
      <c r="E55" s="398"/>
      <c r="F55" s="398"/>
      <c r="G55" s="399"/>
    </row>
    <row r="56" spans="1:5" s="13" customFormat="1" ht="33.75" customHeight="1">
      <c r="A56" s="395" t="s">
        <v>116</v>
      </c>
      <c r="B56" s="378" t="s">
        <v>96</v>
      </c>
      <c r="C56" s="379"/>
      <c r="D56" s="379"/>
      <c r="E56" s="380"/>
    </row>
    <row r="57" spans="1:7" s="34" customFormat="1" ht="55.5" customHeight="1">
      <c r="A57" s="386"/>
      <c r="B57" s="33" t="s">
        <v>139</v>
      </c>
      <c r="C57" s="55" t="s">
        <v>26</v>
      </c>
      <c r="D57" s="93" t="s">
        <v>120</v>
      </c>
      <c r="E57" s="55" t="s">
        <v>138</v>
      </c>
      <c r="F57" s="93" t="s">
        <v>110</v>
      </c>
      <c r="G57" s="55" t="s">
        <v>111</v>
      </c>
    </row>
    <row r="58" spans="1:9" s="175" customFormat="1" ht="15" customHeight="1">
      <c r="A58" s="180" t="s">
        <v>42</v>
      </c>
      <c r="B58" s="173">
        <v>28</v>
      </c>
      <c r="C58" s="174">
        <f aca="true" t="shared" si="3" ref="C58:C63">B58/$B$63*100</f>
        <v>28.57142857142857</v>
      </c>
      <c r="D58" s="173">
        <v>28</v>
      </c>
      <c r="E58" s="174">
        <f aca="true" t="shared" si="4" ref="E58:E63">D58/B58*100</f>
        <v>100</v>
      </c>
      <c r="F58" s="179">
        <v>0</v>
      </c>
      <c r="G58" s="174">
        <f aca="true" t="shared" si="5" ref="G58:G63">F58/$F$63*100</f>
        <v>0</v>
      </c>
      <c r="H58" s="34"/>
      <c r="I58" s="34"/>
    </row>
    <row r="59" spans="1:9" s="175" customFormat="1" ht="15" customHeight="1">
      <c r="A59" s="180" t="s">
        <v>87</v>
      </c>
      <c r="B59" s="173">
        <v>11</v>
      </c>
      <c r="C59" s="174">
        <f t="shared" si="3"/>
        <v>11.224489795918368</v>
      </c>
      <c r="D59" s="173">
        <v>11</v>
      </c>
      <c r="E59" s="174">
        <f t="shared" si="4"/>
        <v>100</v>
      </c>
      <c r="F59" s="179">
        <v>0</v>
      </c>
      <c r="G59" s="174">
        <f t="shared" si="5"/>
        <v>0</v>
      </c>
      <c r="H59" s="34"/>
      <c r="I59" s="34"/>
    </row>
    <row r="60" spans="1:9" s="175" customFormat="1" ht="15" customHeight="1">
      <c r="A60" s="180" t="s">
        <v>45</v>
      </c>
      <c r="B60" s="173">
        <v>36</v>
      </c>
      <c r="C60" s="174">
        <f t="shared" si="3"/>
        <v>36.734693877551024</v>
      </c>
      <c r="D60" s="173">
        <v>36</v>
      </c>
      <c r="E60" s="174">
        <f t="shared" si="4"/>
        <v>100</v>
      </c>
      <c r="F60" s="179">
        <v>0</v>
      </c>
      <c r="G60" s="174">
        <f t="shared" si="5"/>
        <v>0</v>
      </c>
      <c r="H60" s="34"/>
      <c r="I60" s="34"/>
    </row>
    <row r="61" spans="1:9" s="175" customFormat="1" ht="15" customHeight="1">
      <c r="A61" s="180" t="s">
        <v>90</v>
      </c>
      <c r="B61" s="173">
        <v>15</v>
      </c>
      <c r="C61" s="174">
        <f t="shared" si="3"/>
        <v>15.306122448979592</v>
      </c>
      <c r="D61" s="173">
        <v>15</v>
      </c>
      <c r="E61" s="174">
        <f t="shared" si="4"/>
        <v>100</v>
      </c>
      <c r="F61" s="179">
        <v>1</v>
      </c>
      <c r="G61" s="174">
        <f t="shared" si="5"/>
        <v>100</v>
      </c>
      <c r="H61" s="34"/>
      <c r="I61" s="34"/>
    </row>
    <row r="62" spans="1:9" s="175" customFormat="1" ht="15" customHeight="1">
      <c r="A62" s="180" t="s">
        <v>115</v>
      </c>
      <c r="B62" s="173">
        <v>8</v>
      </c>
      <c r="C62" s="174">
        <f t="shared" si="3"/>
        <v>8.16326530612245</v>
      </c>
      <c r="D62" s="173">
        <v>8</v>
      </c>
      <c r="E62" s="174">
        <f t="shared" si="4"/>
        <v>100</v>
      </c>
      <c r="F62" s="179">
        <v>0</v>
      </c>
      <c r="G62" s="174">
        <f t="shared" si="5"/>
        <v>0</v>
      </c>
      <c r="H62" s="34"/>
      <c r="I62" s="34"/>
    </row>
    <row r="63" spans="1:7" s="34" customFormat="1" ht="22.5" customHeight="1">
      <c r="A63" s="56" t="s">
        <v>46</v>
      </c>
      <c r="B63" s="35">
        <f>SUM(B58:B62)</f>
        <v>98</v>
      </c>
      <c r="C63" s="54">
        <f t="shared" si="3"/>
        <v>100</v>
      </c>
      <c r="D63" s="35">
        <f>SUM(D58:D62)</f>
        <v>98</v>
      </c>
      <c r="E63" s="54">
        <f t="shared" si="4"/>
        <v>100</v>
      </c>
      <c r="F63" s="35">
        <f>SUM(F58:F62)</f>
        <v>1</v>
      </c>
      <c r="G63" s="54">
        <f t="shared" si="5"/>
        <v>100</v>
      </c>
    </row>
    <row r="64" spans="1:2" s="34" customFormat="1" ht="10.5">
      <c r="A64" s="38"/>
      <c r="B64" s="36"/>
    </row>
    <row r="65" spans="1:2" s="34" customFormat="1" ht="10.5">
      <c r="A65" s="95" t="s">
        <v>187</v>
      </c>
      <c r="B65" s="36"/>
    </row>
    <row r="66" spans="1:2" s="34" customFormat="1" ht="10.5">
      <c r="A66" s="38"/>
      <c r="B66" s="36"/>
    </row>
    <row r="67" spans="1:2" s="34" customFormat="1" ht="10.5">
      <c r="A67" s="38"/>
      <c r="B67" s="36"/>
    </row>
    <row r="68" spans="1:7" s="13" customFormat="1" ht="42" customHeight="1">
      <c r="A68" s="170" t="s">
        <v>248</v>
      </c>
      <c r="B68" s="397" t="s">
        <v>186</v>
      </c>
      <c r="C68" s="398"/>
      <c r="D68" s="398"/>
      <c r="E68" s="398"/>
      <c r="F68" s="398"/>
      <c r="G68" s="399"/>
    </row>
    <row r="69" spans="1:5" s="13" customFormat="1" ht="33.75" customHeight="1">
      <c r="A69" s="395" t="s">
        <v>116</v>
      </c>
      <c r="B69" s="378" t="s">
        <v>96</v>
      </c>
      <c r="C69" s="379"/>
      <c r="D69" s="379"/>
      <c r="E69" s="380"/>
    </row>
    <row r="70" spans="1:7" s="34" customFormat="1" ht="66" customHeight="1">
      <c r="A70" s="386"/>
      <c r="B70" s="33" t="s">
        <v>139</v>
      </c>
      <c r="C70" s="55" t="s">
        <v>26</v>
      </c>
      <c r="D70" s="93" t="s">
        <v>120</v>
      </c>
      <c r="E70" s="55" t="s">
        <v>138</v>
      </c>
      <c r="F70" s="93" t="s">
        <v>110</v>
      </c>
      <c r="G70" s="55" t="s">
        <v>111</v>
      </c>
    </row>
    <row r="71" spans="1:9" s="175" customFormat="1" ht="17.25" customHeight="1">
      <c r="A71" s="181" t="s">
        <v>126</v>
      </c>
      <c r="B71" s="176">
        <v>16</v>
      </c>
      <c r="C71" s="177">
        <f>B71/$B$74*100</f>
        <v>26.229508196721312</v>
      </c>
      <c r="D71" s="176">
        <v>16</v>
      </c>
      <c r="E71" s="177">
        <f>D71/B71*100</f>
        <v>100</v>
      </c>
      <c r="F71" s="178">
        <v>0</v>
      </c>
      <c r="G71" s="177">
        <v>0</v>
      </c>
      <c r="H71" s="34"/>
      <c r="I71" s="34"/>
    </row>
    <row r="72" spans="1:9" s="175" customFormat="1" ht="17.25" customHeight="1">
      <c r="A72" s="181" t="s">
        <v>52</v>
      </c>
      <c r="B72" s="176">
        <v>37</v>
      </c>
      <c r="C72" s="177">
        <f>B72/$B$74*100</f>
        <v>60.65573770491803</v>
      </c>
      <c r="D72" s="176">
        <v>18</v>
      </c>
      <c r="E72" s="177">
        <f>D72/B72*100</f>
        <v>48.64864864864865</v>
      </c>
      <c r="F72" s="178">
        <v>0</v>
      </c>
      <c r="G72" s="177">
        <v>0</v>
      </c>
      <c r="H72" s="34"/>
      <c r="I72" s="34"/>
    </row>
    <row r="73" spans="1:9" s="175" customFormat="1" ht="17.25" customHeight="1">
      <c r="A73" s="181" t="s">
        <v>53</v>
      </c>
      <c r="B73" s="176">
        <v>8</v>
      </c>
      <c r="C73" s="177">
        <f>B73/$B$74*100</f>
        <v>13.114754098360656</v>
      </c>
      <c r="D73" s="176">
        <v>8</v>
      </c>
      <c r="E73" s="177">
        <f>D73/B73*100</f>
        <v>100</v>
      </c>
      <c r="F73" s="178">
        <v>0</v>
      </c>
      <c r="G73" s="177">
        <v>0</v>
      </c>
      <c r="H73" s="34"/>
      <c r="I73" s="34"/>
    </row>
    <row r="74" spans="1:7" s="34" customFormat="1" ht="22.5" customHeight="1">
      <c r="A74" s="56" t="s">
        <v>91</v>
      </c>
      <c r="B74" s="35">
        <f>SUM(B71:B73)</f>
        <v>61</v>
      </c>
      <c r="C74" s="54">
        <f>B74/$B$74*100</f>
        <v>100</v>
      </c>
      <c r="D74" s="35">
        <f>SUM(D71:D73)</f>
        <v>42</v>
      </c>
      <c r="E74" s="54">
        <f>D74/B74*100</f>
        <v>68.85245901639344</v>
      </c>
      <c r="F74" s="35">
        <f>SUM(F71:F73)</f>
        <v>0</v>
      </c>
      <c r="G74" s="54">
        <v>0</v>
      </c>
    </row>
    <row r="75" spans="1:2" s="34" customFormat="1" ht="10.5">
      <c r="A75" s="41"/>
      <c r="B75" s="36"/>
    </row>
    <row r="76" spans="1:2" s="34" customFormat="1" ht="10.5">
      <c r="A76" s="41"/>
      <c r="B76" s="36"/>
    </row>
    <row r="77" spans="1:7" s="13" customFormat="1" ht="42" customHeight="1">
      <c r="A77" s="170" t="s">
        <v>248</v>
      </c>
      <c r="B77" s="382" t="s">
        <v>185</v>
      </c>
      <c r="C77" s="382"/>
      <c r="D77" s="382"/>
      <c r="E77" s="382"/>
      <c r="F77" s="382"/>
      <c r="G77" s="382"/>
    </row>
    <row r="78" spans="1:5" s="13" customFormat="1" ht="33.75" customHeight="1">
      <c r="A78" s="395" t="s">
        <v>116</v>
      </c>
      <c r="B78" s="378" t="s">
        <v>96</v>
      </c>
      <c r="C78" s="379"/>
      <c r="D78" s="379"/>
      <c r="E78" s="380"/>
    </row>
    <row r="79" spans="1:7" s="34" customFormat="1" ht="56.25" customHeight="1">
      <c r="A79" s="386"/>
      <c r="B79" s="33" t="s">
        <v>139</v>
      </c>
      <c r="C79" s="55" t="s">
        <v>26</v>
      </c>
      <c r="D79" s="93" t="s">
        <v>120</v>
      </c>
      <c r="E79" s="55" t="s">
        <v>138</v>
      </c>
      <c r="F79" s="93" t="s">
        <v>110</v>
      </c>
      <c r="G79" s="55" t="s">
        <v>111</v>
      </c>
    </row>
    <row r="80" spans="1:9" s="175" customFormat="1" ht="17.25" customHeight="1">
      <c r="A80" s="181" t="s">
        <v>58</v>
      </c>
      <c r="B80" s="176">
        <v>17</v>
      </c>
      <c r="C80" s="177">
        <f>B80/$B$81*100</f>
        <v>100</v>
      </c>
      <c r="D80" s="176">
        <v>17</v>
      </c>
      <c r="E80" s="177">
        <f>D80/B80*100</f>
        <v>100</v>
      </c>
      <c r="F80" s="178">
        <v>0</v>
      </c>
      <c r="G80" s="177">
        <v>0</v>
      </c>
      <c r="H80" s="34"/>
      <c r="I80" s="34"/>
    </row>
    <row r="81" spans="1:7" s="34" customFormat="1" ht="22.5" customHeight="1">
      <c r="A81" s="56" t="s">
        <v>59</v>
      </c>
      <c r="B81" s="35">
        <f>SUM(B80:B80)</f>
        <v>17</v>
      </c>
      <c r="C81" s="54">
        <f>B81/$B$81*100</f>
        <v>100</v>
      </c>
      <c r="D81" s="35">
        <f>SUM(D80:D80)</f>
        <v>17</v>
      </c>
      <c r="E81" s="54">
        <f>D81/B81*100</f>
        <v>100</v>
      </c>
      <c r="F81" s="35">
        <f>SUM(F80:F80)</f>
        <v>0</v>
      </c>
      <c r="G81" s="54">
        <f>SUM(G80:G80)</f>
        <v>0</v>
      </c>
    </row>
    <row r="82" spans="1:2" s="34" customFormat="1" ht="10.5">
      <c r="A82" s="38"/>
      <c r="B82" s="36"/>
    </row>
    <row r="83" spans="1:2" s="34" customFormat="1" ht="10.5">
      <c r="A83" s="38"/>
      <c r="B83" s="36"/>
    </row>
    <row r="84" spans="1:7" s="13" customFormat="1" ht="42" customHeight="1">
      <c r="A84" s="170" t="s">
        <v>248</v>
      </c>
      <c r="B84" s="397" t="s">
        <v>184</v>
      </c>
      <c r="C84" s="398"/>
      <c r="D84" s="398"/>
      <c r="E84" s="398"/>
      <c r="F84" s="398"/>
      <c r="G84" s="399"/>
    </row>
    <row r="85" spans="1:5" s="13" customFormat="1" ht="33.75" customHeight="1">
      <c r="A85" s="395" t="s">
        <v>116</v>
      </c>
      <c r="B85" s="378" t="s">
        <v>96</v>
      </c>
      <c r="C85" s="379"/>
      <c r="D85" s="379"/>
      <c r="E85" s="380"/>
    </row>
    <row r="86" spans="1:7" s="34" customFormat="1" ht="59.25" customHeight="1">
      <c r="A86" s="386"/>
      <c r="B86" s="33" t="s">
        <v>139</v>
      </c>
      <c r="C86" s="55" t="s">
        <v>26</v>
      </c>
      <c r="D86" s="93" t="s">
        <v>120</v>
      </c>
      <c r="E86" s="55" t="s">
        <v>138</v>
      </c>
      <c r="F86" s="93" t="s">
        <v>110</v>
      </c>
      <c r="G86" s="55" t="s">
        <v>111</v>
      </c>
    </row>
    <row r="87" spans="1:9" s="175" customFormat="1" ht="17.25" customHeight="1">
      <c r="A87" s="181" t="s">
        <v>129</v>
      </c>
      <c r="B87" s="176">
        <v>15</v>
      </c>
      <c r="C87" s="177">
        <f>B87/$B$91*100</f>
        <v>25.423728813559322</v>
      </c>
      <c r="D87" s="176">
        <v>15</v>
      </c>
      <c r="E87" s="177">
        <f>D87/B87*100</f>
        <v>100</v>
      </c>
      <c r="F87" s="178">
        <v>0</v>
      </c>
      <c r="G87" s="177">
        <v>0</v>
      </c>
      <c r="H87" s="34"/>
      <c r="I87" s="34"/>
    </row>
    <row r="88" spans="1:9" s="175" customFormat="1" ht="17.25" customHeight="1">
      <c r="A88" s="181" t="s">
        <v>61</v>
      </c>
      <c r="B88" s="176">
        <v>18</v>
      </c>
      <c r="C88" s="177">
        <f>B88/$B$91*100</f>
        <v>30.508474576271187</v>
      </c>
      <c r="D88" s="176">
        <v>18</v>
      </c>
      <c r="E88" s="177">
        <f>D88/B88*100</f>
        <v>100</v>
      </c>
      <c r="F88" s="178">
        <v>0</v>
      </c>
      <c r="G88" s="177">
        <v>0</v>
      </c>
      <c r="H88" s="34"/>
      <c r="I88" s="34"/>
    </row>
    <row r="89" spans="1:9" s="175" customFormat="1" ht="17.25" customHeight="1">
      <c r="A89" s="181" t="s">
        <v>100</v>
      </c>
      <c r="B89" s="176">
        <v>10</v>
      </c>
      <c r="C89" s="177">
        <f>B89/$B$91*100</f>
        <v>16.94915254237288</v>
      </c>
      <c r="D89" s="176">
        <v>10</v>
      </c>
      <c r="E89" s="177">
        <f>D89/B89*100</f>
        <v>100</v>
      </c>
      <c r="F89" s="178">
        <v>0</v>
      </c>
      <c r="G89" s="177">
        <v>0</v>
      </c>
      <c r="H89" s="34"/>
      <c r="I89" s="34"/>
    </row>
    <row r="90" spans="1:9" s="175" customFormat="1" ht="17.25" customHeight="1">
      <c r="A90" s="181" t="s">
        <v>65</v>
      </c>
      <c r="B90" s="176">
        <v>16</v>
      </c>
      <c r="C90" s="177">
        <f>B90/$B$91*100</f>
        <v>27.11864406779661</v>
      </c>
      <c r="D90" s="176">
        <v>16</v>
      </c>
      <c r="E90" s="177">
        <f>D90/B90*100</f>
        <v>100</v>
      </c>
      <c r="F90" s="178">
        <v>0</v>
      </c>
      <c r="G90" s="177">
        <v>0</v>
      </c>
      <c r="H90" s="34"/>
      <c r="I90" s="34"/>
    </row>
    <row r="91" spans="1:7" s="34" customFormat="1" ht="22.5" customHeight="1">
      <c r="A91" s="56" t="s">
        <v>66</v>
      </c>
      <c r="B91" s="35">
        <f>SUM(B87:B90)</f>
        <v>59</v>
      </c>
      <c r="C91" s="54">
        <f>B91/$B$91*100</f>
        <v>100</v>
      </c>
      <c r="D91" s="35">
        <f>SUM(D87:D90)</f>
        <v>59</v>
      </c>
      <c r="E91" s="54">
        <f>D91/B91*100</f>
        <v>100</v>
      </c>
      <c r="F91" s="35">
        <f>SUM(F87:F90)</f>
        <v>0</v>
      </c>
      <c r="G91" s="54">
        <v>0</v>
      </c>
    </row>
    <row r="92" spans="1:2" s="34" customFormat="1" ht="10.5">
      <c r="A92" s="41"/>
      <c r="B92" s="36"/>
    </row>
    <row r="93" spans="1:2" s="34" customFormat="1" ht="10.5">
      <c r="A93" s="41"/>
      <c r="B93" s="36"/>
    </row>
    <row r="94" spans="1:7" s="13" customFormat="1" ht="42" customHeight="1">
      <c r="A94" s="170" t="s">
        <v>248</v>
      </c>
      <c r="B94" s="397" t="s">
        <v>183</v>
      </c>
      <c r="C94" s="398"/>
      <c r="D94" s="398"/>
      <c r="E94" s="398"/>
      <c r="F94" s="398"/>
      <c r="G94" s="399"/>
    </row>
    <row r="95" spans="1:5" s="13" customFormat="1" ht="33.75" customHeight="1">
      <c r="A95" s="395" t="s">
        <v>116</v>
      </c>
      <c r="B95" s="378" t="s">
        <v>96</v>
      </c>
      <c r="C95" s="379"/>
      <c r="D95" s="379"/>
      <c r="E95" s="380"/>
    </row>
    <row r="96" spans="1:7" s="34" customFormat="1" ht="55.5" customHeight="1">
      <c r="A96" s="386"/>
      <c r="B96" s="33" t="s">
        <v>139</v>
      </c>
      <c r="C96" s="55" t="s">
        <v>26</v>
      </c>
      <c r="D96" s="93" t="s">
        <v>120</v>
      </c>
      <c r="E96" s="55" t="s">
        <v>138</v>
      </c>
      <c r="F96" s="93" t="s">
        <v>110</v>
      </c>
      <c r="G96" s="55" t="s">
        <v>111</v>
      </c>
    </row>
    <row r="97" spans="1:9" s="175" customFormat="1" ht="17.25" customHeight="1">
      <c r="A97" s="181" t="s">
        <v>101</v>
      </c>
      <c r="B97" s="176">
        <v>14</v>
      </c>
      <c r="C97" s="177">
        <f>B97/$B$98*100</f>
        <v>100</v>
      </c>
      <c r="D97" s="176">
        <v>14</v>
      </c>
      <c r="E97" s="177">
        <f>D97/B97*100</f>
        <v>100</v>
      </c>
      <c r="F97" s="178">
        <v>0</v>
      </c>
      <c r="G97" s="177">
        <v>0</v>
      </c>
      <c r="H97" s="34"/>
      <c r="I97" s="34"/>
    </row>
    <row r="98" spans="1:7" s="34" customFormat="1" ht="22.5" customHeight="1">
      <c r="A98" s="56" t="s">
        <v>70</v>
      </c>
      <c r="B98" s="35">
        <f>SUM(B97)</f>
        <v>14</v>
      </c>
      <c r="C98" s="54">
        <f>B98/$B$98*100</f>
        <v>100</v>
      </c>
      <c r="D98" s="35">
        <f>SUM(D97)</f>
        <v>14</v>
      </c>
      <c r="E98" s="54">
        <f>D98/B98*100</f>
        <v>100</v>
      </c>
      <c r="F98" s="35">
        <f>SUM(F97)</f>
        <v>0</v>
      </c>
      <c r="G98" s="54">
        <v>0</v>
      </c>
    </row>
    <row r="99" spans="1:2" s="34" customFormat="1" ht="10.5">
      <c r="A99" s="41"/>
      <c r="B99" s="36"/>
    </row>
    <row r="100" spans="1:2" s="34" customFormat="1" ht="10.5">
      <c r="A100" s="41"/>
      <c r="B100" s="36"/>
    </row>
    <row r="101" spans="1:7" s="13" customFormat="1" ht="42" customHeight="1">
      <c r="A101" s="170" t="s">
        <v>248</v>
      </c>
      <c r="B101" s="397" t="s">
        <v>182</v>
      </c>
      <c r="C101" s="398"/>
      <c r="D101" s="398"/>
      <c r="E101" s="398"/>
      <c r="F101" s="398"/>
      <c r="G101" s="399"/>
    </row>
    <row r="102" spans="1:7" s="13" customFormat="1" ht="33.75" customHeight="1">
      <c r="A102" s="395" t="s">
        <v>116</v>
      </c>
      <c r="B102" s="378" t="s">
        <v>96</v>
      </c>
      <c r="C102" s="379"/>
      <c r="D102" s="379"/>
      <c r="E102" s="379"/>
      <c r="F102" s="379"/>
      <c r="G102" s="380"/>
    </row>
    <row r="103" spans="1:7" s="34" customFormat="1" ht="60.75" customHeight="1">
      <c r="A103" s="386"/>
      <c r="B103" s="33" t="s">
        <v>139</v>
      </c>
      <c r="C103" s="55" t="s">
        <v>26</v>
      </c>
      <c r="D103" s="93" t="s">
        <v>120</v>
      </c>
      <c r="E103" s="55" t="s">
        <v>138</v>
      </c>
      <c r="F103" s="93" t="s">
        <v>110</v>
      </c>
      <c r="G103" s="55" t="s">
        <v>111</v>
      </c>
    </row>
    <row r="104" spans="1:9" s="175" customFormat="1" ht="17.25" customHeight="1">
      <c r="A104" s="181" t="s">
        <v>71</v>
      </c>
      <c r="B104" s="176">
        <v>27</v>
      </c>
      <c r="C104" s="177">
        <f>B104/$B$108*100</f>
        <v>30.337078651685395</v>
      </c>
      <c r="D104" s="176">
        <v>27</v>
      </c>
      <c r="E104" s="177">
        <f>D104/B104*100</f>
        <v>100</v>
      </c>
      <c r="F104" s="178">
        <v>0</v>
      </c>
      <c r="G104" s="177">
        <v>0</v>
      </c>
      <c r="H104" s="34"/>
      <c r="I104" s="34"/>
    </row>
    <row r="105" spans="1:9" s="175" customFormat="1" ht="17.25" customHeight="1">
      <c r="A105" s="181" t="s">
        <v>73</v>
      </c>
      <c r="B105" s="176">
        <v>16</v>
      </c>
      <c r="C105" s="177">
        <f>B105/$B$108*100</f>
        <v>17.97752808988764</v>
      </c>
      <c r="D105" s="176">
        <v>16</v>
      </c>
      <c r="E105" s="177">
        <f>D105/B105*100</f>
        <v>100</v>
      </c>
      <c r="F105" s="178">
        <v>0</v>
      </c>
      <c r="G105" s="177">
        <v>0</v>
      </c>
      <c r="H105" s="34"/>
      <c r="I105" s="34"/>
    </row>
    <row r="106" spans="1:9" s="175" customFormat="1" ht="17.25" customHeight="1">
      <c r="A106" s="181" t="s">
        <v>102</v>
      </c>
      <c r="B106" s="176">
        <v>10</v>
      </c>
      <c r="C106" s="177">
        <f>B106/$B$108*100</f>
        <v>11.235955056179774</v>
      </c>
      <c r="D106" s="176">
        <v>10</v>
      </c>
      <c r="E106" s="177">
        <f>D106/B106*100</f>
        <v>100</v>
      </c>
      <c r="F106" s="178">
        <v>0</v>
      </c>
      <c r="G106" s="177">
        <v>0</v>
      </c>
      <c r="H106" s="34"/>
      <c r="I106" s="34"/>
    </row>
    <row r="107" spans="1:9" s="175" customFormat="1" ht="17.25" customHeight="1">
      <c r="A107" s="181" t="s">
        <v>78</v>
      </c>
      <c r="B107" s="176">
        <v>36</v>
      </c>
      <c r="C107" s="177">
        <f>B107/$B$108*100</f>
        <v>40.44943820224719</v>
      </c>
      <c r="D107" s="176">
        <v>36</v>
      </c>
      <c r="E107" s="177">
        <f>D107/B107*100</f>
        <v>100</v>
      </c>
      <c r="F107" s="178">
        <v>0</v>
      </c>
      <c r="G107" s="177">
        <v>0</v>
      </c>
      <c r="H107" s="34"/>
      <c r="I107" s="34"/>
    </row>
    <row r="108" spans="1:7" s="34" customFormat="1" ht="22.5" customHeight="1">
      <c r="A108" s="56" t="s">
        <v>79</v>
      </c>
      <c r="B108" s="35">
        <f>SUM(B104:B107)</f>
        <v>89</v>
      </c>
      <c r="C108" s="54">
        <f>B108/$B$108*100</f>
        <v>100</v>
      </c>
      <c r="D108" s="35">
        <f>SUM(D104:D107)</f>
        <v>89</v>
      </c>
      <c r="E108" s="54">
        <f>D108/B108*100</f>
        <v>100</v>
      </c>
      <c r="F108" s="35">
        <v>0</v>
      </c>
      <c r="G108" s="54">
        <v>0</v>
      </c>
    </row>
    <row r="109" spans="1:2" s="34" customFormat="1" ht="10.5">
      <c r="A109" s="38"/>
      <c r="B109" s="36"/>
    </row>
    <row r="110" spans="1:2" s="34" customFormat="1" ht="10.5">
      <c r="A110" s="38"/>
      <c r="B110" s="36"/>
    </row>
    <row r="111" spans="1:7" s="13" customFormat="1" ht="42" customHeight="1">
      <c r="A111" s="170" t="s">
        <v>248</v>
      </c>
      <c r="B111" s="397" t="s">
        <v>181</v>
      </c>
      <c r="C111" s="398"/>
      <c r="D111" s="398"/>
      <c r="E111" s="398"/>
      <c r="F111" s="398"/>
      <c r="G111" s="399"/>
    </row>
    <row r="112" spans="1:5" s="13" customFormat="1" ht="33.75" customHeight="1">
      <c r="A112" s="395" t="s">
        <v>116</v>
      </c>
      <c r="B112" s="378" t="s">
        <v>96</v>
      </c>
      <c r="C112" s="379"/>
      <c r="D112" s="379"/>
      <c r="E112" s="380"/>
    </row>
    <row r="113" spans="1:7" s="34" customFormat="1" ht="51" customHeight="1">
      <c r="A113" s="386"/>
      <c r="B113" s="33" t="s">
        <v>139</v>
      </c>
      <c r="C113" s="55" t="s">
        <v>26</v>
      </c>
      <c r="D113" s="93" t="s">
        <v>120</v>
      </c>
      <c r="E113" s="55" t="s">
        <v>138</v>
      </c>
      <c r="F113" s="93" t="s">
        <v>110</v>
      </c>
      <c r="G113" s="55" t="s">
        <v>111</v>
      </c>
    </row>
    <row r="114" spans="1:9" s="175" customFormat="1" ht="17.25" customHeight="1">
      <c r="A114" s="181" t="s">
        <v>81</v>
      </c>
      <c r="B114" s="176">
        <v>49</v>
      </c>
      <c r="C114" s="177">
        <f>B114/$B$117*100</f>
        <v>83.05084745762711</v>
      </c>
      <c r="D114" s="178">
        <v>0</v>
      </c>
      <c r="E114" s="177">
        <f>D114/B114*100</f>
        <v>0</v>
      </c>
      <c r="F114" s="178">
        <v>0</v>
      </c>
      <c r="G114" s="177">
        <v>0</v>
      </c>
      <c r="H114" s="34"/>
      <c r="I114" s="34"/>
    </row>
    <row r="115" spans="1:9" s="175" customFormat="1" ht="17.25" customHeight="1">
      <c r="A115" s="181" t="s">
        <v>137</v>
      </c>
      <c r="B115" s="176">
        <v>5</v>
      </c>
      <c r="C115" s="177">
        <f>B115/$B$117*100</f>
        <v>8.47457627118644</v>
      </c>
      <c r="D115" s="176">
        <v>5</v>
      </c>
      <c r="E115" s="177">
        <f>D115/B115*100</f>
        <v>100</v>
      </c>
      <c r="F115" s="178">
        <v>0</v>
      </c>
      <c r="G115" s="177">
        <v>0</v>
      </c>
      <c r="H115" s="34"/>
      <c r="I115" s="34"/>
    </row>
    <row r="116" spans="1:9" s="175" customFormat="1" ht="17.25" customHeight="1">
      <c r="A116" s="181" t="s">
        <v>104</v>
      </c>
      <c r="B116" s="176">
        <v>5</v>
      </c>
      <c r="C116" s="177">
        <f>B116/$B$117*100</f>
        <v>8.47457627118644</v>
      </c>
      <c r="D116" s="176">
        <v>5</v>
      </c>
      <c r="E116" s="177">
        <f>D116/B116*100</f>
        <v>100</v>
      </c>
      <c r="F116" s="178">
        <v>0</v>
      </c>
      <c r="G116" s="177">
        <v>0</v>
      </c>
      <c r="H116" s="34"/>
      <c r="I116" s="34"/>
    </row>
    <row r="117" spans="1:7" s="34" customFormat="1" ht="22.5" customHeight="1">
      <c r="A117" s="56" t="s">
        <v>83</v>
      </c>
      <c r="B117" s="35">
        <f>SUM(B114:B116)</f>
        <v>59</v>
      </c>
      <c r="C117" s="54">
        <f>B117/$B$117*100</f>
        <v>100</v>
      </c>
      <c r="D117" s="35">
        <f>SUM(D114:D116)</f>
        <v>10</v>
      </c>
      <c r="E117" s="54">
        <f>D117/$D$117*100</f>
        <v>100</v>
      </c>
      <c r="F117" s="35">
        <v>0</v>
      </c>
      <c r="G117" s="54">
        <v>0</v>
      </c>
    </row>
    <row r="118" spans="1:2" s="34" customFormat="1" ht="10.5">
      <c r="A118" s="38"/>
      <c r="B118" s="36"/>
    </row>
    <row r="119" spans="1:2" s="34" customFormat="1" ht="10.5">
      <c r="A119" s="88" t="s">
        <v>149</v>
      </c>
      <c r="B119" s="36"/>
    </row>
    <row r="120" s="34" customFormat="1" ht="10.5"/>
    <row r="121" s="34" customFormat="1" ht="10.5"/>
    <row r="122" s="34" customFormat="1" ht="10.5"/>
    <row r="123" s="34" customFormat="1" ht="10.5"/>
    <row r="124" s="34" customFormat="1" ht="10.5"/>
    <row r="125" s="34" customFormat="1" ht="10.5"/>
    <row r="126" s="34" customFormat="1" ht="10.5"/>
    <row r="127" s="34" customFormat="1" ht="10.5"/>
    <row r="128" s="34" customFormat="1" ht="10.5"/>
    <row r="129" s="34" customFormat="1" ht="10.5"/>
    <row r="130" s="34" customFormat="1" ht="10.5"/>
    <row r="131" s="34" customFormat="1" ht="10.5"/>
    <row r="132" s="34" customFormat="1" ht="10.5"/>
    <row r="133" s="34" customFormat="1" ht="10.5"/>
    <row r="134" s="34" customFormat="1" ht="10.5"/>
    <row r="135" s="34" customFormat="1" ht="10.5"/>
    <row r="136" s="34" customFormat="1" ht="10.5"/>
    <row r="137" s="34" customFormat="1" ht="10.5"/>
    <row r="138" s="34" customFormat="1" ht="10.5"/>
    <row r="139" s="34" customFormat="1" ht="10.5"/>
    <row r="140" s="34" customFormat="1" ht="10.5"/>
    <row r="141" s="34" customFormat="1" ht="10.5"/>
    <row r="142" s="34" customFormat="1" ht="10.5"/>
    <row r="143" s="34" customFormat="1" ht="10.5"/>
    <row r="144" s="34" customFormat="1" ht="10.5"/>
    <row r="145" s="34" customFormat="1" ht="10.5"/>
    <row r="146" s="34" customFormat="1" ht="10.5"/>
    <row r="147" s="34" customFormat="1" ht="10.5"/>
    <row r="148" s="34" customFormat="1" ht="10.5"/>
    <row r="149" s="34" customFormat="1" ht="10.5"/>
    <row r="150" s="34" customFormat="1" ht="10.5"/>
    <row r="151" s="34" customFormat="1" ht="10.5"/>
    <row r="152" s="34" customFormat="1" ht="10.5"/>
    <row r="153" s="34" customFormat="1" ht="10.5"/>
    <row r="154" s="34" customFormat="1" ht="10.5"/>
    <row r="155" s="34" customFormat="1" ht="10.5"/>
    <row r="156" s="34" customFormat="1" ht="10.5"/>
    <row r="157" s="34" customFormat="1" ht="10.5"/>
    <row r="158" s="34" customFormat="1" ht="10.5"/>
    <row r="159" s="34" customFormat="1" ht="10.5"/>
    <row r="160" s="34" customFormat="1" ht="10.5"/>
    <row r="161" s="34" customFormat="1" ht="10.5"/>
    <row r="162" s="34" customFormat="1" ht="10.5"/>
    <row r="163" s="34" customFormat="1" ht="10.5"/>
    <row r="164" s="34" customFormat="1" ht="10.5"/>
    <row r="165" s="34" customFormat="1" ht="10.5"/>
    <row r="166" s="34" customFormat="1" ht="10.5"/>
    <row r="167" s="34" customFormat="1" ht="10.5"/>
    <row r="168" s="34" customFormat="1" ht="10.5"/>
    <row r="169" s="34" customFormat="1" ht="10.5"/>
    <row r="170" s="34" customFormat="1" ht="10.5"/>
    <row r="171" s="34" customFormat="1" ht="10.5"/>
    <row r="172" s="34" customFormat="1" ht="10.5"/>
    <row r="173" s="34" customFormat="1" ht="10.5"/>
    <row r="174" s="34" customFormat="1" ht="10.5"/>
    <row r="175" s="34" customFormat="1" ht="10.5"/>
    <row r="176" s="34" customFormat="1" ht="10.5"/>
    <row r="177" s="34" customFormat="1" ht="10.5"/>
    <row r="178" s="34" customFormat="1" ht="10.5"/>
    <row r="179" s="34" customFormat="1" ht="10.5"/>
    <row r="180" s="34" customFormat="1" ht="10.5"/>
    <row r="181" s="34" customFormat="1" ht="10.5"/>
    <row r="182" s="34" customFormat="1" ht="10.5"/>
    <row r="183" s="34" customFormat="1" ht="10.5"/>
    <row r="184" s="34" customFormat="1" ht="10.5"/>
    <row r="185" s="34" customFormat="1" ht="10.5"/>
    <row r="186" s="34" customFormat="1" ht="10.5"/>
    <row r="187" s="34" customFormat="1" ht="10.5"/>
    <row r="188" s="34" customFormat="1" ht="10.5"/>
    <row r="189" s="34" customFormat="1" ht="10.5"/>
    <row r="190" s="34" customFormat="1" ht="10.5"/>
    <row r="191" s="34" customFormat="1" ht="10.5"/>
    <row r="192" s="34" customFormat="1" ht="10.5"/>
    <row r="193" s="34" customFormat="1" ht="10.5"/>
    <row r="194" s="34" customFormat="1" ht="10.5"/>
    <row r="195" s="34" customFormat="1" ht="10.5"/>
    <row r="196" s="34" customFormat="1" ht="10.5"/>
    <row r="197" s="34" customFormat="1" ht="10.5"/>
    <row r="198" s="34" customFormat="1" ht="10.5"/>
    <row r="199" s="34" customFormat="1" ht="10.5"/>
    <row r="200" s="34" customFormat="1" ht="10.5"/>
    <row r="201" s="34" customFormat="1" ht="10.5"/>
    <row r="202" s="34" customFormat="1" ht="10.5"/>
    <row r="203" s="34" customFormat="1" ht="10.5"/>
    <row r="204" s="34" customFormat="1" ht="10.5"/>
    <row r="205" s="34" customFormat="1" ht="10.5"/>
    <row r="206" s="34" customFormat="1" ht="10.5"/>
    <row r="207" s="34" customFormat="1" ht="10.5"/>
    <row r="208" s="34" customFormat="1" ht="10.5"/>
    <row r="209" s="34" customFormat="1" ht="10.5"/>
    <row r="210" s="34" customFormat="1" ht="10.5"/>
    <row r="211" s="34" customFormat="1" ht="10.5"/>
    <row r="212" s="34" customFormat="1" ht="10.5"/>
    <row r="213" s="34" customFormat="1" ht="10.5"/>
    <row r="214" s="34" customFormat="1" ht="10.5"/>
    <row r="215" s="34" customFormat="1" ht="10.5"/>
    <row r="216" s="34" customFormat="1" ht="10.5"/>
    <row r="217" s="34" customFormat="1" ht="10.5"/>
    <row r="218" s="34" customFormat="1" ht="10.5"/>
    <row r="219" s="34" customFormat="1" ht="10.5"/>
    <row r="220" s="34" customFormat="1" ht="10.5"/>
    <row r="221" s="34" customFormat="1" ht="10.5"/>
    <row r="222" s="34" customFormat="1" ht="10.5"/>
    <row r="223" s="34" customFormat="1" ht="10.5"/>
    <row r="224" s="34" customFormat="1" ht="10.5"/>
    <row r="225" s="34" customFormat="1" ht="10.5"/>
    <row r="226" s="34" customFormat="1" ht="10.5"/>
    <row r="227" s="34" customFormat="1" ht="10.5"/>
    <row r="228" s="34" customFormat="1" ht="10.5"/>
    <row r="229" s="34" customFormat="1" ht="10.5"/>
    <row r="230" s="34" customFormat="1" ht="10.5"/>
    <row r="231" s="34" customFormat="1" ht="10.5"/>
    <row r="232" s="34" customFormat="1" ht="10.5"/>
    <row r="233" s="34" customFormat="1" ht="10.5"/>
    <row r="234" s="34" customFormat="1" ht="10.5"/>
    <row r="235" s="34" customFormat="1" ht="10.5"/>
    <row r="236" s="34" customFormat="1" ht="10.5"/>
    <row r="237" s="34" customFormat="1" ht="10.5"/>
    <row r="238" s="34" customFormat="1" ht="10.5"/>
    <row r="239" s="34" customFormat="1" ht="10.5"/>
    <row r="240" s="34" customFormat="1" ht="10.5"/>
    <row r="241" s="34" customFormat="1" ht="10.5"/>
    <row r="242" s="34" customFormat="1" ht="10.5"/>
    <row r="243" s="34" customFormat="1" ht="10.5"/>
    <row r="244" s="34" customFormat="1" ht="10.5"/>
    <row r="245" s="34" customFormat="1" ht="10.5"/>
    <row r="246" s="34" customFormat="1" ht="10.5"/>
    <row r="247" s="34" customFormat="1" ht="10.5"/>
    <row r="248" s="34" customFormat="1" ht="10.5"/>
    <row r="249" s="34" customFormat="1" ht="10.5"/>
    <row r="250" s="34" customFormat="1" ht="10.5"/>
    <row r="251" s="34" customFormat="1" ht="10.5"/>
    <row r="252" s="34" customFormat="1" ht="10.5"/>
    <row r="253" s="34" customFormat="1" ht="10.5"/>
    <row r="254" s="34" customFormat="1" ht="10.5"/>
    <row r="255" s="34" customFormat="1" ht="10.5"/>
    <row r="256" s="34" customFormat="1" ht="10.5"/>
    <row r="257" s="34" customFormat="1" ht="10.5"/>
    <row r="258" s="34" customFormat="1" ht="10.5"/>
    <row r="259" s="34" customFormat="1" ht="10.5"/>
    <row r="260" s="34" customFormat="1" ht="10.5"/>
    <row r="261" s="34" customFormat="1" ht="10.5"/>
    <row r="262" s="34" customFormat="1" ht="10.5"/>
    <row r="263" s="34" customFormat="1" ht="10.5"/>
    <row r="264" s="34" customFormat="1" ht="10.5"/>
    <row r="265" s="34" customFormat="1" ht="10.5"/>
    <row r="266" s="34" customFormat="1" ht="10.5"/>
    <row r="267" s="34" customFormat="1" ht="10.5"/>
    <row r="268" s="34" customFormat="1" ht="10.5"/>
    <row r="269" s="34" customFormat="1" ht="10.5"/>
    <row r="270" s="34" customFormat="1" ht="10.5"/>
    <row r="271" s="34" customFormat="1" ht="10.5"/>
    <row r="272" s="34" customFormat="1" ht="10.5"/>
    <row r="273" s="34" customFormat="1" ht="10.5"/>
    <row r="274" s="34" customFormat="1" ht="10.5"/>
    <row r="275" s="34" customFormat="1" ht="10.5"/>
    <row r="276" s="34" customFormat="1" ht="10.5"/>
    <row r="277" s="34" customFormat="1" ht="10.5"/>
    <row r="278" s="34" customFormat="1" ht="10.5"/>
    <row r="279" s="34" customFormat="1" ht="10.5"/>
    <row r="280" s="34" customFormat="1" ht="10.5"/>
    <row r="281" s="34" customFormat="1" ht="10.5"/>
    <row r="282" s="34" customFormat="1" ht="10.5"/>
    <row r="283" s="34" customFormat="1" ht="10.5"/>
    <row r="284" s="34" customFormat="1" ht="10.5"/>
    <row r="285" s="34" customFormat="1" ht="10.5"/>
    <row r="286" s="34" customFormat="1" ht="10.5"/>
    <row r="287" s="34" customFormat="1" ht="10.5"/>
    <row r="288" s="34" customFormat="1" ht="10.5"/>
    <row r="289" s="34" customFormat="1" ht="10.5"/>
    <row r="290" s="34" customFormat="1" ht="10.5"/>
    <row r="291" s="34" customFormat="1" ht="10.5"/>
    <row r="292" s="34" customFormat="1" ht="10.5"/>
    <row r="293" s="34" customFormat="1" ht="10.5"/>
    <row r="294" s="34" customFormat="1" ht="10.5"/>
    <row r="295" s="34" customFormat="1" ht="10.5"/>
    <row r="296" s="34" customFormat="1" ht="10.5"/>
    <row r="297" s="34" customFormat="1" ht="10.5"/>
    <row r="298" s="34" customFormat="1" ht="10.5"/>
    <row r="299" s="34" customFormat="1" ht="10.5"/>
    <row r="300" s="34" customFormat="1" ht="10.5"/>
    <row r="301" s="34" customFormat="1" ht="10.5"/>
    <row r="302" s="34" customFormat="1" ht="10.5"/>
    <row r="303" s="34" customFormat="1" ht="10.5"/>
    <row r="304" s="34" customFormat="1" ht="10.5"/>
    <row r="305" s="34" customFormat="1" ht="10.5"/>
    <row r="306" s="34" customFormat="1" ht="10.5"/>
    <row r="307" s="34" customFormat="1" ht="10.5"/>
    <row r="308" s="34" customFormat="1" ht="10.5"/>
    <row r="309" s="34" customFormat="1" ht="10.5"/>
    <row r="310" s="34" customFormat="1" ht="10.5"/>
    <row r="311" s="34" customFormat="1" ht="10.5"/>
    <row r="312" s="34" customFormat="1" ht="10.5"/>
    <row r="313" s="34" customFormat="1" ht="10.5"/>
    <row r="314" s="34" customFormat="1" ht="10.5"/>
    <row r="315" s="34" customFormat="1" ht="10.5"/>
    <row r="316" s="34" customFormat="1" ht="10.5"/>
    <row r="317" s="34" customFormat="1" ht="10.5"/>
    <row r="318" s="34" customFormat="1" ht="10.5"/>
    <row r="319" s="34" customFormat="1" ht="10.5"/>
    <row r="320" s="34" customFormat="1" ht="10.5"/>
    <row r="321" s="34" customFormat="1" ht="10.5"/>
    <row r="322" s="34" customFormat="1" ht="10.5"/>
    <row r="323" s="34" customFormat="1" ht="10.5"/>
    <row r="324" s="34" customFormat="1" ht="10.5"/>
    <row r="325" s="34" customFormat="1" ht="10.5"/>
    <row r="326" s="34" customFormat="1" ht="10.5"/>
    <row r="327" s="34" customFormat="1" ht="10.5"/>
    <row r="328" s="34" customFormat="1" ht="10.5"/>
    <row r="329" s="34" customFormat="1" ht="10.5"/>
    <row r="330" s="34" customFormat="1" ht="10.5"/>
    <row r="331" s="34" customFormat="1" ht="10.5"/>
    <row r="332" s="34" customFormat="1" ht="10.5"/>
    <row r="333" s="34" customFormat="1" ht="10.5"/>
    <row r="334" s="34" customFormat="1" ht="10.5"/>
    <row r="335" s="34" customFormat="1" ht="10.5"/>
    <row r="336" s="34" customFormat="1" ht="10.5"/>
    <row r="337" s="34" customFormat="1" ht="10.5"/>
    <row r="338" s="34" customFormat="1" ht="10.5"/>
    <row r="339" s="34" customFormat="1" ht="10.5"/>
    <row r="340" s="34" customFormat="1" ht="10.5"/>
    <row r="341" s="34" customFormat="1" ht="10.5"/>
  </sheetData>
  <mergeCells count="28">
    <mergeCell ref="B69:E69"/>
    <mergeCell ref="B94:G94"/>
    <mergeCell ref="A48:A49"/>
    <mergeCell ref="A112:A113"/>
    <mergeCell ref="B112:E112"/>
    <mergeCell ref="B102:G102"/>
    <mergeCell ref="B95:E95"/>
    <mergeCell ref="A102:A103"/>
    <mergeCell ref="A95:A96"/>
    <mergeCell ref="B84:G84"/>
    <mergeCell ref="B111:G111"/>
    <mergeCell ref="B85:E85"/>
    <mergeCell ref="B77:G77"/>
    <mergeCell ref="B78:E78"/>
    <mergeCell ref="B101:G101"/>
    <mergeCell ref="A85:A86"/>
    <mergeCell ref="A78:A79"/>
    <mergeCell ref="A56:A57"/>
    <mergeCell ref="A69:A70"/>
    <mergeCell ref="B1:G1"/>
    <mergeCell ref="A45:G45"/>
    <mergeCell ref="A2:A3"/>
    <mergeCell ref="B68:G68"/>
    <mergeCell ref="B56:E56"/>
    <mergeCell ref="B48:G48"/>
    <mergeCell ref="B47:G47"/>
    <mergeCell ref="B55:G55"/>
    <mergeCell ref="B2:G2"/>
  </mergeCells>
  <printOptions/>
  <pageMargins left="0.1968503937007874" right="0.1968503937007874" top="0.984251968503937" bottom="0.984251968503937" header="0.5118110236220472" footer="0.5118110236220472"/>
  <pageSetup horizontalDpi="600" verticalDpi="600" orientation="portrait" paperSize="9" r:id="rId2"/>
  <rowBreaks count="1" manualBreakCount="1">
    <brk id="100" max="6" man="1"/>
  </rowBreaks>
  <drawing r:id="rId1"/>
</worksheet>
</file>

<file path=xl/worksheets/sheet5.xml><?xml version="1.0" encoding="utf-8"?>
<worksheet xmlns="http://schemas.openxmlformats.org/spreadsheetml/2006/main" xmlns:r="http://schemas.openxmlformats.org/officeDocument/2006/relationships">
  <dimension ref="A1:R93"/>
  <sheetViews>
    <sheetView zoomScale="75" zoomScaleNormal="75" workbookViewId="0" topLeftCell="A1">
      <selection activeCell="B2" sqref="B2:E2"/>
    </sheetView>
  </sheetViews>
  <sheetFormatPr defaultColWidth="9.140625" defaultRowHeight="12.75"/>
  <cols>
    <col min="1" max="1" width="24.140625" style="17" customWidth="1"/>
    <col min="2" max="2" width="11.8515625" style="17" customWidth="1"/>
    <col min="3" max="3" width="18.28125" style="17" bestFit="1" customWidth="1"/>
    <col min="4" max="4" width="17.140625" style="17" bestFit="1" customWidth="1"/>
    <col min="5" max="5" width="15.57421875" style="17" customWidth="1"/>
    <col min="6" max="6" width="11.28125" style="17" customWidth="1"/>
    <col min="7" max="16384" width="9.140625" style="17" customWidth="1"/>
  </cols>
  <sheetData>
    <row r="1" spans="1:5" s="11" customFormat="1" ht="69" customHeight="1">
      <c r="A1" s="14" t="s">
        <v>249</v>
      </c>
      <c r="B1" s="382" t="s">
        <v>193</v>
      </c>
      <c r="C1" s="382"/>
      <c r="D1" s="382"/>
      <c r="E1" s="382"/>
    </row>
    <row r="2" spans="1:5" s="13" customFormat="1" ht="33.75" customHeight="1">
      <c r="A2" s="395" t="s">
        <v>37</v>
      </c>
      <c r="B2" s="378" t="s">
        <v>96</v>
      </c>
      <c r="C2" s="379"/>
      <c r="D2" s="379"/>
      <c r="E2" s="380"/>
    </row>
    <row r="3" spans="1:5" s="34" customFormat="1" ht="49.5" customHeight="1">
      <c r="A3" s="395"/>
      <c r="B3" s="33" t="s">
        <v>93</v>
      </c>
      <c r="C3" s="23" t="s">
        <v>26</v>
      </c>
      <c r="D3" s="93" t="s">
        <v>121</v>
      </c>
      <c r="E3" s="55" t="s">
        <v>122</v>
      </c>
    </row>
    <row r="4" spans="1:5" s="11" customFormat="1" ht="11.25">
      <c r="A4" s="163" t="s">
        <v>40</v>
      </c>
      <c r="B4" s="207">
        <v>0</v>
      </c>
      <c r="C4" s="208">
        <v>0</v>
      </c>
      <c r="D4" s="207">
        <v>0</v>
      </c>
      <c r="E4" s="208">
        <v>0</v>
      </c>
    </row>
    <row r="5" spans="1:5" s="11" customFormat="1" ht="11.25">
      <c r="A5" s="127" t="s">
        <v>45</v>
      </c>
      <c r="B5" s="136">
        <f>B52</f>
        <v>16</v>
      </c>
      <c r="C5" s="137">
        <f>B5/$B$13*100</f>
        <v>7.239819004524888</v>
      </c>
      <c r="D5" s="136">
        <f>D52</f>
        <v>16</v>
      </c>
      <c r="E5" s="137">
        <f>D5/B5*100</f>
        <v>100</v>
      </c>
    </row>
    <row r="6" spans="1:5" s="11" customFormat="1" ht="11.25">
      <c r="A6" s="127" t="s">
        <v>97</v>
      </c>
      <c r="B6" s="136">
        <v>0</v>
      </c>
      <c r="C6" s="137">
        <v>0</v>
      </c>
      <c r="D6" s="136">
        <v>0</v>
      </c>
      <c r="E6" s="137">
        <v>0</v>
      </c>
    </row>
    <row r="7" spans="1:5" s="11" customFormat="1" ht="11.25">
      <c r="A7" s="127" t="s">
        <v>56</v>
      </c>
      <c r="B7" s="136">
        <f>B60</f>
        <v>18</v>
      </c>
      <c r="C7" s="137">
        <f>C60</f>
        <v>105.88235294117648</v>
      </c>
      <c r="D7" s="136">
        <f>D60</f>
        <v>7</v>
      </c>
      <c r="E7" s="137">
        <f>E60</f>
        <v>38.88888888888889</v>
      </c>
    </row>
    <row r="8" spans="1:5" s="11" customFormat="1" ht="11.25">
      <c r="A8" s="127" t="s">
        <v>60</v>
      </c>
      <c r="B8" s="136">
        <v>0</v>
      </c>
      <c r="C8" s="137">
        <v>0</v>
      </c>
      <c r="D8" s="136">
        <v>0</v>
      </c>
      <c r="E8" s="137">
        <v>0</v>
      </c>
    </row>
    <row r="9" spans="1:5" s="11" customFormat="1" ht="11.25">
      <c r="A9" s="127" t="s">
        <v>68</v>
      </c>
      <c r="B9" s="136">
        <f>B69</f>
        <v>37</v>
      </c>
      <c r="C9" s="137">
        <f>B9/$B$13*100</f>
        <v>16.7420814479638</v>
      </c>
      <c r="D9" s="136">
        <f>D69</f>
        <v>19</v>
      </c>
      <c r="E9" s="137">
        <f>D9/B9*100</f>
        <v>51.35135135135135</v>
      </c>
    </row>
    <row r="10" spans="1:5" s="11" customFormat="1" ht="11.25">
      <c r="A10" s="127" t="s">
        <v>78</v>
      </c>
      <c r="B10" s="136">
        <f>B77</f>
        <v>72</v>
      </c>
      <c r="C10" s="137">
        <f>B10/$B$13*100</f>
        <v>32.57918552036199</v>
      </c>
      <c r="D10" s="136">
        <f>D77</f>
        <v>57</v>
      </c>
      <c r="E10" s="137">
        <f>D10/B10*100</f>
        <v>79.16666666666666</v>
      </c>
    </row>
    <row r="11" spans="1:5" s="11" customFormat="1" ht="11.25">
      <c r="A11" s="127" t="s">
        <v>94</v>
      </c>
      <c r="B11" s="136">
        <f>B85</f>
        <v>36</v>
      </c>
      <c r="C11" s="137">
        <f>B11/$B$13*100</f>
        <v>16.289592760180994</v>
      </c>
      <c r="D11" s="136">
        <f>D85</f>
        <v>30</v>
      </c>
      <c r="E11" s="137">
        <f>D11/B11*100</f>
        <v>83.33333333333334</v>
      </c>
    </row>
    <row r="12" spans="1:5" s="11" customFormat="1" ht="11.25">
      <c r="A12" s="128" t="s">
        <v>85</v>
      </c>
      <c r="B12" s="138">
        <f>B92</f>
        <v>42</v>
      </c>
      <c r="C12" s="139">
        <f>B12/$B$13*100</f>
        <v>19.004524886877828</v>
      </c>
      <c r="D12" s="138">
        <f>D92</f>
        <v>0</v>
      </c>
      <c r="E12" s="139">
        <f>D12/B12*100</f>
        <v>0</v>
      </c>
    </row>
    <row r="13" spans="1:5" s="11" customFormat="1" ht="22.5" customHeight="1">
      <c r="A13" s="164" t="s">
        <v>32</v>
      </c>
      <c r="B13" s="22">
        <f>SUM(B4:B12)</f>
        <v>221</v>
      </c>
      <c r="C13" s="129">
        <f>B13/$B$13*100</f>
        <v>100</v>
      </c>
      <c r="D13" s="22">
        <f>SUM(D4:D12)</f>
        <v>129</v>
      </c>
      <c r="E13" s="129">
        <f>D13/B13*100</f>
        <v>58.371040723981906</v>
      </c>
    </row>
    <row r="14" spans="1:2" s="6" customFormat="1" ht="12.75">
      <c r="A14" s="1"/>
      <c r="B14" s="7"/>
    </row>
    <row r="15" spans="1:5" s="192" customFormat="1" ht="12.75">
      <c r="A15" s="88" t="s">
        <v>158</v>
      </c>
      <c r="B15" s="190"/>
      <c r="C15" s="89"/>
      <c r="D15" s="89"/>
      <c r="E15" s="191"/>
    </row>
    <row r="16" spans="1:5" s="192" customFormat="1" ht="12.75">
      <c r="A16" s="88"/>
      <c r="B16" s="190"/>
      <c r="C16" s="89"/>
      <c r="D16" s="89"/>
      <c r="E16" s="191"/>
    </row>
    <row r="17" spans="1:5" s="192" customFormat="1" ht="12.75">
      <c r="A17" s="88"/>
      <c r="D17" s="89"/>
      <c r="E17" s="191"/>
    </row>
    <row r="18" spans="1:5" s="192" customFormat="1" ht="12.75">
      <c r="A18" s="88"/>
      <c r="B18" s="190"/>
      <c r="C18" s="89" t="s">
        <v>151</v>
      </c>
      <c r="D18" s="89"/>
      <c r="E18" s="191"/>
    </row>
    <row r="19" spans="1:5" s="192" customFormat="1" ht="12.75">
      <c r="A19" s="88"/>
      <c r="B19" s="163" t="s">
        <v>40</v>
      </c>
      <c r="C19" s="89">
        <v>0</v>
      </c>
      <c r="D19" s="89"/>
      <c r="E19" s="191"/>
    </row>
    <row r="20" spans="1:5" s="192" customFormat="1" ht="12.75">
      <c r="A20" s="88"/>
      <c r="B20" s="127" t="s">
        <v>45</v>
      </c>
      <c r="C20" s="89">
        <v>16</v>
      </c>
      <c r="D20" s="89"/>
      <c r="E20" s="191"/>
    </row>
    <row r="21" spans="1:5" s="192" customFormat="1" ht="12.75">
      <c r="A21" s="88"/>
      <c r="B21" s="127" t="s">
        <v>97</v>
      </c>
      <c r="C21" s="89">
        <v>0</v>
      </c>
      <c r="D21" s="89"/>
      <c r="E21" s="191"/>
    </row>
    <row r="22" spans="1:5" s="192" customFormat="1" ht="12.75">
      <c r="A22" s="88"/>
      <c r="B22" s="127" t="s">
        <v>56</v>
      </c>
      <c r="C22" s="89">
        <v>18</v>
      </c>
      <c r="D22" s="89"/>
      <c r="E22" s="191"/>
    </row>
    <row r="23" spans="1:5" s="192" customFormat="1" ht="12.75">
      <c r="A23" s="88"/>
      <c r="B23" s="127" t="s">
        <v>60</v>
      </c>
      <c r="C23" s="89">
        <v>0</v>
      </c>
      <c r="D23" s="89"/>
      <c r="E23" s="191"/>
    </row>
    <row r="24" spans="1:5" s="192" customFormat="1" ht="12.75">
      <c r="A24" s="88"/>
      <c r="B24" s="127" t="s">
        <v>68</v>
      </c>
      <c r="C24" s="89">
        <v>37</v>
      </c>
      <c r="D24" s="89"/>
      <c r="E24" s="191"/>
    </row>
    <row r="25" spans="1:5" s="192" customFormat="1" ht="12.75">
      <c r="A25" s="88"/>
      <c r="B25" s="127" t="s">
        <v>78</v>
      </c>
      <c r="C25" s="89">
        <v>72</v>
      </c>
      <c r="D25" s="89"/>
      <c r="E25" s="191"/>
    </row>
    <row r="26" spans="1:5" s="192" customFormat="1" ht="12.75">
      <c r="A26" s="88"/>
      <c r="B26" s="127" t="s">
        <v>94</v>
      </c>
      <c r="C26" s="89">
        <v>36</v>
      </c>
      <c r="D26" s="89"/>
      <c r="E26" s="191"/>
    </row>
    <row r="27" spans="1:5" s="192" customFormat="1" ht="12.75">
      <c r="A27" s="88"/>
      <c r="B27" s="128" t="s">
        <v>85</v>
      </c>
      <c r="C27" s="89">
        <v>42</v>
      </c>
      <c r="D27" s="89"/>
      <c r="E27" s="191"/>
    </row>
    <row r="28" spans="1:5" s="192" customFormat="1" ht="12.75">
      <c r="A28" s="88"/>
      <c r="B28" s="190"/>
      <c r="C28" s="89"/>
      <c r="D28" s="89"/>
      <c r="E28" s="191"/>
    </row>
    <row r="29" spans="1:5" s="192" customFormat="1" ht="12.75">
      <c r="A29" s="88"/>
      <c r="B29" s="190"/>
      <c r="C29" s="89"/>
      <c r="D29" s="89"/>
      <c r="E29" s="191"/>
    </row>
    <row r="30" spans="1:5" s="192" customFormat="1" ht="12.75">
      <c r="A30" s="88"/>
      <c r="B30" s="190"/>
      <c r="C30" s="89"/>
      <c r="D30" s="89"/>
      <c r="E30" s="191"/>
    </row>
    <row r="31" spans="1:5" s="192" customFormat="1" ht="12.75">
      <c r="A31" s="88"/>
      <c r="B31" s="190"/>
      <c r="C31" s="89"/>
      <c r="D31" s="89"/>
      <c r="E31" s="191"/>
    </row>
    <row r="32" spans="1:5" s="192" customFormat="1" ht="12.75">
      <c r="A32" s="88"/>
      <c r="B32" s="190"/>
      <c r="C32" s="89"/>
      <c r="D32" s="89"/>
      <c r="E32" s="191"/>
    </row>
    <row r="33" spans="1:5" s="192" customFormat="1" ht="12.75">
      <c r="A33" s="88"/>
      <c r="B33" s="190"/>
      <c r="C33" s="89"/>
      <c r="D33" s="89"/>
      <c r="E33" s="191"/>
    </row>
    <row r="34" spans="1:5" s="192" customFormat="1" ht="12.75">
      <c r="A34" s="88"/>
      <c r="B34" s="190"/>
      <c r="C34" s="89"/>
      <c r="D34" s="89"/>
      <c r="E34" s="191"/>
    </row>
    <row r="35" spans="1:5" s="192" customFormat="1" ht="12.75">
      <c r="A35" s="88"/>
      <c r="B35" s="190"/>
      <c r="C35" s="89"/>
      <c r="D35" s="89"/>
      <c r="E35" s="191"/>
    </row>
    <row r="36" spans="1:5" s="192" customFormat="1" ht="12.75">
      <c r="A36" s="88"/>
      <c r="B36" s="190"/>
      <c r="C36" s="89"/>
      <c r="D36" s="89"/>
      <c r="E36" s="191"/>
    </row>
    <row r="37" spans="1:5" s="192" customFormat="1" ht="12.75">
      <c r="A37" s="88"/>
      <c r="B37" s="190"/>
      <c r="C37" s="89"/>
      <c r="D37" s="89"/>
      <c r="E37" s="191"/>
    </row>
    <row r="38" spans="1:5" s="192" customFormat="1" ht="12.75">
      <c r="A38" s="88"/>
      <c r="B38" s="190"/>
      <c r="C38" s="89"/>
      <c r="D38" s="89"/>
      <c r="E38" s="191"/>
    </row>
    <row r="39" spans="1:5" s="192" customFormat="1" ht="12.75">
      <c r="A39" s="88"/>
      <c r="B39" s="190"/>
      <c r="C39" s="89"/>
      <c r="D39" s="89"/>
      <c r="E39" s="191"/>
    </row>
    <row r="40" spans="1:5" s="11" customFormat="1" ht="22.5" customHeight="1">
      <c r="A40" s="99"/>
      <c r="B40" s="197"/>
      <c r="C40" s="209"/>
      <c r="D40" s="197"/>
      <c r="E40" s="209"/>
    </row>
    <row r="41" spans="1:5" s="11" customFormat="1" ht="22.5" customHeight="1">
      <c r="A41" s="99"/>
      <c r="B41" s="197"/>
      <c r="C41" s="209"/>
      <c r="D41" s="197"/>
      <c r="E41" s="209"/>
    </row>
    <row r="42" spans="1:5" s="11" customFormat="1" ht="22.5" customHeight="1">
      <c r="A42" s="99"/>
      <c r="B42" s="197"/>
      <c r="C42" s="209"/>
      <c r="D42" s="197"/>
      <c r="E42" s="209"/>
    </row>
    <row r="43" s="192" customFormat="1" ht="27" customHeight="1"/>
    <row r="44" spans="1:2" s="6" customFormat="1" ht="12.75">
      <c r="A44" s="1"/>
      <c r="B44" s="7"/>
    </row>
    <row r="45" spans="1:5" s="34" customFormat="1" ht="32.25" customHeight="1">
      <c r="A45" s="405" t="s">
        <v>25</v>
      </c>
      <c r="B45" s="405"/>
      <c r="C45" s="405"/>
      <c r="D45" s="405"/>
      <c r="E45" s="405"/>
    </row>
    <row r="46" spans="1:5" s="34" customFormat="1" ht="30" customHeight="1">
      <c r="A46" s="88" t="s">
        <v>268</v>
      </c>
      <c r="B46" s="227"/>
      <c r="C46" s="227"/>
      <c r="D46" s="227"/>
      <c r="E46" s="227"/>
    </row>
    <row r="47" spans="1:7" s="34" customFormat="1" ht="20.25" customHeight="1">
      <c r="A47" s="28"/>
      <c r="B47" s="36"/>
      <c r="G47" s="92"/>
    </row>
    <row r="48" spans="1:7" s="13" customFormat="1" ht="48" customHeight="1">
      <c r="A48" s="170" t="s">
        <v>249</v>
      </c>
      <c r="B48" s="382" t="s">
        <v>125</v>
      </c>
      <c r="C48" s="382"/>
      <c r="D48" s="382"/>
      <c r="E48" s="382"/>
      <c r="G48" s="92"/>
    </row>
    <row r="49" spans="1:7" s="34" customFormat="1" ht="21" customHeight="1">
      <c r="A49" s="395" t="s">
        <v>116</v>
      </c>
      <c r="B49" s="396" t="s">
        <v>96</v>
      </c>
      <c r="C49" s="396"/>
      <c r="D49" s="396"/>
      <c r="E49" s="396"/>
      <c r="G49" s="92"/>
    </row>
    <row r="50" spans="1:5" s="186" customFormat="1" ht="51" customHeight="1">
      <c r="A50" s="395"/>
      <c r="B50" s="33" t="s">
        <v>93</v>
      </c>
      <c r="C50" s="24" t="s">
        <v>26</v>
      </c>
      <c r="D50" s="93" t="s">
        <v>121</v>
      </c>
      <c r="E50" s="55" t="s">
        <v>122</v>
      </c>
    </row>
    <row r="51" spans="1:18" s="166" customFormat="1" ht="18" customHeight="1">
      <c r="A51" s="181" t="s">
        <v>45</v>
      </c>
      <c r="B51" s="176">
        <v>16</v>
      </c>
      <c r="C51" s="177">
        <f>B51/B52*100</f>
        <v>100</v>
      </c>
      <c r="D51" s="185">
        <v>16</v>
      </c>
      <c r="E51" s="177">
        <f>D51/B51*100</f>
        <v>100</v>
      </c>
      <c r="R51" s="188"/>
    </row>
    <row r="52" spans="1:5" s="34" customFormat="1" ht="18" customHeight="1">
      <c r="A52" s="25" t="s">
        <v>46</v>
      </c>
      <c r="B52" s="35">
        <f>SUM(B51)</f>
        <v>16</v>
      </c>
      <c r="C52" s="189">
        <f>SUM(C51)</f>
        <v>100</v>
      </c>
      <c r="D52" s="184">
        <f>SUM(D51)</f>
        <v>16</v>
      </c>
      <c r="E52" s="183">
        <f>D52/B52*100</f>
        <v>100</v>
      </c>
    </row>
    <row r="53" spans="1:2" s="34" customFormat="1" ht="10.5">
      <c r="A53" s="38"/>
      <c r="B53" s="36"/>
    </row>
    <row r="54" spans="1:5" s="34" customFormat="1" ht="30" customHeight="1">
      <c r="A54" s="88" t="s">
        <v>269</v>
      </c>
      <c r="B54" s="227"/>
      <c r="C54" s="227"/>
      <c r="D54" s="227"/>
      <c r="E54" s="227"/>
    </row>
    <row r="55" spans="1:5" s="34" customFormat="1" ht="21.75" customHeight="1">
      <c r="A55" s="88"/>
      <c r="B55" s="227"/>
      <c r="C55" s="227"/>
      <c r="D55" s="227"/>
      <c r="E55" s="227"/>
    </row>
    <row r="56" spans="1:7" s="13" customFormat="1" ht="48" customHeight="1">
      <c r="A56" s="170" t="s">
        <v>249</v>
      </c>
      <c r="B56" s="382" t="s">
        <v>157</v>
      </c>
      <c r="C56" s="382"/>
      <c r="D56" s="382"/>
      <c r="E56" s="382"/>
      <c r="G56" s="92"/>
    </row>
    <row r="57" spans="1:7" s="34" customFormat="1" ht="21" customHeight="1">
      <c r="A57" s="395" t="s">
        <v>116</v>
      </c>
      <c r="B57" s="396" t="s">
        <v>96</v>
      </c>
      <c r="C57" s="396"/>
      <c r="D57" s="396"/>
      <c r="E57" s="396"/>
      <c r="G57" s="92"/>
    </row>
    <row r="58" spans="1:5" s="186" customFormat="1" ht="51" customHeight="1">
      <c r="A58" s="395"/>
      <c r="B58" s="33" t="s">
        <v>93</v>
      </c>
      <c r="C58" s="24" t="s">
        <v>26</v>
      </c>
      <c r="D58" s="93" t="s">
        <v>121</v>
      </c>
      <c r="E58" s="55" t="s">
        <v>122</v>
      </c>
    </row>
    <row r="59" spans="1:18" s="166" customFormat="1" ht="18" customHeight="1">
      <c r="A59" s="181" t="s">
        <v>56</v>
      </c>
      <c r="B59" s="176">
        <v>18</v>
      </c>
      <c r="C59" s="177">
        <f>B59/'Tavola 1_3'!$B$81*100</f>
        <v>105.88235294117648</v>
      </c>
      <c r="D59" s="185">
        <v>7</v>
      </c>
      <c r="E59" s="177">
        <f>D59/B59*100</f>
        <v>38.88888888888889</v>
      </c>
      <c r="R59" s="188"/>
    </row>
    <row r="60" spans="1:5" s="34" customFormat="1" ht="18" customHeight="1">
      <c r="A60" s="25" t="s">
        <v>59</v>
      </c>
      <c r="B60" s="35">
        <f>SUM(B59)</f>
        <v>18</v>
      </c>
      <c r="C60" s="189">
        <f>SUM(C59)</f>
        <v>105.88235294117648</v>
      </c>
      <c r="D60" s="184">
        <f>SUM(D59)</f>
        <v>7</v>
      </c>
      <c r="E60" s="183">
        <f>D60/B60*100</f>
        <v>38.88888888888889</v>
      </c>
    </row>
    <row r="61" spans="2:5" s="34" customFormat="1" ht="30" customHeight="1">
      <c r="B61" s="227"/>
      <c r="C61" s="227"/>
      <c r="D61" s="227"/>
      <c r="E61" s="227"/>
    </row>
    <row r="62" spans="1:5" s="34" customFormat="1" ht="21.75" customHeight="1">
      <c r="A62" s="88" t="s">
        <v>270</v>
      </c>
      <c r="B62" s="227"/>
      <c r="C62" s="227"/>
      <c r="D62" s="227"/>
      <c r="E62" s="227"/>
    </row>
    <row r="63" spans="1:7" s="34" customFormat="1" ht="12.75">
      <c r="A63" s="41"/>
      <c r="B63" s="36"/>
      <c r="F63" s="186"/>
      <c r="G63" s="186"/>
    </row>
    <row r="64" spans="1:7" s="13" customFormat="1" ht="48" customHeight="1">
      <c r="A64" s="170" t="s">
        <v>249</v>
      </c>
      <c r="B64" s="382" t="s">
        <v>132</v>
      </c>
      <c r="C64" s="382"/>
      <c r="D64" s="382"/>
      <c r="E64" s="382"/>
      <c r="G64" s="92"/>
    </row>
    <row r="65" spans="1:7" s="34" customFormat="1" ht="21" customHeight="1">
      <c r="A65" s="395" t="s">
        <v>116</v>
      </c>
      <c r="B65" s="396" t="s">
        <v>96</v>
      </c>
      <c r="C65" s="396"/>
      <c r="D65" s="396"/>
      <c r="E65" s="396"/>
      <c r="G65" s="92"/>
    </row>
    <row r="66" spans="1:5" s="186" customFormat="1" ht="51" customHeight="1">
      <c r="A66" s="395"/>
      <c r="B66" s="33" t="s">
        <v>93</v>
      </c>
      <c r="C66" s="24" t="s">
        <v>26</v>
      </c>
      <c r="D66" s="93" t="s">
        <v>121</v>
      </c>
      <c r="E66" s="55" t="s">
        <v>122</v>
      </c>
    </row>
    <row r="67" spans="1:18" s="166" customFormat="1" ht="18" customHeight="1">
      <c r="A67" s="181" t="s">
        <v>131</v>
      </c>
      <c r="B67" s="176">
        <v>12</v>
      </c>
      <c r="C67" s="177">
        <f>B67/$B$69*100</f>
        <v>32.432432432432435</v>
      </c>
      <c r="D67" s="185">
        <v>12</v>
      </c>
      <c r="E67" s="177">
        <f>D67/$D$69*100</f>
        <v>63.1578947368421</v>
      </c>
      <c r="R67" s="188"/>
    </row>
    <row r="68" spans="1:18" s="166" customFormat="1" ht="18" customHeight="1">
      <c r="A68" s="181" t="s">
        <v>67</v>
      </c>
      <c r="B68" s="176">
        <v>25</v>
      </c>
      <c r="C68" s="177">
        <f>B68/$B$69*100</f>
        <v>67.56756756756756</v>
      </c>
      <c r="D68" s="185">
        <v>7</v>
      </c>
      <c r="E68" s="177">
        <f>D68/$D$69*100</f>
        <v>36.84210526315789</v>
      </c>
      <c r="R68" s="188"/>
    </row>
    <row r="69" spans="1:5" s="34" customFormat="1" ht="18" customHeight="1">
      <c r="A69" s="25" t="s">
        <v>70</v>
      </c>
      <c r="B69" s="35">
        <f>SUM(B67:B68)</f>
        <v>37</v>
      </c>
      <c r="C69" s="189">
        <f>B69/$B$69*100</f>
        <v>100</v>
      </c>
      <c r="D69" s="184">
        <f>SUM(D67:D68)</f>
        <v>19</v>
      </c>
      <c r="E69" s="183">
        <f>D69/$D$69*100</f>
        <v>100</v>
      </c>
    </row>
    <row r="70" spans="1:2" s="34" customFormat="1" ht="10.5">
      <c r="A70" s="41"/>
      <c r="B70" s="36"/>
    </row>
    <row r="71" spans="1:2" s="34" customFormat="1" ht="10.5">
      <c r="A71" s="41"/>
      <c r="B71" s="36"/>
    </row>
    <row r="72" spans="1:7" s="13" customFormat="1" ht="48" customHeight="1">
      <c r="A72" s="170" t="s">
        <v>249</v>
      </c>
      <c r="B72" s="382" t="s">
        <v>134</v>
      </c>
      <c r="C72" s="382"/>
      <c r="D72" s="382"/>
      <c r="E72" s="382"/>
      <c r="G72" s="92"/>
    </row>
    <row r="73" spans="1:7" s="34" customFormat="1" ht="21" customHeight="1">
      <c r="A73" s="395" t="s">
        <v>116</v>
      </c>
      <c r="B73" s="396" t="s">
        <v>96</v>
      </c>
      <c r="C73" s="396"/>
      <c r="D73" s="396"/>
      <c r="E73" s="396"/>
      <c r="G73" s="92"/>
    </row>
    <row r="74" spans="1:5" s="186" customFormat="1" ht="51" customHeight="1">
      <c r="A74" s="395"/>
      <c r="B74" s="33" t="s">
        <v>93</v>
      </c>
      <c r="C74" s="24" t="s">
        <v>26</v>
      </c>
      <c r="D74" s="93" t="s">
        <v>121</v>
      </c>
      <c r="E74" s="55" t="s">
        <v>122</v>
      </c>
    </row>
    <row r="75" spans="1:18" s="166" customFormat="1" ht="18" customHeight="1">
      <c r="A75" s="181" t="s">
        <v>74</v>
      </c>
      <c r="B75" s="176">
        <v>23</v>
      </c>
      <c r="C75" s="177">
        <f>B75/$B$77*100</f>
        <v>31.944444444444443</v>
      </c>
      <c r="D75" s="185">
        <v>15</v>
      </c>
      <c r="E75" s="177">
        <f>D75/$D$77*100</f>
        <v>26.31578947368421</v>
      </c>
      <c r="R75" s="188"/>
    </row>
    <row r="76" spans="1:18" s="166" customFormat="1" ht="18" customHeight="1">
      <c r="A76" s="181" t="s">
        <v>75</v>
      </c>
      <c r="B76" s="176">
        <v>49</v>
      </c>
      <c r="C76" s="177">
        <f>B76/$B$77*100</f>
        <v>68.05555555555556</v>
      </c>
      <c r="D76" s="185">
        <v>42</v>
      </c>
      <c r="E76" s="177">
        <f>D76/$D$77*100</f>
        <v>73.68421052631578</v>
      </c>
      <c r="R76" s="188"/>
    </row>
    <row r="77" spans="1:5" s="34" customFormat="1" ht="20.25" customHeight="1">
      <c r="A77" s="25" t="s">
        <v>79</v>
      </c>
      <c r="B77" s="35">
        <f>SUM(B75:B76)</f>
        <v>72</v>
      </c>
      <c r="C77" s="189">
        <f>B77/$B$77*100</f>
        <v>100</v>
      </c>
      <c r="D77" s="184">
        <f>SUM(D75:D76)</f>
        <v>57</v>
      </c>
      <c r="E77" s="183">
        <f>D77/$D$77*100</f>
        <v>100</v>
      </c>
    </row>
    <row r="78" spans="1:2" s="34" customFormat="1" ht="10.5">
      <c r="A78" s="38"/>
      <c r="B78" s="36"/>
    </row>
    <row r="79" spans="1:2" s="34" customFormat="1" ht="10.5">
      <c r="A79" s="38"/>
      <c r="B79" s="36"/>
    </row>
    <row r="80" spans="1:7" s="13" customFormat="1" ht="48" customHeight="1">
      <c r="A80" s="170" t="s">
        <v>249</v>
      </c>
      <c r="B80" s="382" t="s">
        <v>141</v>
      </c>
      <c r="C80" s="382"/>
      <c r="D80" s="382"/>
      <c r="E80" s="382"/>
      <c r="F80" s="382"/>
      <c r="G80" s="92"/>
    </row>
    <row r="81" spans="1:7" s="34" customFormat="1" ht="21" customHeight="1">
      <c r="A81" s="395" t="s">
        <v>116</v>
      </c>
      <c r="B81" s="396" t="s">
        <v>96</v>
      </c>
      <c r="C81" s="396"/>
      <c r="D81" s="396"/>
      <c r="E81" s="396"/>
      <c r="F81" s="396"/>
      <c r="G81" s="92"/>
    </row>
    <row r="82" spans="1:6" s="186" customFormat="1" ht="87" customHeight="1">
      <c r="A82" s="395"/>
      <c r="B82" s="33" t="s">
        <v>93</v>
      </c>
      <c r="C82" s="24" t="s">
        <v>26</v>
      </c>
      <c r="D82" s="93" t="s">
        <v>121</v>
      </c>
      <c r="E82" s="55" t="s">
        <v>142</v>
      </c>
      <c r="F82" s="93" t="s">
        <v>143</v>
      </c>
    </row>
    <row r="83" spans="1:18" s="166" customFormat="1" ht="18" customHeight="1">
      <c r="A83" s="181" t="s">
        <v>80</v>
      </c>
      <c r="B83" s="176">
        <v>20</v>
      </c>
      <c r="C83" s="177">
        <f>B83/$B$85*100</f>
        <v>55.55555555555556</v>
      </c>
      <c r="D83" s="185">
        <v>14</v>
      </c>
      <c r="E83" s="177">
        <f>D83/B83*100</f>
        <v>70</v>
      </c>
      <c r="F83" s="176">
        <v>6</v>
      </c>
      <c r="R83" s="188"/>
    </row>
    <row r="84" spans="1:18" s="166" customFormat="1" ht="18" customHeight="1">
      <c r="A84" s="181" t="s">
        <v>103</v>
      </c>
      <c r="B84" s="176">
        <v>16</v>
      </c>
      <c r="C84" s="177">
        <f>B84/$B$85*100</f>
        <v>44.44444444444444</v>
      </c>
      <c r="D84" s="185">
        <v>16</v>
      </c>
      <c r="E84" s="177">
        <f>D84/B84*100</f>
        <v>100</v>
      </c>
      <c r="F84" s="178">
        <v>0</v>
      </c>
      <c r="R84" s="188"/>
    </row>
    <row r="85" spans="1:6" s="34" customFormat="1" ht="21">
      <c r="A85" s="40" t="s">
        <v>83</v>
      </c>
      <c r="B85" s="35">
        <f>SUM(B83:B84)</f>
        <v>36</v>
      </c>
      <c r="C85" s="189">
        <f>B85/$B$85*100</f>
        <v>100</v>
      </c>
      <c r="D85" s="184">
        <f>SUM(D83:D84)</f>
        <v>30</v>
      </c>
      <c r="E85" s="183">
        <f>D85/B85*100</f>
        <v>83.33333333333334</v>
      </c>
      <c r="F85" s="35">
        <f>SUM(F83:F84)</f>
        <v>6</v>
      </c>
    </row>
    <row r="86" spans="1:2" s="34" customFormat="1" ht="10.5">
      <c r="A86" s="38"/>
      <c r="B86" s="36"/>
    </row>
    <row r="87" spans="1:2" s="34" customFormat="1" ht="10.5">
      <c r="A87" s="38"/>
      <c r="B87" s="36"/>
    </row>
    <row r="88" spans="1:7" s="13" customFormat="1" ht="48" customHeight="1">
      <c r="A88" s="170" t="s">
        <v>249</v>
      </c>
      <c r="B88" s="382" t="s">
        <v>188</v>
      </c>
      <c r="C88" s="382"/>
      <c r="D88" s="382"/>
      <c r="E88" s="382"/>
      <c r="G88" s="92"/>
    </row>
    <row r="89" spans="1:7" s="34" customFormat="1" ht="21" customHeight="1">
      <c r="A89" s="395" t="s">
        <v>116</v>
      </c>
      <c r="B89" s="396" t="s">
        <v>96</v>
      </c>
      <c r="C89" s="396"/>
      <c r="D89" s="396"/>
      <c r="E89" s="396"/>
      <c r="F89" s="13"/>
      <c r="G89" s="92"/>
    </row>
    <row r="90" spans="1:6" s="186" customFormat="1" ht="51" customHeight="1">
      <c r="A90" s="395"/>
      <c r="B90" s="33" t="s">
        <v>93</v>
      </c>
      <c r="C90" s="24" t="s">
        <v>26</v>
      </c>
      <c r="D90" s="93" t="s">
        <v>121</v>
      </c>
      <c r="E90" s="55" t="s">
        <v>142</v>
      </c>
      <c r="F90" s="13"/>
    </row>
    <row r="91" spans="1:18" s="166" customFormat="1" ht="18" customHeight="1">
      <c r="A91" s="181" t="s">
        <v>85</v>
      </c>
      <c r="B91" s="176">
        <v>42</v>
      </c>
      <c r="C91" s="177">
        <f>B91/$B$92*100</f>
        <v>100</v>
      </c>
      <c r="D91" s="178">
        <v>0</v>
      </c>
      <c r="E91" s="177">
        <v>0</v>
      </c>
      <c r="R91" s="188"/>
    </row>
    <row r="92" spans="1:5" s="34" customFormat="1" ht="12.75">
      <c r="A92" s="25" t="s">
        <v>86</v>
      </c>
      <c r="B92" s="35">
        <f>SUM(B91)</f>
        <v>42</v>
      </c>
      <c r="C92" s="189">
        <f>B92/$B$92*100</f>
        <v>100</v>
      </c>
      <c r="D92" s="183">
        <f>SUM(D91)</f>
        <v>0</v>
      </c>
      <c r="E92" s="183">
        <v>0</v>
      </c>
    </row>
    <row r="93" spans="1:2" s="34" customFormat="1" ht="10.5">
      <c r="A93" s="41"/>
      <c r="B93" s="37"/>
    </row>
    <row r="94" s="34" customFormat="1" ht="10.5"/>
    <row r="95" s="34" customFormat="1" ht="10.5"/>
    <row r="96" s="34" customFormat="1" ht="10.5"/>
    <row r="97" s="34" customFormat="1" ht="10.5"/>
    <row r="98" s="34" customFormat="1" ht="10.5"/>
    <row r="99" s="34" customFormat="1" ht="10.5"/>
    <row r="100" s="34" customFormat="1" ht="10.5"/>
    <row r="101" s="34" customFormat="1" ht="10.5"/>
    <row r="102" s="34" customFormat="1" ht="10.5"/>
    <row r="103" s="34" customFormat="1" ht="10.5"/>
    <row r="104" s="34" customFormat="1" ht="10.5"/>
    <row r="105" s="34" customFormat="1" ht="10.5"/>
    <row r="106" s="34" customFormat="1" ht="10.5"/>
    <row r="107" s="34" customFormat="1" ht="10.5"/>
    <row r="108" s="34" customFormat="1" ht="10.5"/>
    <row r="109" s="34" customFormat="1" ht="10.5"/>
    <row r="110" s="34" customFormat="1" ht="10.5"/>
    <row r="111" s="34" customFormat="1" ht="10.5"/>
    <row r="112" s="34" customFormat="1" ht="10.5"/>
    <row r="113" s="34" customFormat="1" ht="10.5"/>
    <row r="114" s="34" customFormat="1" ht="10.5"/>
    <row r="115" s="34" customFormat="1" ht="10.5"/>
    <row r="116" s="34" customFormat="1" ht="10.5"/>
    <row r="117" s="34" customFormat="1" ht="10.5"/>
    <row r="118" s="34" customFormat="1" ht="10.5"/>
    <row r="119" s="34" customFormat="1" ht="10.5"/>
    <row r="120" s="34" customFormat="1" ht="10.5"/>
    <row r="121" s="34" customFormat="1" ht="10.5"/>
    <row r="122" s="34" customFormat="1" ht="10.5"/>
    <row r="123" s="34" customFormat="1" ht="10.5"/>
    <row r="124" s="34" customFormat="1" ht="10.5"/>
    <row r="125" s="34" customFormat="1" ht="10.5"/>
    <row r="126" s="34" customFormat="1" ht="10.5"/>
    <row r="127" s="34" customFormat="1" ht="10.5"/>
    <row r="128" s="34" customFormat="1" ht="10.5"/>
    <row r="129" s="34" customFormat="1" ht="10.5"/>
    <row r="130" s="34" customFormat="1" ht="10.5"/>
    <row r="131" s="34" customFormat="1" ht="10.5"/>
    <row r="132" s="34" customFormat="1" ht="10.5"/>
    <row r="133" s="34" customFormat="1" ht="10.5"/>
    <row r="134" s="34" customFormat="1" ht="10.5"/>
    <row r="135" s="34" customFormat="1" ht="10.5"/>
    <row r="136" s="34" customFormat="1" ht="10.5"/>
    <row r="137" s="34" customFormat="1" ht="10.5"/>
    <row r="138" s="34" customFormat="1" ht="10.5"/>
    <row r="139" s="34" customFormat="1" ht="10.5"/>
    <row r="140" s="34" customFormat="1" ht="10.5"/>
    <row r="141" s="34" customFormat="1" ht="10.5"/>
    <row r="142" s="34" customFormat="1" ht="10.5"/>
    <row r="143" s="34" customFormat="1" ht="10.5"/>
    <row r="144" s="34" customFormat="1" ht="10.5"/>
    <row r="145" s="34" customFormat="1" ht="10.5"/>
    <row r="146" s="34" customFormat="1" ht="10.5"/>
    <row r="147" s="34" customFormat="1" ht="10.5"/>
    <row r="148" s="34" customFormat="1" ht="10.5"/>
    <row r="149" s="34" customFormat="1" ht="10.5"/>
    <row r="150" s="34" customFormat="1" ht="10.5"/>
    <row r="151" s="34" customFormat="1" ht="10.5"/>
    <row r="152" s="34" customFormat="1" ht="10.5"/>
    <row r="153" s="34" customFormat="1" ht="10.5"/>
    <row r="154" s="34" customFormat="1" ht="10.5"/>
    <row r="155" s="34" customFormat="1" ht="10.5"/>
    <row r="156" s="34" customFormat="1" ht="10.5"/>
    <row r="157" s="34" customFormat="1" ht="10.5"/>
    <row r="158" s="34" customFormat="1" ht="10.5"/>
    <row r="159" s="34" customFormat="1" ht="10.5"/>
    <row r="160" s="34" customFormat="1" ht="10.5"/>
    <row r="161" s="34" customFormat="1" ht="10.5"/>
    <row r="162" s="34" customFormat="1" ht="10.5"/>
    <row r="163" s="34" customFormat="1" ht="10.5"/>
    <row r="164" s="34" customFormat="1" ht="10.5"/>
    <row r="165" s="34" customFormat="1" ht="10.5"/>
    <row r="166" s="34" customFormat="1" ht="10.5"/>
    <row r="167" s="34" customFormat="1" ht="10.5"/>
    <row r="168" s="34" customFormat="1" ht="10.5"/>
    <row r="169" s="34" customFormat="1" ht="10.5"/>
    <row r="170" s="34" customFormat="1" ht="10.5"/>
    <row r="171" s="34" customFormat="1" ht="10.5"/>
    <row r="172" s="34" customFormat="1" ht="10.5"/>
    <row r="173" s="34" customFormat="1" ht="10.5"/>
    <row r="174" s="34" customFormat="1" ht="10.5"/>
    <row r="175" s="34" customFormat="1" ht="10.5"/>
    <row r="176" s="34" customFormat="1" ht="10.5"/>
    <row r="177" s="34" customFormat="1" ht="10.5"/>
    <row r="178" s="34" customFormat="1" ht="10.5"/>
    <row r="179" s="34" customFormat="1" ht="10.5"/>
    <row r="180" s="34" customFormat="1" ht="10.5"/>
    <row r="181" s="34" customFormat="1" ht="10.5"/>
    <row r="182" s="34" customFormat="1" ht="10.5"/>
    <row r="183" s="34" customFormat="1" ht="10.5"/>
    <row r="184" s="34" customFormat="1" ht="10.5"/>
    <row r="185" s="34" customFormat="1" ht="10.5"/>
    <row r="186" s="34" customFormat="1" ht="10.5"/>
    <row r="187" s="34" customFormat="1" ht="10.5"/>
    <row r="188" s="34" customFormat="1" ht="10.5"/>
    <row r="189" s="34" customFormat="1" ht="10.5"/>
    <row r="190" s="34" customFormat="1" ht="10.5"/>
    <row r="191" s="34" customFormat="1" ht="10.5"/>
    <row r="192" s="34" customFormat="1" ht="10.5"/>
    <row r="193" s="34" customFormat="1" ht="10.5"/>
    <row r="194" s="34" customFormat="1" ht="10.5"/>
    <row r="195" s="34" customFormat="1" ht="10.5"/>
    <row r="196" s="34" customFormat="1" ht="10.5"/>
    <row r="197" s="34" customFormat="1" ht="10.5"/>
    <row r="198" s="34" customFormat="1" ht="10.5"/>
    <row r="199" s="34" customFormat="1" ht="10.5"/>
    <row r="200" s="34" customFormat="1" ht="10.5"/>
    <row r="201" s="34" customFormat="1" ht="10.5"/>
    <row r="202" s="34" customFormat="1" ht="10.5"/>
    <row r="203" s="34" customFormat="1" ht="10.5"/>
    <row r="204" s="34" customFormat="1" ht="10.5"/>
    <row r="205" s="34" customFormat="1" ht="10.5"/>
    <row r="206" s="34" customFormat="1" ht="10.5"/>
    <row r="207" s="34" customFormat="1" ht="10.5"/>
    <row r="208" s="34" customFormat="1" ht="10.5"/>
    <row r="209" s="34" customFormat="1" ht="10.5"/>
    <row r="210" s="34" customFormat="1" ht="10.5"/>
    <row r="211" s="34" customFormat="1" ht="10.5"/>
    <row r="212" s="34" customFormat="1" ht="10.5"/>
    <row r="213" s="34" customFormat="1" ht="10.5"/>
    <row r="214" s="34" customFormat="1" ht="10.5"/>
    <row r="215" s="34" customFormat="1" ht="10.5"/>
    <row r="216" s="34" customFormat="1" ht="10.5"/>
    <row r="217" s="34" customFormat="1" ht="10.5"/>
    <row r="218" s="34" customFormat="1" ht="10.5"/>
    <row r="219" s="34" customFormat="1" ht="10.5"/>
    <row r="220" s="34" customFormat="1" ht="10.5"/>
    <row r="221" s="34" customFormat="1" ht="10.5"/>
    <row r="222" s="34" customFormat="1" ht="10.5"/>
    <row r="223" s="34" customFormat="1" ht="10.5"/>
    <row r="224" s="34" customFormat="1" ht="10.5"/>
    <row r="225" s="34" customFormat="1" ht="10.5"/>
    <row r="226" s="34" customFormat="1" ht="10.5"/>
    <row r="227" s="34" customFormat="1" ht="10.5"/>
    <row r="228" s="34" customFormat="1" ht="10.5"/>
    <row r="229" s="34" customFormat="1" ht="10.5"/>
    <row r="230" s="34" customFormat="1" ht="10.5"/>
    <row r="231" s="34" customFormat="1" ht="10.5"/>
    <row r="232" s="34" customFormat="1" ht="10.5"/>
    <row r="233" s="34" customFormat="1" ht="10.5"/>
    <row r="234" s="34" customFormat="1" ht="10.5"/>
    <row r="235" s="34" customFormat="1" ht="10.5"/>
    <row r="236" s="34" customFormat="1" ht="10.5"/>
    <row r="237" s="34" customFormat="1" ht="10.5"/>
    <row r="238" s="34" customFormat="1" ht="10.5"/>
    <row r="239" s="34" customFormat="1" ht="10.5"/>
    <row r="240" s="34" customFormat="1" ht="10.5"/>
    <row r="241" s="34" customFormat="1" ht="10.5"/>
    <row r="242" s="34" customFormat="1" ht="10.5"/>
    <row r="243" s="34" customFormat="1" ht="10.5"/>
    <row r="244" s="34" customFormat="1" ht="10.5"/>
    <row r="245" s="34" customFormat="1" ht="10.5"/>
    <row r="246" s="34" customFormat="1" ht="10.5"/>
    <row r="247" s="34" customFormat="1" ht="10.5"/>
    <row r="248" s="34" customFormat="1" ht="10.5"/>
    <row r="249" s="34" customFormat="1" ht="10.5"/>
    <row r="250" s="34" customFormat="1" ht="10.5"/>
    <row r="251" s="34" customFormat="1" ht="10.5"/>
    <row r="252" s="34" customFormat="1" ht="10.5"/>
    <row r="253" s="34" customFormat="1" ht="10.5"/>
    <row r="254" s="34" customFormat="1" ht="10.5"/>
    <row r="255" s="34" customFormat="1" ht="10.5"/>
    <row r="256" s="34" customFormat="1" ht="10.5"/>
    <row r="257" s="34" customFormat="1" ht="10.5"/>
    <row r="258" s="34" customFormat="1" ht="10.5"/>
    <row r="259" s="34" customFormat="1" ht="10.5"/>
    <row r="260" s="34" customFormat="1" ht="10.5"/>
    <row r="261" s="34" customFormat="1" ht="10.5"/>
    <row r="262" s="34" customFormat="1" ht="10.5"/>
    <row r="263" s="34" customFormat="1" ht="10.5"/>
    <row r="264" s="34" customFormat="1" ht="10.5"/>
    <row r="265" s="34" customFormat="1" ht="10.5"/>
    <row r="266" s="34" customFormat="1" ht="10.5"/>
    <row r="267" s="34" customFormat="1" ht="10.5"/>
    <row r="268" s="34" customFormat="1" ht="10.5"/>
    <row r="269" s="34" customFormat="1" ht="10.5"/>
    <row r="270" s="34" customFormat="1" ht="10.5"/>
    <row r="271" s="34" customFormat="1" ht="10.5"/>
  </sheetData>
  <mergeCells count="22">
    <mergeCell ref="B88:E88"/>
    <mergeCell ref="A89:A90"/>
    <mergeCell ref="B89:E89"/>
    <mergeCell ref="B48:E48"/>
    <mergeCell ref="A81:A82"/>
    <mergeCell ref="B72:E72"/>
    <mergeCell ref="A73:A74"/>
    <mergeCell ref="B73:E73"/>
    <mergeCell ref="A49:A50"/>
    <mergeCell ref="B56:E56"/>
    <mergeCell ref="A57:A58"/>
    <mergeCell ref="B57:E57"/>
    <mergeCell ref="B1:E1"/>
    <mergeCell ref="A45:E45"/>
    <mergeCell ref="A2:A3"/>
    <mergeCell ref="B49:E49"/>
    <mergeCell ref="B2:E2"/>
    <mergeCell ref="B81:F81"/>
    <mergeCell ref="B80:F80"/>
    <mergeCell ref="B64:E64"/>
    <mergeCell ref="A65:A66"/>
    <mergeCell ref="B65:E65"/>
  </mergeCells>
  <printOptions horizontalCentered="1"/>
  <pageMargins left="0.1968503937007874" right="0.1968503937007874" top="0.3937007874015748" bottom="0.3937007874015748" header="0.5118110236220472" footer="0.5118110236220472"/>
  <pageSetup horizontalDpi="600" verticalDpi="600" orientation="portrait" paperSize="9" r:id="rId2"/>
  <rowBreaks count="2" manualBreakCount="2">
    <brk id="45" max="255" man="1"/>
    <brk id="71" max="255" man="1"/>
  </rowBreaks>
  <drawing r:id="rId1"/>
</worksheet>
</file>

<file path=xl/worksheets/sheet6.xml><?xml version="1.0" encoding="utf-8"?>
<worksheet xmlns="http://schemas.openxmlformats.org/spreadsheetml/2006/main" xmlns:r="http://schemas.openxmlformats.org/officeDocument/2006/relationships">
  <dimension ref="A1:F107"/>
  <sheetViews>
    <sheetView zoomScale="75" zoomScaleNormal="75" workbookViewId="0" topLeftCell="A1">
      <selection activeCell="D1" sqref="D1"/>
    </sheetView>
  </sheetViews>
  <sheetFormatPr defaultColWidth="9.140625" defaultRowHeight="12.75"/>
  <cols>
    <col min="1" max="1" width="23.7109375" style="2" customWidth="1"/>
    <col min="2" max="2" width="16.00390625" style="2" customWidth="1"/>
    <col min="3" max="3" width="20.421875" style="2" customWidth="1"/>
    <col min="4" max="4" width="15.421875" style="2" customWidth="1"/>
    <col min="5" max="16384" width="9.140625" style="2" customWidth="1"/>
  </cols>
  <sheetData>
    <row r="1" spans="1:4" s="11" customFormat="1" ht="57" customHeight="1">
      <c r="A1" s="14" t="s">
        <v>250</v>
      </c>
      <c r="B1" s="400" t="s">
        <v>190</v>
      </c>
      <c r="C1" s="402"/>
      <c r="D1" s="21"/>
    </row>
    <row r="2" spans="1:3" s="11" customFormat="1" ht="33" customHeight="1">
      <c r="A2" s="406" t="s">
        <v>37</v>
      </c>
      <c r="B2" s="383" t="s">
        <v>96</v>
      </c>
      <c r="C2" s="383"/>
    </row>
    <row r="3" spans="1:3" s="11" customFormat="1" ht="57" customHeight="1">
      <c r="A3" s="407"/>
      <c r="B3" s="23" t="s">
        <v>93</v>
      </c>
      <c r="C3" s="24" t="s">
        <v>26</v>
      </c>
    </row>
    <row r="4" spans="1:3" s="11" customFormat="1" ht="12.75" customHeight="1">
      <c r="A4" s="163" t="s">
        <v>40</v>
      </c>
      <c r="B4" s="207">
        <f>B52</f>
        <v>20</v>
      </c>
      <c r="C4" s="208">
        <f>B4/$B$13*100</f>
        <v>6.779661016949152</v>
      </c>
    </row>
    <row r="5" spans="1:3" s="11" customFormat="1" ht="12.75" customHeight="1">
      <c r="A5" s="127" t="s">
        <v>45</v>
      </c>
      <c r="B5" s="136">
        <f>B60</f>
        <v>90</v>
      </c>
      <c r="C5" s="137">
        <f aca="true" t="shared" si="0" ref="C5:C13">B5/$B$13*100</f>
        <v>30.508474576271187</v>
      </c>
    </row>
    <row r="6" spans="1:3" s="11" customFormat="1" ht="12.75" customHeight="1">
      <c r="A6" s="127" t="s">
        <v>97</v>
      </c>
      <c r="B6" s="136">
        <f>B66</f>
        <v>11</v>
      </c>
      <c r="C6" s="137">
        <f t="shared" si="0"/>
        <v>3.728813559322034</v>
      </c>
    </row>
    <row r="7" spans="1:3" s="11" customFormat="1" ht="12.75" customHeight="1">
      <c r="A7" s="127" t="s">
        <v>56</v>
      </c>
      <c r="B7" s="136">
        <f>B74</f>
        <v>5</v>
      </c>
      <c r="C7" s="137">
        <f t="shared" si="0"/>
        <v>1.694915254237288</v>
      </c>
    </row>
    <row r="8" spans="1:3" s="11" customFormat="1" ht="12.75" customHeight="1">
      <c r="A8" s="127" t="s">
        <v>60</v>
      </c>
      <c r="B8" s="136">
        <f>B81</f>
        <v>54</v>
      </c>
      <c r="C8" s="137">
        <f t="shared" si="0"/>
        <v>18.305084745762713</v>
      </c>
    </row>
    <row r="9" spans="1:3" s="11" customFormat="1" ht="12.75" customHeight="1">
      <c r="A9" s="127" t="s">
        <v>68</v>
      </c>
      <c r="B9" s="136">
        <v>0</v>
      </c>
      <c r="C9" s="137">
        <f t="shared" si="0"/>
        <v>0</v>
      </c>
    </row>
    <row r="10" spans="1:3" s="11" customFormat="1" ht="12.75" customHeight="1">
      <c r="A10" s="127" t="s">
        <v>78</v>
      </c>
      <c r="B10" s="136">
        <f>B90</f>
        <v>34</v>
      </c>
      <c r="C10" s="137">
        <f t="shared" si="0"/>
        <v>11.525423728813559</v>
      </c>
    </row>
    <row r="11" spans="1:3" s="11" customFormat="1" ht="12.75" customHeight="1">
      <c r="A11" s="127" t="s">
        <v>94</v>
      </c>
      <c r="B11" s="136">
        <f>B99</f>
        <v>46</v>
      </c>
      <c r="C11" s="137">
        <f t="shared" si="0"/>
        <v>15.593220338983052</v>
      </c>
    </row>
    <row r="12" spans="1:3" s="11" customFormat="1" ht="12.75" customHeight="1">
      <c r="A12" s="128" t="s">
        <v>85</v>
      </c>
      <c r="B12" s="138">
        <f>B107</f>
        <v>35</v>
      </c>
      <c r="C12" s="139">
        <f t="shared" si="0"/>
        <v>11.864406779661017</v>
      </c>
    </row>
    <row r="13" spans="1:3" s="11" customFormat="1" ht="18.75" customHeight="1">
      <c r="A13" s="164" t="s">
        <v>32</v>
      </c>
      <c r="B13" s="22">
        <f>SUM(B4:B12)</f>
        <v>295</v>
      </c>
      <c r="C13" s="129">
        <f t="shared" si="0"/>
        <v>100</v>
      </c>
    </row>
    <row r="14" s="18" customFormat="1" ht="11.25">
      <c r="A14" s="20"/>
    </row>
    <row r="15" s="18" customFormat="1" ht="11.25">
      <c r="A15" s="88" t="s">
        <v>147</v>
      </c>
    </row>
    <row r="16" s="18" customFormat="1" ht="11.25">
      <c r="A16" s="88"/>
    </row>
    <row r="17" s="18" customFormat="1" ht="11.25">
      <c r="A17" s="88"/>
    </row>
    <row r="18" s="18" customFormat="1" ht="11.25">
      <c r="A18" s="88"/>
    </row>
    <row r="19" spans="1:3" s="18" customFormat="1" ht="11.25">
      <c r="A19" s="88"/>
      <c r="C19" s="18" t="s">
        <v>151</v>
      </c>
    </row>
    <row r="20" spans="1:3" s="18" customFormat="1" ht="11.25">
      <c r="A20" s="88"/>
      <c r="B20" s="212" t="s">
        <v>40</v>
      </c>
      <c r="C20" s="212">
        <v>20</v>
      </c>
    </row>
    <row r="21" spans="1:3" s="18" customFormat="1" ht="11.25">
      <c r="A21" s="88"/>
      <c r="B21" s="212" t="s">
        <v>45</v>
      </c>
      <c r="C21" s="212">
        <v>90</v>
      </c>
    </row>
    <row r="22" spans="1:3" s="18" customFormat="1" ht="11.25">
      <c r="A22" s="88"/>
      <c r="B22" s="212" t="s">
        <v>97</v>
      </c>
      <c r="C22" s="212">
        <v>11</v>
      </c>
    </row>
    <row r="23" spans="1:3" s="18" customFormat="1" ht="11.25">
      <c r="A23" s="88"/>
      <c r="B23" s="212" t="s">
        <v>56</v>
      </c>
      <c r="C23" s="212">
        <v>5</v>
      </c>
    </row>
    <row r="24" spans="1:3" s="18" customFormat="1" ht="11.25">
      <c r="A24" s="88"/>
      <c r="B24" s="212" t="s">
        <v>60</v>
      </c>
      <c r="C24" s="212">
        <v>54</v>
      </c>
    </row>
    <row r="25" spans="1:3" s="18" customFormat="1" ht="11.25">
      <c r="A25" s="88"/>
      <c r="B25" s="212" t="s">
        <v>68</v>
      </c>
      <c r="C25" s="212">
        <v>0</v>
      </c>
    </row>
    <row r="26" spans="1:3" s="18" customFormat="1" ht="11.25">
      <c r="A26" s="88"/>
      <c r="B26" s="212" t="s">
        <v>78</v>
      </c>
      <c r="C26" s="212">
        <v>34</v>
      </c>
    </row>
    <row r="27" spans="1:3" s="18" customFormat="1" ht="11.25">
      <c r="A27" s="88"/>
      <c r="B27" s="212" t="s">
        <v>94</v>
      </c>
      <c r="C27" s="212">
        <v>46</v>
      </c>
    </row>
    <row r="28" spans="1:3" s="18" customFormat="1" ht="11.25">
      <c r="A28" s="88"/>
      <c r="B28" s="212" t="s">
        <v>85</v>
      </c>
      <c r="C28" s="212">
        <v>35</v>
      </c>
    </row>
    <row r="29" s="18" customFormat="1" ht="11.25">
      <c r="A29" s="88"/>
    </row>
    <row r="30" s="18" customFormat="1" ht="11.25">
      <c r="A30" s="88"/>
    </row>
    <row r="31" s="18" customFormat="1" ht="11.25">
      <c r="A31" s="88"/>
    </row>
    <row r="32" s="18" customFormat="1" ht="11.25">
      <c r="A32" s="88"/>
    </row>
    <row r="33" s="18" customFormat="1" ht="11.25">
      <c r="A33" s="88"/>
    </row>
    <row r="34" s="18" customFormat="1" ht="11.25">
      <c r="A34" s="88"/>
    </row>
    <row r="35" s="18" customFormat="1" ht="11.25">
      <c r="A35" s="88"/>
    </row>
    <row r="36" s="18" customFormat="1" ht="11.25">
      <c r="A36" s="88"/>
    </row>
    <row r="37" s="18" customFormat="1" ht="11.25">
      <c r="A37" s="88"/>
    </row>
    <row r="38" s="18" customFormat="1" ht="11.25">
      <c r="A38" s="88"/>
    </row>
    <row r="39" s="18" customFormat="1" ht="11.25">
      <c r="A39" s="88"/>
    </row>
    <row r="40" s="18" customFormat="1" ht="11.25">
      <c r="A40" s="88"/>
    </row>
    <row r="41" s="18" customFormat="1" ht="11.25">
      <c r="A41" s="88"/>
    </row>
    <row r="42" s="18" customFormat="1" ht="11.25">
      <c r="A42" s="88"/>
    </row>
    <row r="43" s="18" customFormat="1" ht="11.25">
      <c r="A43" s="88"/>
    </row>
    <row r="44" s="18" customFormat="1" ht="11.25">
      <c r="A44" s="88"/>
    </row>
    <row r="45" s="18" customFormat="1" ht="11.25">
      <c r="A45" s="88"/>
    </row>
    <row r="46" spans="1:6" s="165" customFormat="1" ht="27.75" customHeight="1">
      <c r="A46" s="377" t="s">
        <v>25</v>
      </c>
      <c r="B46" s="377"/>
      <c r="C46" s="377"/>
      <c r="D46" s="146"/>
      <c r="E46" s="146"/>
      <c r="F46" s="146"/>
    </row>
    <row r="47" ht="12.75">
      <c r="A47" s="3"/>
    </row>
    <row r="48" spans="1:4" s="13" customFormat="1" ht="49.5" customHeight="1">
      <c r="A48" s="170" t="s">
        <v>250</v>
      </c>
      <c r="B48" s="397" t="s">
        <v>28</v>
      </c>
      <c r="C48" s="399"/>
      <c r="D48" s="31"/>
    </row>
    <row r="49" spans="1:3" s="13" customFormat="1" ht="33.75" customHeight="1">
      <c r="A49" s="395" t="s">
        <v>116</v>
      </c>
      <c r="B49" s="396" t="s">
        <v>96</v>
      </c>
      <c r="C49" s="396"/>
    </row>
    <row r="50" spans="1:3" s="34" customFormat="1" ht="42" customHeight="1">
      <c r="A50" s="395"/>
      <c r="B50" s="33" t="s">
        <v>93</v>
      </c>
      <c r="C50" s="55" t="s">
        <v>26</v>
      </c>
    </row>
    <row r="51" spans="1:3" s="175" customFormat="1" ht="18.75" customHeight="1">
      <c r="A51" s="210" t="s">
        <v>40</v>
      </c>
      <c r="B51" s="176">
        <v>20</v>
      </c>
      <c r="C51" s="177">
        <f>B51/$B$52*100</f>
        <v>100</v>
      </c>
    </row>
    <row r="52" spans="1:3" s="34" customFormat="1" ht="22.5" customHeight="1">
      <c r="A52" s="25" t="s">
        <v>89</v>
      </c>
      <c r="B52" s="35">
        <f>SUM(B51)</f>
        <v>20</v>
      </c>
      <c r="C52" s="54">
        <f>B52/$B$52*100</f>
        <v>100</v>
      </c>
    </row>
    <row r="53" spans="1:2" s="12" customFormat="1" ht="10.5">
      <c r="A53" s="15"/>
      <c r="B53" s="16"/>
    </row>
    <row r="54" spans="1:2" s="12" customFormat="1" ht="10.5">
      <c r="A54" s="15"/>
      <c r="B54" s="16"/>
    </row>
    <row r="55" spans="1:4" s="13" customFormat="1" ht="57" customHeight="1">
      <c r="A55" s="170" t="s">
        <v>250</v>
      </c>
      <c r="B55" s="397" t="s">
        <v>117</v>
      </c>
      <c r="C55" s="399"/>
      <c r="D55" s="31"/>
    </row>
    <row r="56" spans="1:3" s="13" customFormat="1" ht="33.75" customHeight="1">
      <c r="A56" s="395" t="s">
        <v>116</v>
      </c>
      <c r="B56" s="396" t="s">
        <v>96</v>
      </c>
      <c r="C56" s="396"/>
    </row>
    <row r="57" spans="1:3" s="34" customFormat="1" ht="42" customHeight="1">
      <c r="A57" s="395"/>
      <c r="B57" s="33" t="s">
        <v>93</v>
      </c>
      <c r="C57" s="55" t="s">
        <v>26</v>
      </c>
    </row>
    <row r="58" spans="1:3" s="175" customFormat="1" ht="18.75" customHeight="1">
      <c r="A58" s="210" t="s">
        <v>45</v>
      </c>
      <c r="B58" s="176">
        <v>62</v>
      </c>
      <c r="C58" s="177">
        <f>B58/$B$60*100</f>
        <v>68.88888888888889</v>
      </c>
    </row>
    <row r="59" spans="1:3" s="175" customFormat="1" ht="18.75" customHeight="1">
      <c r="A59" s="210" t="s">
        <v>99</v>
      </c>
      <c r="B59" s="176">
        <v>28</v>
      </c>
      <c r="C59" s="177">
        <f>B59/$B$60*100</f>
        <v>31.11111111111111</v>
      </c>
    </row>
    <row r="60" spans="1:3" s="34" customFormat="1" ht="22.5" customHeight="1">
      <c r="A60" s="25" t="s">
        <v>46</v>
      </c>
      <c r="B60" s="35">
        <f>SUM(B58:B59)</f>
        <v>90</v>
      </c>
      <c r="C60" s="54">
        <f>B60/$B$60*100</f>
        <v>100</v>
      </c>
    </row>
    <row r="61" spans="1:2" s="12" customFormat="1" ht="10.5">
      <c r="A61" s="15"/>
      <c r="B61" s="16"/>
    </row>
    <row r="62" spans="1:4" s="13" customFormat="1" ht="57" customHeight="1">
      <c r="A62" s="170" t="s">
        <v>250</v>
      </c>
      <c r="B62" s="397" t="s">
        <v>123</v>
      </c>
      <c r="C62" s="399"/>
      <c r="D62" s="31"/>
    </row>
    <row r="63" spans="1:3" s="13" customFormat="1" ht="33.75" customHeight="1">
      <c r="A63" s="395" t="s">
        <v>116</v>
      </c>
      <c r="B63" s="396" t="s">
        <v>96</v>
      </c>
      <c r="C63" s="396"/>
    </row>
    <row r="64" spans="1:3" s="34" customFormat="1" ht="42" customHeight="1">
      <c r="A64" s="395"/>
      <c r="B64" s="33" t="s">
        <v>93</v>
      </c>
      <c r="C64" s="55" t="s">
        <v>26</v>
      </c>
    </row>
    <row r="65" spans="1:3" s="175" customFormat="1" ht="18.75" customHeight="1">
      <c r="A65" s="210" t="s">
        <v>118</v>
      </c>
      <c r="B65" s="176">
        <v>11</v>
      </c>
      <c r="C65" s="177">
        <f>B65/$B$66*100</f>
        <v>100</v>
      </c>
    </row>
    <row r="66" spans="1:3" s="34" customFormat="1" ht="22.5" customHeight="1">
      <c r="A66" s="25" t="s">
        <v>91</v>
      </c>
      <c r="B66" s="35">
        <f>SUM(B65)</f>
        <v>11</v>
      </c>
      <c r="C66" s="54">
        <f>B66/$B$66*100</f>
        <v>100</v>
      </c>
    </row>
    <row r="67" s="187" customFormat="1" ht="12.75">
      <c r="A67" s="211"/>
    </row>
    <row r="68" s="187" customFormat="1" ht="12.75">
      <c r="A68" s="211"/>
    </row>
    <row r="69" spans="1:2" s="12" customFormat="1" ht="10.5">
      <c r="A69" s="15"/>
      <c r="B69" s="16"/>
    </row>
    <row r="70" spans="1:4" s="13" customFormat="1" ht="57" customHeight="1">
      <c r="A70" s="170" t="s">
        <v>250</v>
      </c>
      <c r="B70" s="397" t="s">
        <v>189</v>
      </c>
      <c r="C70" s="399"/>
      <c r="D70" s="31"/>
    </row>
    <row r="71" spans="1:3" s="13" customFormat="1" ht="33.75" customHeight="1">
      <c r="A71" s="395" t="s">
        <v>116</v>
      </c>
      <c r="B71" s="396" t="s">
        <v>96</v>
      </c>
      <c r="C71" s="396"/>
    </row>
    <row r="72" spans="1:3" s="34" customFormat="1" ht="42" customHeight="1">
      <c r="A72" s="395"/>
      <c r="B72" s="33" t="s">
        <v>93</v>
      </c>
      <c r="C72" s="55" t="s">
        <v>26</v>
      </c>
    </row>
    <row r="73" spans="1:3" s="175" customFormat="1" ht="18.75" customHeight="1">
      <c r="A73" s="210" t="s">
        <v>150</v>
      </c>
      <c r="B73" s="176">
        <v>5</v>
      </c>
      <c r="C73" s="177">
        <f>B73/$B$74*100</f>
        <v>100</v>
      </c>
    </row>
    <row r="74" spans="1:3" s="34" customFormat="1" ht="22.5" customHeight="1">
      <c r="A74" s="25" t="s">
        <v>59</v>
      </c>
      <c r="B74" s="35">
        <f>SUM(B73)</f>
        <v>5</v>
      </c>
      <c r="C74" s="54">
        <f>B74/$B$74*100</f>
        <v>100</v>
      </c>
    </row>
    <row r="75" spans="1:2" s="12" customFormat="1" ht="10.5">
      <c r="A75" s="15"/>
      <c r="B75" s="16"/>
    </row>
    <row r="76" spans="1:2" s="12" customFormat="1" ht="10.5">
      <c r="A76" s="15"/>
      <c r="B76" s="16"/>
    </row>
    <row r="77" spans="1:4" s="13" customFormat="1" ht="49.5" customHeight="1">
      <c r="A77" s="170" t="s">
        <v>250</v>
      </c>
      <c r="B77" s="397" t="s">
        <v>135</v>
      </c>
      <c r="C77" s="399"/>
      <c r="D77" s="31"/>
    </row>
    <row r="78" spans="1:3" s="13" customFormat="1" ht="33.75" customHeight="1">
      <c r="A78" s="395" t="s">
        <v>116</v>
      </c>
      <c r="B78" s="396" t="s">
        <v>96</v>
      </c>
      <c r="C78" s="396"/>
    </row>
    <row r="79" spans="1:3" s="34" customFormat="1" ht="42" customHeight="1">
      <c r="A79" s="395"/>
      <c r="B79" s="33" t="s">
        <v>93</v>
      </c>
      <c r="C79" s="55" t="s">
        <v>26</v>
      </c>
    </row>
    <row r="80" spans="1:3" s="175" customFormat="1" ht="18.75" customHeight="1">
      <c r="A80" s="210" t="s">
        <v>60</v>
      </c>
      <c r="B80" s="176">
        <v>54</v>
      </c>
      <c r="C80" s="177">
        <f>B80/$B$81*100</f>
        <v>100</v>
      </c>
    </row>
    <row r="81" spans="1:3" s="34" customFormat="1" ht="22.5" customHeight="1">
      <c r="A81" s="25" t="s">
        <v>66</v>
      </c>
      <c r="B81" s="35">
        <f>SUM(B80)</f>
        <v>54</v>
      </c>
      <c r="C81" s="54">
        <f>B81/$B$81*100</f>
        <v>100</v>
      </c>
    </row>
    <row r="82" spans="1:2" s="12" customFormat="1" ht="10.5">
      <c r="A82" s="15"/>
      <c r="B82" s="16"/>
    </row>
    <row r="83" spans="1:4" s="12" customFormat="1" ht="10.5">
      <c r="A83" s="88" t="s">
        <v>197</v>
      </c>
      <c r="B83" s="15"/>
      <c r="C83" s="15"/>
      <c r="D83" s="15"/>
    </row>
    <row r="84" spans="1:4" s="12" customFormat="1" ht="10.5">
      <c r="A84" s="38"/>
      <c r="B84" s="38"/>
      <c r="C84" s="38"/>
      <c r="D84" s="38"/>
    </row>
    <row r="85" spans="1:2" s="12" customFormat="1" ht="10.5">
      <c r="A85" s="38"/>
      <c r="B85" s="16"/>
    </row>
    <row r="86" spans="1:4" s="13" customFormat="1" ht="49.5" customHeight="1">
      <c r="A86" s="170" t="s">
        <v>250</v>
      </c>
      <c r="B86" s="397" t="s">
        <v>136</v>
      </c>
      <c r="C86" s="399"/>
      <c r="D86" s="31"/>
    </row>
    <row r="87" spans="1:3" s="13" customFormat="1" ht="24.75" customHeight="1">
      <c r="A87" s="395" t="s">
        <v>116</v>
      </c>
      <c r="B87" s="396" t="s">
        <v>96</v>
      </c>
      <c r="C87" s="396"/>
    </row>
    <row r="88" spans="1:3" s="34" customFormat="1" ht="42" customHeight="1">
      <c r="A88" s="395"/>
      <c r="B88" s="33" t="s">
        <v>93</v>
      </c>
      <c r="C88" s="55" t="s">
        <v>26</v>
      </c>
    </row>
    <row r="89" spans="1:3" s="175" customFormat="1" ht="18.75" customHeight="1">
      <c r="A89" s="210" t="s">
        <v>75</v>
      </c>
      <c r="B89" s="176">
        <v>34</v>
      </c>
      <c r="C89" s="177">
        <f>B89/$B$90*100</f>
        <v>100</v>
      </c>
    </row>
    <row r="90" spans="1:3" s="34" customFormat="1" ht="22.5" customHeight="1">
      <c r="A90" s="25" t="s">
        <v>79</v>
      </c>
      <c r="B90" s="35">
        <f>SUM(B89)</f>
        <v>34</v>
      </c>
      <c r="C90" s="54">
        <f>B90/$B$90*100</f>
        <v>100</v>
      </c>
    </row>
    <row r="91" spans="1:2" s="12" customFormat="1" ht="10.5">
      <c r="A91" s="38"/>
      <c r="B91" s="16"/>
    </row>
    <row r="92" spans="1:2" s="12" customFormat="1" ht="10.5">
      <c r="A92" s="38"/>
      <c r="B92" s="16"/>
    </row>
    <row r="93" spans="1:4" s="13" customFormat="1" ht="49.5" customHeight="1">
      <c r="A93" s="170" t="s">
        <v>250</v>
      </c>
      <c r="B93" s="397" t="s">
        <v>148</v>
      </c>
      <c r="C93" s="399"/>
      <c r="D93" s="31"/>
    </row>
    <row r="94" spans="1:3" s="13" customFormat="1" ht="24.75" customHeight="1">
      <c r="A94" s="395" t="s">
        <v>116</v>
      </c>
      <c r="B94" s="396" t="s">
        <v>96</v>
      </c>
      <c r="C94" s="396"/>
    </row>
    <row r="95" spans="1:3" s="34" customFormat="1" ht="42" customHeight="1">
      <c r="A95" s="395"/>
      <c r="B95" s="33" t="s">
        <v>93</v>
      </c>
      <c r="C95" s="55" t="s">
        <v>26</v>
      </c>
    </row>
    <row r="96" spans="1:3" s="175" customFormat="1" ht="18.75" customHeight="1">
      <c r="A96" s="210" t="s">
        <v>81</v>
      </c>
      <c r="B96" s="176">
        <v>23</v>
      </c>
      <c r="C96" s="177">
        <f>B96/$B$99*100</f>
        <v>50</v>
      </c>
    </row>
    <row r="97" spans="1:3" s="175" customFormat="1" ht="18.75" customHeight="1">
      <c r="A97" s="210" t="s">
        <v>82</v>
      </c>
      <c r="B97" s="176">
        <v>12</v>
      </c>
      <c r="C97" s="177">
        <f>B97/$B$99*100</f>
        <v>26.08695652173913</v>
      </c>
    </row>
    <row r="98" spans="1:3" s="175" customFormat="1" ht="18.75" customHeight="1">
      <c r="A98" s="210" t="s">
        <v>34</v>
      </c>
      <c r="B98" s="176">
        <v>11</v>
      </c>
      <c r="C98" s="177">
        <f>B98/$B$99*100</f>
        <v>23.91304347826087</v>
      </c>
    </row>
    <row r="99" spans="1:3" s="34" customFormat="1" ht="22.5" customHeight="1">
      <c r="A99" s="25" t="s">
        <v>83</v>
      </c>
      <c r="B99" s="35">
        <f>SUM(B96:B98)</f>
        <v>46</v>
      </c>
      <c r="C99" s="54">
        <f>B99/$B$99*100</f>
        <v>100</v>
      </c>
    </row>
    <row r="100" spans="1:2" s="12" customFormat="1" ht="10.5">
      <c r="A100" s="15"/>
      <c r="B100" s="16"/>
    </row>
    <row r="101" spans="1:2" s="12" customFormat="1" ht="10.5">
      <c r="A101" s="15"/>
      <c r="B101" s="16"/>
    </row>
    <row r="102" spans="1:4" s="13" customFormat="1" ht="49.5" customHeight="1">
      <c r="A102" s="170" t="s">
        <v>250</v>
      </c>
      <c r="B102" s="397" t="s">
        <v>144</v>
      </c>
      <c r="C102" s="399"/>
      <c r="D102" s="31"/>
    </row>
    <row r="103" spans="1:3" s="13" customFormat="1" ht="24.75" customHeight="1">
      <c r="A103" s="395" t="s">
        <v>116</v>
      </c>
      <c r="B103" s="396" t="s">
        <v>96</v>
      </c>
      <c r="C103" s="396"/>
    </row>
    <row r="104" spans="1:3" s="34" customFormat="1" ht="42" customHeight="1">
      <c r="A104" s="395"/>
      <c r="B104" s="33" t="s">
        <v>93</v>
      </c>
      <c r="C104" s="55" t="s">
        <v>26</v>
      </c>
    </row>
    <row r="105" spans="1:3" s="175" customFormat="1" ht="18.75" customHeight="1">
      <c r="A105" s="210" t="s">
        <v>84</v>
      </c>
      <c r="B105" s="176">
        <v>20</v>
      </c>
      <c r="C105" s="177">
        <f>B105/$B$107*100</f>
        <v>57.14285714285714</v>
      </c>
    </row>
    <row r="106" spans="1:3" s="175" customFormat="1" ht="18.75" customHeight="1">
      <c r="A106" s="210" t="s">
        <v>29</v>
      </c>
      <c r="B106" s="176">
        <v>15</v>
      </c>
      <c r="C106" s="177">
        <f>B106/$B$107*100</f>
        <v>42.857142857142854</v>
      </c>
    </row>
    <row r="107" spans="1:3" s="34" customFormat="1" ht="22.5" customHeight="1">
      <c r="A107" s="25" t="s">
        <v>86</v>
      </c>
      <c r="B107" s="35">
        <f>SUM(B105:B106)</f>
        <v>35</v>
      </c>
      <c r="C107" s="54">
        <f>B107/$B$107*100</f>
        <v>100</v>
      </c>
    </row>
    <row r="108" s="12" customFormat="1" ht="10.5"/>
    <row r="109" s="12" customFormat="1" ht="10.5"/>
  </sheetData>
  <mergeCells count="28">
    <mergeCell ref="A103:A104"/>
    <mergeCell ref="B103:C103"/>
    <mergeCell ref="B86:C86"/>
    <mergeCell ref="A87:A88"/>
    <mergeCell ref="B87:C87"/>
    <mergeCell ref="B93:C93"/>
    <mergeCell ref="A94:A95"/>
    <mergeCell ref="B94:C94"/>
    <mergeCell ref="B77:C77"/>
    <mergeCell ref="A78:A79"/>
    <mergeCell ref="B78:C78"/>
    <mergeCell ref="B102:C102"/>
    <mergeCell ref="B1:C1"/>
    <mergeCell ref="B62:C62"/>
    <mergeCell ref="A63:A64"/>
    <mergeCell ref="B63:C63"/>
    <mergeCell ref="A56:A57"/>
    <mergeCell ref="B56:C56"/>
    <mergeCell ref="B48:C48"/>
    <mergeCell ref="A49:A50"/>
    <mergeCell ref="B49:C49"/>
    <mergeCell ref="B55:C55"/>
    <mergeCell ref="B2:C2"/>
    <mergeCell ref="A2:A3"/>
    <mergeCell ref="B70:C70"/>
    <mergeCell ref="A71:A72"/>
    <mergeCell ref="B71:C71"/>
    <mergeCell ref="A46:C46"/>
  </mergeCells>
  <printOptions horizontalCentered="1"/>
  <pageMargins left="0.7874015748031497" right="0.7874015748031497" top="0.3937007874015748" bottom="0.3937007874015748" header="0.5118110236220472" footer="0.5118110236220472"/>
  <pageSetup horizontalDpi="600" verticalDpi="600" orientation="portrait" paperSize="9" r:id="rId2"/>
  <rowBreaks count="3" manualBreakCount="3">
    <brk id="47" max="255" man="1"/>
    <brk id="69" max="255" man="1"/>
    <brk id="92" max="255" man="1"/>
  </rowBreaks>
  <drawing r:id="rId1"/>
</worksheet>
</file>

<file path=xl/worksheets/sheet7.xml><?xml version="1.0" encoding="utf-8"?>
<worksheet xmlns="http://schemas.openxmlformats.org/spreadsheetml/2006/main" xmlns:r="http://schemas.openxmlformats.org/officeDocument/2006/relationships">
  <dimension ref="A1:N339"/>
  <sheetViews>
    <sheetView zoomScale="75" zoomScaleNormal="75" workbookViewId="0" topLeftCell="A1">
      <selection activeCell="L1" sqref="L1"/>
    </sheetView>
  </sheetViews>
  <sheetFormatPr defaultColWidth="9.140625" defaultRowHeight="12.75"/>
  <cols>
    <col min="1" max="1" width="21.00390625" style="75" customWidth="1"/>
    <col min="2" max="2" width="7.421875" style="74" customWidth="1"/>
    <col min="3" max="3" width="9.28125" style="74" customWidth="1"/>
    <col min="4" max="4" width="7.8515625" style="74" customWidth="1"/>
    <col min="5" max="5" width="10.140625" style="75" customWidth="1"/>
    <col min="6" max="6" width="9.00390625" style="74" customWidth="1"/>
    <col min="7" max="7" width="9.7109375" style="74" customWidth="1"/>
    <col min="8" max="8" width="11.28125" style="74" customWidth="1"/>
    <col min="9" max="9" width="12.421875" style="74" customWidth="1"/>
    <col min="10" max="10" width="6.8515625" style="74" bestFit="1" customWidth="1"/>
    <col min="11" max="11" width="8.421875" style="74" bestFit="1" customWidth="1"/>
    <col min="12" max="12" width="9.8515625" style="73" bestFit="1" customWidth="1"/>
    <col min="13" max="13" width="11.00390625" style="75" customWidth="1"/>
    <col min="14" max="16384" width="9.140625" style="75" customWidth="1"/>
  </cols>
  <sheetData>
    <row r="1" spans="1:13" s="11" customFormat="1" ht="46.5" customHeight="1">
      <c r="A1" s="14" t="s">
        <v>251</v>
      </c>
      <c r="B1" s="400" t="s">
        <v>198</v>
      </c>
      <c r="C1" s="401"/>
      <c r="D1" s="401"/>
      <c r="E1" s="401"/>
      <c r="F1" s="401"/>
      <c r="G1" s="401"/>
      <c r="H1" s="401"/>
      <c r="I1" s="402"/>
      <c r="J1" s="21"/>
      <c r="K1" s="21"/>
      <c r="L1" s="21"/>
      <c r="M1" s="21"/>
    </row>
    <row r="2" s="11" customFormat="1" ht="11.25">
      <c r="A2" s="98"/>
    </row>
    <row r="3" spans="1:9" s="11" customFormat="1" ht="53.25" customHeight="1">
      <c r="A3" s="57" t="s">
        <v>37</v>
      </c>
      <c r="B3" s="23" t="s">
        <v>112</v>
      </c>
      <c r="C3" s="23" t="s">
        <v>113</v>
      </c>
      <c r="D3" s="23" t="s">
        <v>105</v>
      </c>
      <c r="E3" s="23" t="s">
        <v>106</v>
      </c>
      <c r="F3" s="23" t="s">
        <v>107</v>
      </c>
      <c r="G3" s="144" t="s">
        <v>108</v>
      </c>
      <c r="H3" s="23" t="s">
        <v>114</v>
      </c>
      <c r="I3" s="23" t="s">
        <v>124</v>
      </c>
    </row>
    <row r="4" spans="1:9" s="64" customFormat="1" ht="15" customHeight="1">
      <c r="A4" s="287" t="s">
        <v>40</v>
      </c>
      <c r="B4" s="288">
        <f>B47</f>
        <v>6</v>
      </c>
      <c r="C4" s="289">
        <f aca="true" t="shared" si="0" ref="C4:H4">C47</f>
        <v>7</v>
      </c>
      <c r="D4" s="288">
        <f t="shared" si="0"/>
        <v>12</v>
      </c>
      <c r="E4" s="289">
        <f t="shared" si="0"/>
        <v>10</v>
      </c>
      <c r="F4" s="288">
        <f t="shared" si="0"/>
        <v>28</v>
      </c>
      <c r="G4" s="289">
        <f t="shared" si="0"/>
        <v>21</v>
      </c>
      <c r="H4" s="290">
        <f t="shared" si="0"/>
        <v>84</v>
      </c>
      <c r="I4" s="297">
        <f>H4/$H$13*100</f>
        <v>6.0606060606060606</v>
      </c>
    </row>
    <row r="5" spans="1:9" s="64" customFormat="1" ht="15" customHeight="1">
      <c r="A5" s="287" t="s">
        <v>45</v>
      </c>
      <c r="B5" s="288">
        <f>B60</f>
        <v>34</v>
      </c>
      <c r="C5" s="289">
        <f aca="true" t="shared" si="1" ref="C5:H5">C60</f>
        <v>24</v>
      </c>
      <c r="D5" s="288">
        <f t="shared" si="1"/>
        <v>37</v>
      </c>
      <c r="E5" s="289">
        <f t="shared" si="1"/>
        <v>40</v>
      </c>
      <c r="F5" s="288">
        <f t="shared" si="1"/>
        <v>72</v>
      </c>
      <c r="G5" s="289">
        <f t="shared" si="1"/>
        <v>62</v>
      </c>
      <c r="H5" s="290">
        <f t="shared" si="1"/>
        <v>269</v>
      </c>
      <c r="I5" s="297">
        <f aca="true" t="shared" si="2" ref="I5:I13">H5/$H$13*100</f>
        <v>19.40836940836941</v>
      </c>
    </row>
    <row r="6" spans="1:9" s="64" customFormat="1" ht="15" customHeight="1">
      <c r="A6" s="287" t="s">
        <v>97</v>
      </c>
      <c r="B6" s="288">
        <f>B76</f>
        <v>24</v>
      </c>
      <c r="C6" s="289">
        <f aca="true" t="shared" si="3" ref="C6:H6">C76</f>
        <v>18</v>
      </c>
      <c r="D6" s="288">
        <f t="shared" si="3"/>
        <v>24</v>
      </c>
      <c r="E6" s="289">
        <f t="shared" si="3"/>
        <v>25</v>
      </c>
      <c r="F6" s="288">
        <f t="shared" si="3"/>
        <v>54</v>
      </c>
      <c r="G6" s="289">
        <f t="shared" si="3"/>
        <v>59</v>
      </c>
      <c r="H6" s="290">
        <f t="shared" si="3"/>
        <v>204</v>
      </c>
      <c r="I6" s="297">
        <f t="shared" si="2"/>
        <v>14.71861471861472</v>
      </c>
    </row>
    <row r="7" spans="1:9" s="64" customFormat="1" ht="15" customHeight="1">
      <c r="A7" s="287" t="s">
        <v>56</v>
      </c>
      <c r="B7" s="288">
        <f>B87</f>
        <v>10</v>
      </c>
      <c r="C7" s="289">
        <f aca="true" t="shared" si="4" ref="C7:H7">C87</f>
        <v>8</v>
      </c>
      <c r="D7" s="288">
        <f t="shared" si="4"/>
        <v>15</v>
      </c>
      <c r="E7" s="289">
        <f t="shared" si="4"/>
        <v>15</v>
      </c>
      <c r="F7" s="288">
        <f t="shared" si="4"/>
        <v>18</v>
      </c>
      <c r="G7" s="289">
        <f t="shared" si="4"/>
        <v>25</v>
      </c>
      <c r="H7" s="290">
        <f t="shared" si="4"/>
        <v>91</v>
      </c>
      <c r="I7" s="297">
        <f t="shared" si="2"/>
        <v>6.565656565656567</v>
      </c>
    </row>
    <row r="8" spans="1:9" s="64" customFormat="1" ht="15" customHeight="1">
      <c r="A8" s="287" t="s">
        <v>60</v>
      </c>
      <c r="B8" s="288">
        <f aca="true" t="shared" si="5" ref="B8:H8">B100</f>
        <v>19</v>
      </c>
      <c r="C8" s="289">
        <f t="shared" si="5"/>
        <v>15</v>
      </c>
      <c r="D8" s="288">
        <f t="shared" si="5"/>
        <v>15</v>
      </c>
      <c r="E8" s="289">
        <f t="shared" si="5"/>
        <v>19</v>
      </c>
      <c r="F8" s="288">
        <f t="shared" si="5"/>
        <v>64</v>
      </c>
      <c r="G8" s="289">
        <f t="shared" si="5"/>
        <v>59</v>
      </c>
      <c r="H8" s="290">
        <f t="shared" si="5"/>
        <v>191</v>
      </c>
      <c r="I8" s="297">
        <f t="shared" si="2"/>
        <v>13.78066378066378</v>
      </c>
    </row>
    <row r="9" spans="1:9" s="64" customFormat="1" ht="15" customHeight="1">
      <c r="A9" s="287" t="s">
        <v>68</v>
      </c>
      <c r="B9" s="288">
        <f>B109</f>
        <v>8</v>
      </c>
      <c r="C9" s="289">
        <f aca="true" t="shared" si="6" ref="C9:H9">C109</f>
        <v>13</v>
      </c>
      <c r="D9" s="288">
        <f t="shared" si="6"/>
        <v>12</v>
      </c>
      <c r="E9" s="289">
        <f t="shared" si="6"/>
        <v>9</v>
      </c>
      <c r="F9" s="288">
        <f t="shared" si="6"/>
        <v>11</v>
      </c>
      <c r="G9" s="289">
        <f t="shared" si="6"/>
        <v>10</v>
      </c>
      <c r="H9" s="290">
        <f t="shared" si="6"/>
        <v>63</v>
      </c>
      <c r="I9" s="297">
        <f t="shared" si="2"/>
        <v>4.545454545454546</v>
      </c>
    </row>
    <row r="10" spans="1:9" s="64" customFormat="1" ht="15" customHeight="1">
      <c r="A10" s="287" t="s">
        <v>78</v>
      </c>
      <c r="B10" s="288">
        <f>B123</f>
        <v>18</v>
      </c>
      <c r="C10" s="289">
        <f aca="true" t="shared" si="7" ref="C10:H10">C123</f>
        <v>7</v>
      </c>
      <c r="D10" s="288">
        <f t="shared" si="7"/>
        <v>33</v>
      </c>
      <c r="E10" s="289">
        <f t="shared" si="7"/>
        <v>39</v>
      </c>
      <c r="F10" s="288">
        <f t="shared" si="7"/>
        <v>78</v>
      </c>
      <c r="G10" s="289">
        <f t="shared" si="7"/>
        <v>59</v>
      </c>
      <c r="H10" s="290">
        <f t="shared" si="7"/>
        <v>234</v>
      </c>
      <c r="I10" s="297">
        <f t="shared" si="2"/>
        <v>16.883116883116884</v>
      </c>
    </row>
    <row r="11" spans="1:9" s="64" customFormat="1" ht="15" customHeight="1">
      <c r="A11" s="287" t="s">
        <v>94</v>
      </c>
      <c r="B11" s="288">
        <f>B135</f>
        <v>10</v>
      </c>
      <c r="C11" s="289">
        <f aca="true" t="shared" si="8" ref="C11:H11">C135</f>
        <v>8</v>
      </c>
      <c r="D11" s="288">
        <f t="shared" si="8"/>
        <v>18</v>
      </c>
      <c r="E11" s="289">
        <f t="shared" si="8"/>
        <v>26</v>
      </c>
      <c r="F11" s="288">
        <f t="shared" si="8"/>
        <v>47</v>
      </c>
      <c r="G11" s="289">
        <f t="shared" si="8"/>
        <v>32</v>
      </c>
      <c r="H11" s="290">
        <f t="shared" si="8"/>
        <v>141</v>
      </c>
      <c r="I11" s="297">
        <f t="shared" si="2"/>
        <v>10.173160173160174</v>
      </c>
    </row>
    <row r="12" spans="1:9" s="64" customFormat="1" ht="15" customHeight="1">
      <c r="A12" s="291" t="s">
        <v>85</v>
      </c>
      <c r="B12" s="292">
        <f>B143</f>
        <v>5</v>
      </c>
      <c r="C12" s="293">
        <f aca="true" t="shared" si="9" ref="C12:H12">C143</f>
        <v>6</v>
      </c>
      <c r="D12" s="292">
        <f t="shared" si="9"/>
        <v>6</v>
      </c>
      <c r="E12" s="293">
        <f t="shared" si="9"/>
        <v>3</v>
      </c>
      <c r="F12" s="292">
        <f t="shared" si="9"/>
        <v>40</v>
      </c>
      <c r="G12" s="293">
        <f t="shared" si="9"/>
        <v>49</v>
      </c>
      <c r="H12" s="294">
        <f t="shared" si="9"/>
        <v>109</v>
      </c>
      <c r="I12" s="298">
        <f t="shared" si="2"/>
        <v>7.864357864357864</v>
      </c>
    </row>
    <row r="13" spans="1:9" s="279" customFormat="1" ht="31.5" customHeight="1">
      <c r="A13" s="14" t="s">
        <v>32</v>
      </c>
      <c r="B13" s="295">
        <f>SUM(B4:B12)</f>
        <v>134</v>
      </c>
      <c r="C13" s="295">
        <f aca="true" t="shared" si="10" ref="C13:H13">SUM(C4:C12)</f>
        <v>106</v>
      </c>
      <c r="D13" s="295">
        <f t="shared" si="10"/>
        <v>172</v>
      </c>
      <c r="E13" s="295">
        <f t="shared" si="10"/>
        <v>186</v>
      </c>
      <c r="F13" s="295">
        <f t="shared" si="10"/>
        <v>412</v>
      </c>
      <c r="G13" s="295">
        <f t="shared" si="10"/>
        <v>376</v>
      </c>
      <c r="H13" s="295">
        <f t="shared" si="10"/>
        <v>1386</v>
      </c>
      <c r="I13" s="296">
        <f t="shared" si="2"/>
        <v>100</v>
      </c>
    </row>
    <row r="14" spans="1:14" s="62" customFormat="1" ht="12.75">
      <c r="A14" s="1"/>
      <c r="B14" s="275"/>
      <c r="C14" s="275"/>
      <c r="D14" s="275"/>
      <c r="E14" s="275"/>
      <c r="F14" s="275"/>
      <c r="G14" s="275"/>
      <c r="H14" s="275"/>
      <c r="I14" s="275"/>
      <c r="J14" s="275"/>
      <c r="K14" s="275"/>
      <c r="L14" s="275"/>
      <c r="N14" s="11"/>
    </row>
    <row r="15" spans="1:14" s="62" customFormat="1" ht="12.75">
      <c r="A15" s="1"/>
      <c r="B15" s="275"/>
      <c r="C15" s="275"/>
      <c r="D15" s="275"/>
      <c r="E15" s="275"/>
      <c r="F15" s="275"/>
      <c r="G15" s="275"/>
      <c r="H15" s="275"/>
      <c r="I15" s="275"/>
      <c r="J15" s="275"/>
      <c r="K15" s="275"/>
      <c r="L15" s="275"/>
      <c r="N15" s="11"/>
    </row>
    <row r="16" spans="1:14" s="62" customFormat="1" ht="12.75">
      <c r="A16" s="1"/>
      <c r="B16" s="275"/>
      <c r="C16" s="275"/>
      <c r="D16" s="275"/>
      <c r="E16" s="275"/>
      <c r="F16" s="275"/>
      <c r="G16" s="275"/>
      <c r="H16" s="275"/>
      <c r="I16" s="275"/>
      <c r="J16" s="275"/>
      <c r="K16" s="275"/>
      <c r="L16" s="275"/>
      <c r="N16" s="11"/>
    </row>
    <row r="17" spans="1:14" s="62" customFormat="1" ht="27">
      <c r="A17" s="1"/>
      <c r="B17" s="277" t="s">
        <v>112</v>
      </c>
      <c r="C17" s="277" t="s">
        <v>113</v>
      </c>
      <c r="D17" s="277" t="s">
        <v>105</v>
      </c>
      <c r="E17" s="277" t="s">
        <v>106</v>
      </c>
      <c r="F17" s="277" t="s">
        <v>107</v>
      </c>
      <c r="G17" s="278" t="s">
        <v>108</v>
      </c>
      <c r="H17" s="275"/>
      <c r="I17" s="275"/>
      <c r="J17" s="275"/>
      <c r="K17" s="275"/>
      <c r="L17" s="275"/>
      <c r="N17" s="11"/>
    </row>
    <row r="18" spans="1:14" s="62" customFormat="1" ht="12.75">
      <c r="A18" s="1"/>
      <c r="B18" s="275">
        <v>134</v>
      </c>
      <c r="C18" s="275">
        <v>106</v>
      </c>
      <c r="D18" s="275">
        <v>172</v>
      </c>
      <c r="E18" s="275">
        <v>186</v>
      </c>
      <c r="F18" s="275">
        <v>412</v>
      </c>
      <c r="G18" s="275">
        <v>376</v>
      </c>
      <c r="H18" s="275"/>
      <c r="I18" s="275"/>
      <c r="J18" s="275"/>
      <c r="K18" s="275"/>
      <c r="L18" s="275"/>
      <c r="N18" s="11"/>
    </row>
    <row r="19" spans="1:14" s="62" customFormat="1" ht="12.75">
      <c r="A19" s="1"/>
      <c r="B19" s="275"/>
      <c r="C19" s="275"/>
      <c r="D19" s="275"/>
      <c r="E19" s="275"/>
      <c r="F19" s="275"/>
      <c r="G19" s="275"/>
      <c r="H19" s="275"/>
      <c r="I19" s="275"/>
      <c r="J19" s="275"/>
      <c r="K19" s="275"/>
      <c r="L19" s="275"/>
      <c r="N19" s="11"/>
    </row>
    <row r="20" spans="1:14" s="62" customFormat="1" ht="12.75">
      <c r="A20" s="1"/>
      <c r="B20" s="275"/>
      <c r="C20" s="275"/>
      <c r="D20" s="275"/>
      <c r="E20" s="275"/>
      <c r="F20" s="275"/>
      <c r="G20" s="275"/>
      <c r="H20" s="275"/>
      <c r="I20" s="275"/>
      <c r="J20" s="275"/>
      <c r="K20" s="275"/>
      <c r="L20" s="275"/>
      <c r="N20" s="11"/>
    </row>
    <row r="21" spans="1:14" s="62" customFormat="1" ht="12.75">
      <c r="A21" s="1"/>
      <c r="B21" s="275"/>
      <c r="C21" s="275"/>
      <c r="D21" s="275"/>
      <c r="E21" s="275"/>
      <c r="F21" s="275"/>
      <c r="G21" s="275"/>
      <c r="H21" s="275"/>
      <c r="I21" s="275"/>
      <c r="J21" s="275"/>
      <c r="K21" s="275"/>
      <c r="L21" s="275"/>
      <c r="N21" s="11"/>
    </row>
    <row r="22" spans="1:14" s="62" customFormat="1" ht="12.75">
      <c r="A22" s="1"/>
      <c r="B22" s="275"/>
      <c r="C22" s="275"/>
      <c r="D22" s="275"/>
      <c r="E22" s="275"/>
      <c r="F22" s="275"/>
      <c r="G22" s="275"/>
      <c r="H22" s="275"/>
      <c r="I22" s="275"/>
      <c r="J22" s="275"/>
      <c r="K22" s="275"/>
      <c r="L22" s="275"/>
      <c r="N22" s="11"/>
    </row>
    <row r="23" spans="1:14" s="62" customFormat="1" ht="12.75">
      <c r="A23" s="1"/>
      <c r="B23" s="275"/>
      <c r="C23" s="275"/>
      <c r="D23" s="275"/>
      <c r="E23" s="275"/>
      <c r="F23" s="275"/>
      <c r="G23" s="275"/>
      <c r="H23" s="275"/>
      <c r="I23" s="275"/>
      <c r="J23" s="275"/>
      <c r="K23" s="275"/>
      <c r="L23" s="275"/>
      <c r="N23" s="11"/>
    </row>
    <row r="24" spans="1:14" s="62" customFormat="1" ht="12.75">
      <c r="A24" s="1"/>
      <c r="B24" s="275"/>
      <c r="C24" s="275"/>
      <c r="D24" s="275"/>
      <c r="E24" s="275"/>
      <c r="F24" s="275"/>
      <c r="G24" s="275"/>
      <c r="H24" s="275"/>
      <c r="I24" s="275"/>
      <c r="J24" s="275"/>
      <c r="K24" s="275"/>
      <c r="L24" s="275"/>
      <c r="N24" s="11"/>
    </row>
    <row r="25" spans="1:14" s="62" customFormat="1" ht="12.75">
      <c r="A25" s="1"/>
      <c r="B25" s="275"/>
      <c r="C25" s="275"/>
      <c r="D25" s="275"/>
      <c r="E25" s="275"/>
      <c r="F25" s="275"/>
      <c r="G25" s="275"/>
      <c r="H25" s="275"/>
      <c r="I25" s="275"/>
      <c r="J25" s="275"/>
      <c r="K25" s="275"/>
      <c r="L25" s="275"/>
      <c r="N25" s="11"/>
    </row>
    <row r="26" spans="1:14" s="62" customFormat="1" ht="12.75">
      <c r="A26" s="1"/>
      <c r="B26" s="275"/>
      <c r="C26" s="275"/>
      <c r="D26" s="275"/>
      <c r="E26" s="275"/>
      <c r="F26" s="275"/>
      <c r="G26" s="275"/>
      <c r="H26" s="275"/>
      <c r="I26" s="275"/>
      <c r="J26" s="275"/>
      <c r="K26" s="275"/>
      <c r="L26" s="275"/>
      <c r="N26" s="11"/>
    </row>
    <row r="27" spans="1:14" s="62" customFormat="1" ht="12.75">
      <c r="A27" s="1"/>
      <c r="B27" s="275"/>
      <c r="C27" s="275"/>
      <c r="D27" s="275"/>
      <c r="E27" s="275"/>
      <c r="F27" s="275"/>
      <c r="G27" s="275"/>
      <c r="H27" s="275"/>
      <c r="I27" s="275"/>
      <c r="J27" s="275"/>
      <c r="K27" s="275"/>
      <c r="L27" s="275"/>
      <c r="N27" s="11"/>
    </row>
    <row r="28" spans="1:14" s="62" customFormat="1" ht="12.75">
      <c r="A28" s="1"/>
      <c r="B28" s="275"/>
      <c r="C28" s="275"/>
      <c r="D28" s="275"/>
      <c r="E28" s="275"/>
      <c r="F28" s="275"/>
      <c r="G28" s="275"/>
      <c r="H28" s="275"/>
      <c r="I28" s="275"/>
      <c r="J28" s="275"/>
      <c r="K28" s="275"/>
      <c r="L28" s="275"/>
      <c r="N28" s="11"/>
    </row>
    <row r="29" spans="1:14" s="62" customFormat="1" ht="12.75">
      <c r="A29" s="1"/>
      <c r="B29" s="275"/>
      <c r="C29" s="275"/>
      <c r="D29" s="275"/>
      <c r="E29" s="275"/>
      <c r="F29" s="275"/>
      <c r="G29" s="275"/>
      <c r="H29" s="275"/>
      <c r="I29" s="275"/>
      <c r="J29" s="275"/>
      <c r="K29" s="275"/>
      <c r="L29" s="275"/>
      <c r="N29" s="11"/>
    </row>
    <row r="30" spans="1:14" s="62" customFormat="1" ht="12.75">
      <c r="A30" s="1"/>
      <c r="B30" s="275"/>
      <c r="C30" s="275"/>
      <c r="D30" s="275"/>
      <c r="E30" s="275"/>
      <c r="F30" s="275"/>
      <c r="G30" s="275"/>
      <c r="H30" s="275"/>
      <c r="I30" s="275"/>
      <c r="J30" s="275"/>
      <c r="K30" s="275"/>
      <c r="L30" s="275"/>
      <c r="N30" s="11"/>
    </row>
    <row r="31" spans="1:14" s="62" customFormat="1" ht="12.75">
      <c r="A31" s="1"/>
      <c r="B31" s="275"/>
      <c r="C31" s="275"/>
      <c r="D31" s="275"/>
      <c r="E31" s="275"/>
      <c r="F31" s="275"/>
      <c r="G31" s="275"/>
      <c r="H31" s="275"/>
      <c r="I31" s="275"/>
      <c r="J31" s="275"/>
      <c r="K31" s="275"/>
      <c r="L31" s="275"/>
      <c r="N31" s="11"/>
    </row>
    <row r="32" spans="1:14" s="62" customFormat="1" ht="12.75">
      <c r="A32" s="1"/>
      <c r="B32" s="275"/>
      <c r="C32" s="275"/>
      <c r="D32" s="275"/>
      <c r="E32" s="275"/>
      <c r="F32" s="275"/>
      <c r="G32" s="275"/>
      <c r="H32" s="275"/>
      <c r="I32" s="275"/>
      <c r="J32" s="275"/>
      <c r="K32" s="275"/>
      <c r="L32" s="275"/>
      <c r="N32" s="11"/>
    </row>
    <row r="33" spans="1:14" s="62" customFormat="1" ht="12.75">
      <c r="A33" s="1"/>
      <c r="B33" s="275"/>
      <c r="C33" s="275"/>
      <c r="D33" s="275"/>
      <c r="E33" s="275"/>
      <c r="F33" s="275"/>
      <c r="G33" s="275"/>
      <c r="H33" s="275"/>
      <c r="I33" s="275"/>
      <c r="J33" s="275"/>
      <c r="K33" s="275"/>
      <c r="L33" s="275"/>
      <c r="N33" s="11"/>
    </row>
    <row r="34" spans="9:13" s="6" customFormat="1" ht="46.5" customHeight="1">
      <c r="I34" s="100"/>
      <c r="J34" s="100"/>
      <c r="K34" s="100"/>
      <c r="L34" s="100"/>
      <c r="M34" s="100"/>
    </row>
    <row r="35" spans="9:13" s="6" customFormat="1" ht="46.5" customHeight="1">
      <c r="I35" s="100"/>
      <c r="J35" s="100"/>
      <c r="K35" s="100"/>
      <c r="L35" s="100"/>
      <c r="M35" s="100"/>
    </row>
    <row r="36" spans="9:13" s="6" customFormat="1" ht="46.5" customHeight="1">
      <c r="I36" s="100"/>
      <c r="J36" s="100"/>
      <c r="K36" s="100"/>
      <c r="L36" s="100"/>
      <c r="M36" s="100"/>
    </row>
    <row r="37" s="6" customFormat="1" ht="28.5" customHeight="1"/>
    <row r="38" spans="1:8" s="6" customFormat="1" ht="36" customHeight="1">
      <c r="A38" s="405" t="s">
        <v>25</v>
      </c>
      <c r="B38" s="405"/>
      <c r="C38" s="405"/>
      <c r="D38" s="405"/>
      <c r="E38" s="405"/>
      <c r="F38" s="405"/>
      <c r="G38" s="405"/>
      <c r="H38" s="405"/>
    </row>
    <row r="39" spans="1:8" s="6" customFormat="1" ht="36" customHeight="1">
      <c r="A39" s="227"/>
      <c r="B39" s="227"/>
      <c r="C39" s="227"/>
      <c r="D39" s="227"/>
      <c r="E39" s="227"/>
      <c r="F39" s="227"/>
      <c r="G39" s="227"/>
      <c r="H39" s="227"/>
    </row>
    <row r="40" spans="1:8" s="13" customFormat="1" ht="33.75" customHeight="1">
      <c r="A40" s="170" t="s">
        <v>251</v>
      </c>
      <c r="B40" s="408" t="s">
        <v>199</v>
      </c>
      <c r="C40" s="408"/>
      <c r="D40" s="408"/>
      <c r="E40" s="408"/>
      <c r="F40" s="408"/>
      <c r="G40" s="408"/>
      <c r="H40" s="408"/>
    </row>
    <row r="41" spans="1:8" s="34" customFormat="1" ht="39" customHeight="1">
      <c r="A41" s="61" t="s">
        <v>95</v>
      </c>
      <c r="B41" s="24" t="s">
        <v>112</v>
      </c>
      <c r="C41" s="24" t="s">
        <v>113</v>
      </c>
      <c r="D41" s="24" t="s">
        <v>105</v>
      </c>
      <c r="E41" s="24" t="s">
        <v>106</v>
      </c>
      <c r="F41" s="24" t="s">
        <v>107</v>
      </c>
      <c r="G41" s="39" t="s">
        <v>108</v>
      </c>
      <c r="H41" s="24" t="s">
        <v>114</v>
      </c>
    </row>
    <row r="42" spans="1:8" s="64" customFormat="1" ht="12" customHeight="1">
      <c r="A42" s="280" t="s">
        <v>98</v>
      </c>
      <c r="B42" s="281">
        <v>3</v>
      </c>
      <c r="C42" s="282">
        <v>3</v>
      </c>
      <c r="D42" s="281">
        <v>2</v>
      </c>
      <c r="E42" s="282">
        <v>1</v>
      </c>
      <c r="F42" s="281">
        <v>5</v>
      </c>
      <c r="G42" s="282">
        <v>2</v>
      </c>
      <c r="H42" s="283">
        <f>SUM(B42:G42)</f>
        <v>16</v>
      </c>
    </row>
    <row r="43" spans="1:8" s="64" customFormat="1" ht="12" customHeight="1">
      <c r="A43" s="280" t="s">
        <v>33</v>
      </c>
      <c r="B43" s="281">
        <v>0</v>
      </c>
      <c r="C43" s="282">
        <v>0</v>
      </c>
      <c r="D43" s="281">
        <v>2</v>
      </c>
      <c r="E43" s="282">
        <v>2</v>
      </c>
      <c r="F43" s="281">
        <v>3</v>
      </c>
      <c r="G43" s="282">
        <v>7</v>
      </c>
      <c r="H43" s="283">
        <f>SUM(B43:G43)</f>
        <v>14</v>
      </c>
    </row>
    <row r="44" spans="1:8" s="64" customFormat="1" ht="12" customHeight="1">
      <c r="A44" s="280" t="s">
        <v>39</v>
      </c>
      <c r="B44" s="281">
        <v>0</v>
      </c>
      <c r="C44" s="282">
        <v>1</v>
      </c>
      <c r="D44" s="281">
        <v>4</v>
      </c>
      <c r="E44" s="282">
        <v>1</v>
      </c>
      <c r="F44" s="281">
        <v>11</v>
      </c>
      <c r="G44" s="282">
        <v>8</v>
      </c>
      <c r="H44" s="283">
        <f>SUM(B44:G44)</f>
        <v>25</v>
      </c>
    </row>
    <row r="45" spans="1:8" s="64" customFormat="1" ht="12" customHeight="1">
      <c r="A45" s="280" t="s">
        <v>27</v>
      </c>
      <c r="B45" s="281">
        <v>2</v>
      </c>
      <c r="C45" s="282">
        <v>1</v>
      </c>
      <c r="D45" s="281">
        <v>1</v>
      </c>
      <c r="E45" s="282">
        <v>2</v>
      </c>
      <c r="F45" s="281">
        <v>2</v>
      </c>
      <c r="G45" s="282">
        <v>1</v>
      </c>
      <c r="H45" s="283">
        <f>SUM(B45:G45)</f>
        <v>9</v>
      </c>
    </row>
    <row r="46" spans="1:8" s="64" customFormat="1" ht="12" customHeight="1">
      <c r="A46" s="280" t="s">
        <v>40</v>
      </c>
      <c r="B46" s="284">
        <v>1</v>
      </c>
      <c r="C46" s="285">
        <v>2</v>
      </c>
      <c r="D46" s="284">
        <v>3</v>
      </c>
      <c r="E46" s="285">
        <v>4</v>
      </c>
      <c r="F46" s="284">
        <v>7</v>
      </c>
      <c r="G46" s="285">
        <v>3</v>
      </c>
      <c r="H46" s="286">
        <f>SUM(B46:G46)</f>
        <v>20</v>
      </c>
    </row>
    <row r="47" spans="1:8" s="34" customFormat="1" ht="13.5" customHeight="1">
      <c r="A47" s="25" t="s">
        <v>89</v>
      </c>
      <c r="B47" s="271">
        <f>SUM(B42:B46)</f>
        <v>6</v>
      </c>
      <c r="C47" s="271">
        <f aca="true" t="shared" si="11" ref="C47:H47">SUM(C42:C46)</f>
        <v>7</v>
      </c>
      <c r="D47" s="271">
        <f t="shared" si="11"/>
        <v>12</v>
      </c>
      <c r="E47" s="271">
        <f t="shared" si="11"/>
        <v>10</v>
      </c>
      <c r="F47" s="271">
        <f t="shared" si="11"/>
        <v>28</v>
      </c>
      <c r="G47" s="271">
        <f t="shared" si="11"/>
        <v>21</v>
      </c>
      <c r="H47" s="271">
        <f t="shared" si="11"/>
        <v>84</v>
      </c>
    </row>
    <row r="48" s="64" customFormat="1" ht="11.25">
      <c r="A48" s="276"/>
    </row>
    <row r="49" s="64" customFormat="1" ht="11.25">
      <c r="A49" s="276"/>
    </row>
    <row r="50" spans="1:8" s="6" customFormat="1" ht="33.75" customHeight="1">
      <c r="A50" s="170" t="s">
        <v>251</v>
      </c>
      <c r="B50" s="408" t="s">
        <v>200</v>
      </c>
      <c r="C50" s="408"/>
      <c r="D50" s="408"/>
      <c r="E50" s="408"/>
      <c r="F50" s="408"/>
      <c r="G50" s="408"/>
      <c r="H50" s="408"/>
    </row>
    <row r="51" spans="1:8" s="34" customFormat="1" ht="54" customHeight="1">
      <c r="A51" s="61" t="s">
        <v>95</v>
      </c>
      <c r="B51" s="24" t="s">
        <v>112</v>
      </c>
      <c r="C51" s="24" t="s">
        <v>113</v>
      </c>
      <c r="D51" s="24" t="s">
        <v>105</v>
      </c>
      <c r="E51" s="24" t="s">
        <v>106</v>
      </c>
      <c r="F51" s="24" t="s">
        <v>107</v>
      </c>
      <c r="G51" s="39" t="s">
        <v>108</v>
      </c>
      <c r="H51" s="24" t="s">
        <v>114</v>
      </c>
    </row>
    <row r="52" spans="1:8" s="64" customFormat="1" ht="12" customHeight="1">
      <c r="A52" s="280" t="s">
        <v>42</v>
      </c>
      <c r="B52" s="281">
        <v>2</v>
      </c>
      <c r="C52" s="282">
        <v>1</v>
      </c>
      <c r="D52" s="281">
        <v>6</v>
      </c>
      <c r="E52" s="282">
        <v>4</v>
      </c>
      <c r="F52" s="281">
        <v>4</v>
      </c>
      <c r="G52" s="282">
        <v>11</v>
      </c>
      <c r="H52" s="283">
        <v>28</v>
      </c>
    </row>
    <row r="53" spans="1:8" s="64" customFormat="1" ht="12" customHeight="1">
      <c r="A53" s="280" t="s">
        <v>43</v>
      </c>
      <c r="B53" s="281">
        <v>0</v>
      </c>
      <c r="C53" s="282">
        <v>1</v>
      </c>
      <c r="D53" s="281">
        <v>1</v>
      </c>
      <c r="E53" s="282">
        <v>1</v>
      </c>
      <c r="F53" s="281">
        <v>4</v>
      </c>
      <c r="G53" s="282">
        <v>2</v>
      </c>
      <c r="H53" s="283">
        <v>9</v>
      </c>
    </row>
    <row r="54" spans="1:8" s="64" customFormat="1" ht="12" customHeight="1">
      <c r="A54" s="280" t="s">
        <v>87</v>
      </c>
      <c r="B54" s="281">
        <v>0</v>
      </c>
      <c r="C54" s="282">
        <v>0</v>
      </c>
      <c r="D54" s="281">
        <v>1</v>
      </c>
      <c r="E54" s="282">
        <v>4</v>
      </c>
      <c r="F54" s="281">
        <v>5</v>
      </c>
      <c r="G54" s="282">
        <v>1</v>
      </c>
      <c r="H54" s="283">
        <v>11</v>
      </c>
    </row>
    <row r="55" spans="1:8" s="64" customFormat="1" ht="12" customHeight="1">
      <c r="A55" s="280" t="s">
        <v>44</v>
      </c>
      <c r="B55" s="281">
        <v>1</v>
      </c>
      <c r="C55" s="282">
        <v>0</v>
      </c>
      <c r="D55" s="281">
        <v>2</v>
      </c>
      <c r="E55" s="282">
        <v>2</v>
      </c>
      <c r="F55" s="281">
        <v>10</v>
      </c>
      <c r="G55" s="282">
        <v>9</v>
      </c>
      <c r="H55" s="283">
        <v>24</v>
      </c>
    </row>
    <row r="56" spans="1:8" s="64" customFormat="1" ht="12" customHeight="1">
      <c r="A56" s="280" t="s">
        <v>45</v>
      </c>
      <c r="B56" s="281">
        <v>18</v>
      </c>
      <c r="C56" s="282">
        <v>15</v>
      </c>
      <c r="D56" s="281">
        <v>22</v>
      </c>
      <c r="E56" s="282">
        <v>22</v>
      </c>
      <c r="F56" s="281">
        <v>39</v>
      </c>
      <c r="G56" s="282">
        <v>30</v>
      </c>
      <c r="H56" s="283">
        <v>146</v>
      </c>
    </row>
    <row r="57" spans="1:8" s="64" customFormat="1" ht="12" customHeight="1">
      <c r="A57" s="280" t="s">
        <v>99</v>
      </c>
      <c r="B57" s="281">
        <v>12</v>
      </c>
      <c r="C57" s="282">
        <v>6</v>
      </c>
      <c r="D57" s="281">
        <v>4</v>
      </c>
      <c r="E57" s="282">
        <v>4</v>
      </c>
      <c r="F57" s="281">
        <v>2</v>
      </c>
      <c r="G57" s="282">
        <v>0</v>
      </c>
      <c r="H57" s="283">
        <v>28</v>
      </c>
    </row>
    <row r="58" spans="1:8" s="64" customFormat="1" ht="12" customHeight="1">
      <c r="A58" s="280" t="s">
        <v>90</v>
      </c>
      <c r="B58" s="281">
        <v>0</v>
      </c>
      <c r="C58" s="282">
        <v>0</v>
      </c>
      <c r="D58" s="281">
        <v>0</v>
      </c>
      <c r="E58" s="282">
        <v>2</v>
      </c>
      <c r="F58" s="281">
        <v>6</v>
      </c>
      <c r="G58" s="282">
        <v>7</v>
      </c>
      <c r="H58" s="283">
        <v>15</v>
      </c>
    </row>
    <row r="59" spans="1:8" s="64" customFormat="1" ht="12" customHeight="1">
      <c r="A59" s="280" t="s">
        <v>115</v>
      </c>
      <c r="B59" s="284">
        <v>1</v>
      </c>
      <c r="C59" s="285">
        <v>1</v>
      </c>
      <c r="D59" s="284">
        <v>1</v>
      </c>
      <c r="E59" s="285">
        <v>1</v>
      </c>
      <c r="F59" s="284">
        <v>2</v>
      </c>
      <c r="G59" s="285">
        <v>2</v>
      </c>
      <c r="H59" s="286">
        <v>8</v>
      </c>
    </row>
    <row r="60" spans="1:8" s="64" customFormat="1" ht="18" customHeight="1">
      <c r="A60" s="57" t="s">
        <v>46</v>
      </c>
      <c r="B60" s="272">
        <f>SUM(B52:B59)</f>
        <v>34</v>
      </c>
      <c r="C60" s="272">
        <f aca="true" t="shared" si="12" ref="C60:H60">SUM(C52:C59)</f>
        <v>24</v>
      </c>
      <c r="D60" s="272">
        <f t="shared" si="12"/>
        <v>37</v>
      </c>
      <c r="E60" s="272">
        <f t="shared" si="12"/>
        <v>40</v>
      </c>
      <c r="F60" s="272">
        <f t="shared" si="12"/>
        <v>72</v>
      </c>
      <c r="G60" s="272">
        <f t="shared" si="12"/>
        <v>62</v>
      </c>
      <c r="H60" s="272">
        <f t="shared" si="12"/>
        <v>269</v>
      </c>
    </row>
    <row r="61" s="64" customFormat="1" ht="11.25">
      <c r="A61" s="276"/>
    </row>
    <row r="62" s="64" customFormat="1" ht="11.25">
      <c r="A62" s="276"/>
    </row>
    <row r="63" spans="1:8" s="6" customFormat="1" ht="33.75" customHeight="1">
      <c r="A63" s="170" t="s">
        <v>251</v>
      </c>
      <c r="B63" s="408" t="s">
        <v>201</v>
      </c>
      <c r="C63" s="408"/>
      <c r="D63" s="408"/>
      <c r="E63" s="408"/>
      <c r="F63" s="408"/>
      <c r="G63" s="408"/>
      <c r="H63" s="408"/>
    </row>
    <row r="64" spans="1:8" s="34" customFormat="1" ht="54" customHeight="1">
      <c r="A64" s="61" t="s">
        <v>95</v>
      </c>
      <c r="B64" s="24" t="s">
        <v>112</v>
      </c>
      <c r="C64" s="24" t="s">
        <v>113</v>
      </c>
      <c r="D64" s="24" t="s">
        <v>105</v>
      </c>
      <c r="E64" s="24" t="s">
        <v>106</v>
      </c>
      <c r="F64" s="24" t="s">
        <v>107</v>
      </c>
      <c r="G64" s="39" t="s">
        <v>108</v>
      </c>
      <c r="H64" s="24" t="s">
        <v>114</v>
      </c>
    </row>
    <row r="65" spans="1:8" s="64" customFormat="1" ht="11.25">
      <c r="A65" s="280" t="s">
        <v>118</v>
      </c>
      <c r="B65" s="281">
        <v>2</v>
      </c>
      <c r="C65" s="282">
        <v>3</v>
      </c>
      <c r="D65" s="281">
        <v>1</v>
      </c>
      <c r="E65" s="282">
        <v>0</v>
      </c>
      <c r="F65" s="281">
        <v>2</v>
      </c>
      <c r="G65" s="282">
        <v>3</v>
      </c>
      <c r="H65" s="283">
        <v>11</v>
      </c>
    </row>
    <row r="66" spans="1:8" s="64" customFormat="1" ht="11.25">
      <c r="A66" s="280" t="s">
        <v>126</v>
      </c>
      <c r="B66" s="281">
        <v>0</v>
      </c>
      <c r="C66" s="282">
        <v>2</v>
      </c>
      <c r="D66" s="281">
        <v>8</v>
      </c>
      <c r="E66" s="282">
        <v>3</v>
      </c>
      <c r="F66" s="281">
        <v>0</v>
      </c>
      <c r="G66" s="282">
        <v>3</v>
      </c>
      <c r="H66" s="283">
        <f>SUM(B66:G66)</f>
        <v>16</v>
      </c>
    </row>
    <row r="67" spans="1:8" s="64" customFormat="1" ht="11.25">
      <c r="A67" s="280" t="s">
        <v>127</v>
      </c>
      <c r="B67" s="281">
        <v>4</v>
      </c>
      <c r="C67" s="282">
        <v>1</v>
      </c>
      <c r="D67" s="281">
        <v>1</v>
      </c>
      <c r="E67" s="282">
        <v>3</v>
      </c>
      <c r="F67" s="281">
        <v>6</v>
      </c>
      <c r="G67" s="282">
        <v>0</v>
      </c>
      <c r="H67" s="283">
        <f>SUM(B67:G67)</f>
        <v>15</v>
      </c>
    </row>
    <row r="68" spans="1:8" s="64" customFormat="1" ht="11.25">
      <c r="A68" s="280" t="s">
        <v>47</v>
      </c>
      <c r="B68" s="281">
        <v>8</v>
      </c>
      <c r="C68" s="282">
        <v>3</v>
      </c>
      <c r="D68" s="281">
        <v>3</v>
      </c>
      <c r="E68" s="282">
        <v>2</v>
      </c>
      <c r="F68" s="281">
        <v>9</v>
      </c>
      <c r="G68" s="282">
        <v>12</v>
      </c>
      <c r="H68" s="283">
        <f>SUM(B68:G68)</f>
        <v>37</v>
      </c>
    </row>
    <row r="69" spans="1:8" s="64" customFormat="1" ht="11.25">
      <c r="A69" s="280" t="s">
        <v>48</v>
      </c>
      <c r="B69" s="281">
        <v>0</v>
      </c>
      <c r="C69" s="282">
        <v>2</v>
      </c>
      <c r="D69" s="281">
        <v>1</v>
      </c>
      <c r="E69" s="282">
        <v>0</v>
      </c>
      <c r="F69" s="281">
        <v>3</v>
      </c>
      <c r="G69" s="282">
        <v>2</v>
      </c>
      <c r="H69" s="283">
        <f>SUM(B69:G69)</f>
        <v>8</v>
      </c>
    </row>
    <row r="70" spans="1:8" s="64" customFormat="1" ht="11.25">
      <c r="A70" s="280" t="s">
        <v>49</v>
      </c>
      <c r="B70" s="281">
        <v>2</v>
      </c>
      <c r="C70" s="282">
        <v>3</v>
      </c>
      <c r="D70" s="281">
        <v>2</v>
      </c>
      <c r="E70" s="282">
        <v>3</v>
      </c>
      <c r="F70" s="281">
        <v>0</v>
      </c>
      <c r="G70" s="282">
        <v>2</v>
      </c>
      <c r="H70" s="283">
        <v>12</v>
      </c>
    </row>
    <row r="71" spans="1:8" s="64" customFormat="1" ht="11.25">
      <c r="A71" s="280" t="s">
        <v>50</v>
      </c>
      <c r="B71" s="281">
        <v>2</v>
      </c>
      <c r="C71" s="282">
        <v>2</v>
      </c>
      <c r="D71" s="281">
        <v>0</v>
      </c>
      <c r="E71" s="282">
        <v>3</v>
      </c>
      <c r="F71" s="281">
        <v>3</v>
      </c>
      <c r="G71" s="282">
        <v>6</v>
      </c>
      <c r="H71" s="283">
        <f>SUM(B71:G71)</f>
        <v>16</v>
      </c>
    </row>
    <row r="72" spans="1:8" s="64" customFormat="1" ht="11.25">
      <c r="A72" s="280" t="s">
        <v>52</v>
      </c>
      <c r="B72" s="281">
        <v>1</v>
      </c>
      <c r="C72" s="282">
        <v>0</v>
      </c>
      <c r="D72" s="281">
        <v>3</v>
      </c>
      <c r="E72" s="282">
        <v>6</v>
      </c>
      <c r="F72" s="281">
        <v>14</v>
      </c>
      <c r="G72" s="282">
        <v>13</v>
      </c>
      <c r="H72" s="283">
        <f>SUM(B72:G72)</f>
        <v>37</v>
      </c>
    </row>
    <row r="73" spans="1:8" s="64" customFormat="1" ht="11.25">
      <c r="A73" s="280" t="s">
        <v>51</v>
      </c>
      <c r="B73" s="281">
        <v>0</v>
      </c>
      <c r="C73" s="282">
        <v>0</v>
      </c>
      <c r="D73" s="281">
        <v>3</v>
      </c>
      <c r="E73" s="282">
        <v>0</v>
      </c>
      <c r="F73" s="281">
        <v>5</v>
      </c>
      <c r="G73" s="282">
        <v>4</v>
      </c>
      <c r="H73" s="283">
        <f>SUM(B73:G73)</f>
        <v>12</v>
      </c>
    </row>
    <row r="74" spans="1:8" s="64" customFormat="1" ht="11.25">
      <c r="A74" s="280" t="s">
        <v>53</v>
      </c>
      <c r="B74" s="281">
        <v>3</v>
      </c>
      <c r="C74" s="282">
        <v>1</v>
      </c>
      <c r="D74" s="281">
        <v>0</v>
      </c>
      <c r="E74" s="282">
        <v>1</v>
      </c>
      <c r="F74" s="281">
        <v>1</v>
      </c>
      <c r="G74" s="282">
        <v>2</v>
      </c>
      <c r="H74" s="283">
        <f>SUM(B74:G74)</f>
        <v>8</v>
      </c>
    </row>
    <row r="75" spans="1:8" s="64" customFormat="1" ht="11.25">
      <c r="A75" s="280" t="s">
        <v>54</v>
      </c>
      <c r="B75" s="281">
        <v>2</v>
      </c>
      <c r="C75" s="282">
        <v>1</v>
      </c>
      <c r="D75" s="281">
        <v>2</v>
      </c>
      <c r="E75" s="282">
        <v>4</v>
      </c>
      <c r="F75" s="281">
        <v>11</v>
      </c>
      <c r="G75" s="282">
        <v>12</v>
      </c>
      <c r="H75" s="283">
        <v>32</v>
      </c>
    </row>
    <row r="76" spans="1:8" s="64" customFormat="1" ht="27" customHeight="1">
      <c r="A76" s="101" t="s">
        <v>91</v>
      </c>
      <c r="B76" s="272">
        <f>SUM(B65:B75)</f>
        <v>24</v>
      </c>
      <c r="C76" s="272">
        <f aca="true" t="shared" si="13" ref="C76:H76">SUM(C65:C75)</f>
        <v>18</v>
      </c>
      <c r="D76" s="272">
        <f t="shared" si="13"/>
        <v>24</v>
      </c>
      <c r="E76" s="272">
        <f t="shared" si="13"/>
        <v>25</v>
      </c>
      <c r="F76" s="272">
        <f t="shared" si="13"/>
        <v>54</v>
      </c>
      <c r="G76" s="272">
        <f t="shared" si="13"/>
        <v>59</v>
      </c>
      <c r="H76" s="272">
        <f t="shared" si="13"/>
        <v>204</v>
      </c>
    </row>
    <row r="77" s="64" customFormat="1" ht="11.25">
      <c r="A77" s="276"/>
    </row>
    <row r="78" s="64" customFormat="1" ht="11.25">
      <c r="A78" s="276"/>
    </row>
    <row r="79" spans="1:8" s="6" customFormat="1" ht="33.75" customHeight="1">
      <c r="A79" s="170" t="s">
        <v>251</v>
      </c>
      <c r="B79" s="408" t="s">
        <v>202</v>
      </c>
      <c r="C79" s="408"/>
      <c r="D79" s="408"/>
      <c r="E79" s="408"/>
      <c r="F79" s="408"/>
      <c r="G79" s="408"/>
      <c r="H79" s="408"/>
    </row>
    <row r="80" spans="1:8" s="34" customFormat="1" ht="54" customHeight="1">
      <c r="A80" s="61" t="s">
        <v>95</v>
      </c>
      <c r="B80" s="24" t="s">
        <v>112</v>
      </c>
      <c r="C80" s="24" t="s">
        <v>113</v>
      </c>
      <c r="D80" s="24" t="s">
        <v>105</v>
      </c>
      <c r="E80" s="24" t="s">
        <v>106</v>
      </c>
      <c r="F80" s="24" t="s">
        <v>107</v>
      </c>
      <c r="G80" s="39" t="s">
        <v>108</v>
      </c>
      <c r="H80" s="24" t="s">
        <v>114</v>
      </c>
    </row>
    <row r="81" spans="1:8" s="64" customFormat="1" ht="12" customHeight="1">
      <c r="A81" s="280" t="s">
        <v>92</v>
      </c>
      <c r="B81" s="281">
        <v>0</v>
      </c>
      <c r="C81" s="282">
        <v>0</v>
      </c>
      <c r="D81" s="281">
        <v>2</v>
      </c>
      <c r="E81" s="282">
        <v>1</v>
      </c>
      <c r="F81" s="281">
        <v>3</v>
      </c>
      <c r="G81" s="282">
        <v>3</v>
      </c>
      <c r="H81" s="283">
        <f aca="true" t="shared" si="14" ref="H81:H86">SUM(B81:G81)</f>
        <v>9</v>
      </c>
    </row>
    <row r="82" spans="1:8" s="64" customFormat="1" ht="15.75" customHeight="1">
      <c r="A82" s="280" t="s">
        <v>55</v>
      </c>
      <c r="B82" s="281">
        <v>0</v>
      </c>
      <c r="C82" s="282">
        <v>0</v>
      </c>
      <c r="D82" s="281">
        <v>3</v>
      </c>
      <c r="E82" s="282">
        <v>7</v>
      </c>
      <c r="F82" s="281">
        <v>4</v>
      </c>
      <c r="G82" s="282">
        <v>4</v>
      </c>
      <c r="H82" s="283">
        <f t="shared" si="14"/>
        <v>18</v>
      </c>
    </row>
    <row r="83" spans="1:8" s="64" customFormat="1" ht="18" customHeight="1">
      <c r="A83" s="280" t="s">
        <v>56</v>
      </c>
      <c r="B83" s="281">
        <v>3</v>
      </c>
      <c r="C83" s="282">
        <v>2</v>
      </c>
      <c r="D83" s="281">
        <v>3</v>
      </c>
      <c r="E83" s="282">
        <v>3</v>
      </c>
      <c r="F83" s="281">
        <v>3</v>
      </c>
      <c r="G83" s="282">
        <v>4</v>
      </c>
      <c r="H83" s="283">
        <f t="shared" si="14"/>
        <v>18</v>
      </c>
    </row>
    <row r="84" spans="1:8" s="64" customFormat="1" ht="14.25" customHeight="1">
      <c r="A84" s="280" t="s">
        <v>57</v>
      </c>
      <c r="B84" s="281">
        <v>3</v>
      </c>
      <c r="C84" s="282">
        <v>2</v>
      </c>
      <c r="D84" s="281">
        <v>3</v>
      </c>
      <c r="E84" s="282">
        <v>3</v>
      </c>
      <c r="F84" s="281">
        <v>6</v>
      </c>
      <c r="G84" s="282">
        <v>7</v>
      </c>
      <c r="H84" s="283">
        <f t="shared" si="14"/>
        <v>24</v>
      </c>
    </row>
    <row r="85" spans="1:8" s="64" customFormat="1" ht="13.5" customHeight="1">
      <c r="A85" s="280" t="s">
        <v>150</v>
      </c>
      <c r="B85" s="281">
        <v>2</v>
      </c>
      <c r="C85" s="282">
        <v>3</v>
      </c>
      <c r="D85" s="281">
        <v>0</v>
      </c>
      <c r="E85" s="282">
        <v>0</v>
      </c>
      <c r="F85" s="281">
        <v>0</v>
      </c>
      <c r="G85" s="282">
        <v>0</v>
      </c>
      <c r="H85" s="283">
        <f t="shared" si="14"/>
        <v>5</v>
      </c>
    </row>
    <row r="86" spans="1:8" s="64" customFormat="1" ht="12" customHeight="1">
      <c r="A86" s="280" t="s">
        <v>58</v>
      </c>
      <c r="B86" s="281">
        <v>2</v>
      </c>
      <c r="C86" s="282">
        <v>1</v>
      </c>
      <c r="D86" s="281">
        <v>4</v>
      </c>
      <c r="E86" s="282">
        <v>1</v>
      </c>
      <c r="F86" s="281">
        <v>2</v>
      </c>
      <c r="G86" s="282">
        <v>7</v>
      </c>
      <c r="H86" s="283">
        <f t="shared" si="14"/>
        <v>17</v>
      </c>
    </row>
    <row r="87" spans="1:8" s="64" customFormat="1" ht="27" customHeight="1">
      <c r="A87" s="101" t="s">
        <v>59</v>
      </c>
      <c r="B87" s="272">
        <f>SUM(B81:B86)</f>
        <v>10</v>
      </c>
      <c r="C87" s="272">
        <f aca="true" t="shared" si="15" ref="C87:H87">SUM(C81:C86)</f>
        <v>8</v>
      </c>
      <c r="D87" s="272">
        <f t="shared" si="15"/>
        <v>15</v>
      </c>
      <c r="E87" s="272">
        <f t="shared" si="15"/>
        <v>15</v>
      </c>
      <c r="F87" s="272">
        <f t="shared" si="15"/>
        <v>18</v>
      </c>
      <c r="G87" s="272">
        <f t="shared" si="15"/>
        <v>25</v>
      </c>
      <c r="H87" s="272">
        <f t="shared" si="15"/>
        <v>91</v>
      </c>
    </row>
    <row r="88" s="64" customFormat="1" ht="11.25">
      <c r="A88" s="276"/>
    </row>
    <row r="89" s="64" customFormat="1" ht="11.25">
      <c r="A89" s="276"/>
    </row>
    <row r="90" spans="1:8" s="6" customFormat="1" ht="33.75" customHeight="1">
      <c r="A90" s="170" t="s">
        <v>251</v>
      </c>
      <c r="B90" s="408" t="s">
        <v>203</v>
      </c>
      <c r="C90" s="408"/>
      <c r="D90" s="408"/>
      <c r="E90" s="408"/>
      <c r="F90" s="408"/>
      <c r="G90" s="408"/>
      <c r="H90" s="408"/>
    </row>
    <row r="91" spans="1:8" s="34" customFormat="1" ht="54" customHeight="1">
      <c r="A91" s="61" t="s">
        <v>95</v>
      </c>
      <c r="B91" s="24" t="s">
        <v>112</v>
      </c>
      <c r="C91" s="24" t="s">
        <v>113</v>
      </c>
      <c r="D91" s="24" t="s">
        <v>105</v>
      </c>
      <c r="E91" s="24" t="s">
        <v>106</v>
      </c>
      <c r="F91" s="24" t="s">
        <v>107</v>
      </c>
      <c r="G91" s="39" t="s">
        <v>108</v>
      </c>
      <c r="H91" s="24" t="s">
        <v>114</v>
      </c>
    </row>
    <row r="92" spans="1:8" s="64" customFormat="1" ht="14.25" customHeight="1">
      <c r="A92" s="280" t="s">
        <v>129</v>
      </c>
      <c r="B92" s="281">
        <v>3</v>
      </c>
      <c r="C92" s="282">
        <v>2</v>
      </c>
      <c r="D92" s="281">
        <v>1</v>
      </c>
      <c r="E92" s="282">
        <v>2</v>
      </c>
      <c r="F92" s="281">
        <v>4</v>
      </c>
      <c r="G92" s="282">
        <v>3</v>
      </c>
      <c r="H92" s="283">
        <v>15</v>
      </c>
    </row>
    <row r="93" spans="1:8" s="64" customFormat="1" ht="14.25" customHeight="1">
      <c r="A93" s="280" t="s">
        <v>60</v>
      </c>
      <c r="B93" s="281">
        <v>9</v>
      </c>
      <c r="C93" s="282">
        <v>11</v>
      </c>
      <c r="D93" s="281">
        <v>7</v>
      </c>
      <c r="E93" s="282">
        <v>9</v>
      </c>
      <c r="F93" s="281">
        <v>26</v>
      </c>
      <c r="G93" s="282">
        <v>29</v>
      </c>
      <c r="H93" s="283">
        <v>91</v>
      </c>
    </row>
    <row r="94" spans="1:8" s="64" customFormat="1" ht="14.25" customHeight="1">
      <c r="A94" s="280" t="s">
        <v>61</v>
      </c>
      <c r="B94" s="281">
        <v>0</v>
      </c>
      <c r="C94" s="282">
        <v>0</v>
      </c>
      <c r="D94" s="281">
        <v>2</v>
      </c>
      <c r="E94" s="282">
        <v>2</v>
      </c>
      <c r="F94" s="281">
        <v>4</v>
      </c>
      <c r="G94" s="282">
        <v>10</v>
      </c>
      <c r="H94" s="283">
        <v>18</v>
      </c>
    </row>
    <row r="95" spans="1:8" s="64" customFormat="1" ht="14.25" customHeight="1">
      <c r="A95" s="280" t="s">
        <v>100</v>
      </c>
      <c r="B95" s="281">
        <v>1</v>
      </c>
      <c r="C95" s="282">
        <v>1</v>
      </c>
      <c r="D95" s="281">
        <v>0</v>
      </c>
      <c r="E95" s="282">
        <v>0</v>
      </c>
      <c r="F95" s="281">
        <v>5</v>
      </c>
      <c r="G95" s="282">
        <v>3</v>
      </c>
      <c r="H95" s="283">
        <v>10</v>
      </c>
    </row>
    <row r="96" spans="1:8" s="64" customFormat="1" ht="14.25" customHeight="1">
      <c r="A96" s="280" t="s">
        <v>62</v>
      </c>
      <c r="B96" s="281">
        <v>0</v>
      </c>
      <c r="C96" s="282">
        <v>0</v>
      </c>
      <c r="D96" s="281">
        <v>4</v>
      </c>
      <c r="E96" s="282">
        <v>1</v>
      </c>
      <c r="F96" s="281">
        <v>12</v>
      </c>
      <c r="G96" s="282">
        <v>4</v>
      </c>
      <c r="H96" s="283">
        <v>21</v>
      </c>
    </row>
    <row r="97" spans="1:8" s="64" customFormat="1" ht="14.25" customHeight="1">
      <c r="A97" s="280" t="s">
        <v>63</v>
      </c>
      <c r="B97" s="281">
        <v>0</v>
      </c>
      <c r="C97" s="282">
        <v>0</v>
      </c>
      <c r="D97" s="281">
        <v>0</v>
      </c>
      <c r="E97" s="282">
        <v>3</v>
      </c>
      <c r="F97" s="281">
        <v>4</v>
      </c>
      <c r="G97" s="282">
        <v>1</v>
      </c>
      <c r="H97" s="283">
        <v>8</v>
      </c>
    </row>
    <row r="98" spans="1:8" s="64" customFormat="1" ht="14.25" customHeight="1">
      <c r="A98" s="280" t="s">
        <v>64</v>
      </c>
      <c r="B98" s="281">
        <v>1</v>
      </c>
      <c r="C98" s="282">
        <v>0</v>
      </c>
      <c r="D98" s="281">
        <v>0</v>
      </c>
      <c r="E98" s="282">
        <v>2</v>
      </c>
      <c r="F98" s="281">
        <v>4</v>
      </c>
      <c r="G98" s="282">
        <v>5</v>
      </c>
      <c r="H98" s="283">
        <v>12</v>
      </c>
    </row>
    <row r="99" spans="1:8" s="64" customFormat="1" ht="14.25" customHeight="1">
      <c r="A99" s="280" t="s">
        <v>65</v>
      </c>
      <c r="B99" s="281">
        <v>5</v>
      </c>
      <c r="C99" s="282">
        <v>1</v>
      </c>
      <c r="D99" s="281">
        <v>1</v>
      </c>
      <c r="E99" s="282">
        <v>0</v>
      </c>
      <c r="F99" s="281">
        <v>5</v>
      </c>
      <c r="G99" s="282">
        <v>4</v>
      </c>
      <c r="H99" s="283">
        <v>16</v>
      </c>
    </row>
    <row r="100" spans="1:8" s="64" customFormat="1" ht="27" customHeight="1">
      <c r="A100" s="101" t="s">
        <v>66</v>
      </c>
      <c r="B100" s="272">
        <f>SUM(B92:B99)</f>
        <v>19</v>
      </c>
      <c r="C100" s="272">
        <f aca="true" t="shared" si="16" ref="C100:H100">SUM(C92:C99)</f>
        <v>15</v>
      </c>
      <c r="D100" s="272">
        <f t="shared" si="16"/>
        <v>15</v>
      </c>
      <c r="E100" s="272">
        <f t="shared" si="16"/>
        <v>19</v>
      </c>
      <c r="F100" s="272">
        <f t="shared" si="16"/>
        <v>64</v>
      </c>
      <c r="G100" s="272">
        <f t="shared" si="16"/>
        <v>59</v>
      </c>
      <c r="H100" s="272">
        <f t="shared" si="16"/>
        <v>191</v>
      </c>
    </row>
    <row r="101" s="64" customFormat="1" ht="11.25">
      <c r="A101" s="276"/>
    </row>
    <row r="102" s="64" customFormat="1" ht="11.25">
      <c r="A102" s="276"/>
    </row>
    <row r="103" spans="1:8" s="6" customFormat="1" ht="33.75" customHeight="1">
      <c r="A103" s="170" t="s">
        <v>251</v>
      </c>
      <c r="B103" s="408" t="s">
        <v>204</v>
      </c>
      <c r="C103" s="408"/>
      <c r="D103" s="408"/>
      <c r="E103" s="408"/>
      <c r="F103" s="408"/>
      <c r="G103" s="408"/>
      <c r="H103" s="408"/>
    </row>
    <row r="104" spans="1:8" s="34" customFormat="1" ht="54" customHeight="1">
      <c r="A104" s="61" t="s">
        <v>95</v>
      </c>
      <c r="B104" s="24" t="s">
        <v>112</v>
      </c>
      <c r="C104" s="24" t="s">
        <v>113</v>
      </c>
      <c r="D104" s="24" t="s">
        <v>105</v>
      </c>
      <c r="E104" s="24" t="s">
        <v>106</v>
      </c>
      <c r="F104" s="24" t="s">
        <v>107</v>
      </c>
      <c r="G104" s="39" t="s">
        <v>108</v>
      </c>
      <c r="H104" s="24" t="s">
        <v>114</v>
      </c>
    </row>
    <row r="105" spans="1:8" s="64" customFormat="1" ht="14.25" customHeight="1">
      <c r="A105" s="280" t="s">
        <v>131</v>
      </c>
      <c r="B105" s="281">
        <v>2</v>
      </c>
      <c r="C105" s="282">
        <v>0</v>
      </c>
      <c r="D105" s="281">
        <v>3</v>
      </c>
      <c r="E105" s="282">
        <v>2</v>
      </c>
      <c r="F105" s="281">
        <v>2</v>
      </c>
      <c r="G105" s="282">
        <v>3</v>
      </c>
      <c r="H105" s="283">
        <f>SUM(B105:G105)</f>
        <v>12</v>
      </c>
    </row>
    <row r="106" spans="1:8" s="64" customFormat="1" ht="14.25" customHeight="1">
      <c r="A106" s="280" t="s">
        <v>67</v>
      </c>
      <c r="B106" s="281">
        <v>5</v>
      </c>
      <c r="C106" s="282">
        <v>3</v>
      </c>
      <c r="D106" s="281">
        <v>4</v>
      </c>
      <c r="E106" s="282">
        <v>5</v>
      </c>
      <c r="F106" s="281">
        <v>2</v>
      </c>
      <c r="G106" s="282">
        <v>6</v>
      </c>
      <c r="H106" s="283">
        <f>SUM(B106:G106)</f>
        <v>25</v>
      </c>
    </row>
    <row r="107" spans="1:8" s="64" customFormat="1" ht="14.25" customHeight="1">
      <c r="A107" s="280" t="s">
        <v>101</v>
      </c>
      <c r="B107" s="281">
        <v>1</v>
      </c>
      <c r="C107" s="282">
        <v>6</v>
      </c>
      <c r="D107" s="281">
        <v>3</v>
      </c>
      <c r="E107" s="282">
        <v>0</v>
      </c>
      <c r="F107" s="281">
        <v>4</v>
      </c>
      <c r="G107" s="282">
        <v>0</v>
      </c>
      <c r="H107" s="283">
        <f>SUM(B107:G107)</f>
        <v>14</v>
      </c>
    </row>
    <row r="108" spans="1:8" s="64" customFormat="1" ht="14.25" customHeight="1">
      <c r="A108" s="280" t="s">
        <v>69</v>
      </c>
      <c r="B108" s="281">
        <v>0</v>
      </c>
      <c r="C108" s="282">
        <v>4</v>
      </c>
      <c r="D108" s="281">
        <v>2</v>
      </c>
      <c r="E108" s="282">
        <v>2</v>
      </c>
      <c r="F108" s="281">
        <v>3</v>
      </c>
      <c r="G108" s="282">
        <v>1</v>
      </c>
      <c r="H108" s="283">
        <f>SUM(B108:G108)</f>
        <v>12</v>
      </c>
    </row>
    <row r="109" spans="1:8" s="64" customFormat="1" ht="27" customHeight="1">
      <c r="A109" s="101" t="s">
        <v>70</v>
      </c>
      <c r="B109" s="272">
        <f>SUM(B105:B108)</f>
        <v>8</v>
      </c>
      <c r="C109" s="272">
        <f aca="true" t="shared" si="17" ref="C109:H109">SUM(C105:C108)</f>
        <v>13</v>
      </c>
      <c r="D109" s="272">
        <f t="shared" si="17"/>
        <v>12</v>
      </c>
      <c r="E109" s="272">
        <f t="shared" si="17"/>
        <v>9</v>
      </c>
      <c r="F109" s="272">
        <f t="shared" si="17"/>
        <v>11</v>
      </c>
      <c r="G109" s="272">
        <f t="shared" si="17"/>
        <v>10</v>
      </c>
      <c r="H109" s="272">
        <f t="shared" si="17"/>
        <v>63</v>
      </c>
    </row>
    <row r="110" s="64" customFormat="1" ht="11.25">
      <c r="A110" s="276"/>
    </row>
    <row r="111" s="64" customFormat="1" ht="11.25">
      <c r="A111" s="276"/>
    </row>
    <row r="112" spans="1:8" s="6" customFormat="1" ht="33.75" customHeight="1">
      <c r="A112" s="170" t="s">
        <v>251</v>
      </c>
      <c r="B112" s="408" t="s">
        <v>205</v>
      </c>
      <c r="C112" s="408"/>
      <c r="D112" s="408"/>
      <c r="E112" s="408"/>
      <c r="F112" s="408"/>
      <c r="G112" s="408"/>
      <c r="H112" s="408"/>
    </row>
    <row r="113" spans="1:8" s="34" customFormat="1" ht="54" customHeight="1">
      <c r="A113" s="61" t="s">
        <v>95</v>
      </c>
      <c r="B113" s="24" t="s">
        <v>112</v>
      </c>
      <c r="C113" s="24" t="s">
        <v>113</v>
      </c>
      <c r="D113" s="24" t="s">
        <v>105</v>
      </c>
      <c r="E113" s="24" t="s">
        <v>106</v>
      </c>
      <c r="F113" s="24" t="s">
        <v>107</v>
      </c>
      <c r="G113" s="39" t="s">
        <v>108</v>
      </c>
      <c r="H113" s="24" t="s">
        <v>114</v>
      </c>
    </row>
    <row r="114" spans="1:8" s="64" customFormat="1" ht="14.25" customHeight="1">
      <c r="A114" s="280" t="s">
        <v>71</v>
      </c>
      <c r="B114" s="281">
        <v>5</v>
      </c>
      <c r="C114" s="282">
        <v>3</v>
      </c>
      <c r="D114" s="281">
        <v>5</v>
      </c>
      <c r="E114" s="282">
        <v>4</v>
      </c>
      <c r="F114" s="281">
        <v>4</v>
      </c>
      <c r="G114" s="282">
        <v>6</v>
      </c>
      <c r="H114" s="283">
        <v>27</v>
      </c>
    </row>
    <row r="115" spans="1:8" s="64" customFormat="1" ht="14.25" customHeight="1">
      <c r="A115" s="280" t="s">
        <v>72</v>
      </c>
      <c r="B115" s="281">
        <v>0</v>
      </c>
      <c r="C115" s="282">
        <v>0</v>
      </c>
      <c r="D115" s="281">
        <v>0</v>
      </c>
      <c r="E115" s="282">
        <v>0</v>
      </c>
      <c r="F115" s="281">
        <v>0</v>
      </c>
      <c r="G115" s="282">
        <v>1</v>
      </c>
      <c r="H115" s="283">
        <v>1</v>
      </c>
    </row>
    <row r="116" spans="1:8" s="64" customFormat="1" ht="14.25" customHeight="1">
      <c r="A116" s="280" t="s">
        <v>73</v>
      </c>
      <c r="B116" s="281">
        <v>5</v>
      </c>
      <c r="C116" s="282">
        <v>0</v>
      </c>
      <c r="D116" s="281">
        <v>0</v>
      </c>
      <c r="E116" s="282">
        <v>2</v>
      </c>
      <c r="F116" s="281">
        <v>3</v>
      </c>
      <c r="G116" s="282">
        <v>6</v>
      </c>
      <c r="H116" s="283">
        <v>16</v>
      </c>
    </row>
    <row r="117" spans="1:8" s="64" customFormat="1" ht="14.25" customHeight="1">
      <c r="A117" s="280" t="s">
        <v>74</v>
      </c>
      <c r="B117" s="281">
        <v>3</v>
      </c>
      <c r="C117" s="282">
        <v>2</v>
      </c>
      <c r="D117" s="281">
        <v>5</v>
      </c>
      <c r="E117" s="282">
        <v>4</v>
      </c>
      <c r="F117" s="281">
        <v>8</v>
      </c>
      <c r="G117" s="282">
        <v>10</v>
      </c>
      <c r="H117" s="283">
        <v>32</v>
      </c>
    </row>
    <row r="118" spans="1:8" s="64" customFormat="1" ht="14.25" customHeight="1">
      <c r="A118" s="280" t="s">
        <v>75</v>
      </c>
      <c r="B118" s="281">
        <v>0</v>
      </c>
      <c r="C118" s="282">
        <v>1</v>
      </c>
      <c r="D118" s="281">
        <v>14</v>
      </c>
      <c r="E118" s="282">
        <v>15</v>
      </c>
      <c r="F118" s="281">
        <v>34</v>
      </c>
      <c r="G118" s="282">
        <v>19</v>
      </c>
      <c r="H118" s="283">
        <v>83</v>
      </c>
    </row>
    <row r="119" spans="1:8" s="64" customFormat="1" ht="14.25" customHeight="1">
      <c r="A119" s="280" t="s">
        <v>76</v>
      </c>
      <c r="B119" s="281">
        <v>2</v>
      </c>
      <c r="C119" s="282">
        <v>0</v>
      </c>
      <c r="D119" s="281">
        <v>3</v>
      </c>
      <c r="E119" s="282">
        <v>4</v>
      </c>
      <c r="F119" s="281">
        <v>11</v>
      </c>
      <c r="G119" s="282">
        <v>5</v>
      </c>
      <c r="H119" s="283">
        <v>25</v>
      </c>
    </row>
    <row r="120" spans="1:8" s="64" customFormat="1" ht="14.25" customHeight="1">
      <c r="A120" s="280" t="s">
        <v>102</v>
      </c>
      <c r="B120" s="281">
        <v>2</v>
      </c>
      <c r="C120" s="282">
        <v>1</v>
      </c>
      <c r="D120" s="281">
        <v>1</v>
      </c>
      <c r="E120" s="282">
        <v>4</v>
      </c>
      <c r="F120" s="281">
        <v>1</v>
      </c>
      <c r="G120" s="282">
        <v>1</v>
      </c>
      <c r="H120" s="283">
        <v>10</v>
      </c>
    </row>
    <row r="121" spans="1:8" s="64" customFormat="1" ht="14.25" customHeight="1">
      <c r="A121" s="280" t="s">
        <v>77</v>
      </c>
      <c r="B121" s="281">
        <v>0</v>
      </c>
      <c r="C121" s="282">
        <v>0</v>
      </c>
      <c r="D121" s="281">
        <v>0</v>
      </c>
      <c r="E121" s="282">
        <v>0</v>
      </c>
      <c r="F121" s="281">
        <v>3</v>
      </c>
      <c r="G121" s="282">
        <v>1</v>
      </c>
      <c r="H121" s="283">
        <v>4</v>
      </c>
    </row>
    <row r="122" spans="1:8" s="64" customFormat="1" ht="14.25" customHeight="1">
      <c r="A122" s="280" t="s">
        <v>78</v>
      </c>
      <c r="B122" s="281">
        <v>1</v>
      </c>
      <c r="C122" s="282">
        <v>0</v>
      </c>
      <c r="D122" s="281">
        <v>5</v>
      </c>
      <c r="E122" s="282">
        <v>6</v>
      </c>
      <c r="F122" s="281">
        <v>14</v>
      </c>
      <c r="G122" s="282">
        <v>10</v>
      </c>
      <c r="H122" s="283">
        <v>36</v>
      </c>
    </row>
    <row r="123" spans="1:8" s="64" customFormat="1" ht="27" customHeight="1">
      <c r="A123" s="101" t="s">
        <v>79</v>
      </c>
      <c r="B123" s="272">
        <f>SUM(B114:B122)</f>
        <v>18</v>
      </c>
      <c r="C123" s="272">
        <f aca="true" t="shared" si="18" ref="C123:H123">SUM(C114:C122)</f>
        <v>7</v>
      </c>
      <c r="D123" s="272">
        <f t="shared" si="18"/>
        <v>33</v>
      </c>
      <c r="E123" s="272">
        <f t="shared" si="18"/>
        <v>39</v>
      </c>
      <c r="F123" s="272">
        <f t="shared" si="18"/>
        <v>78</v>
      </c>
      <c r="G123" s="272">
        <f t="shared" si="18"/>
        <v>59</v>
      </c>
      <c r="H123" s="272">
        <f t="shared" si="18"/>
        <v>234</v>
      </c>
    </row>
    <row r="124" s="64" customFormat="1" ht="11.25">
      <c r="A124" s="276"/>
    </row>
    <row r="125" s="64" customFormat="1" ht="11.25">
      <c r="A125" s="276"/>
    </row>
    <row r="126" spans="1:8" s="6" customFormat="1" ht="33.75" customHeight="1">
      <c r="A126" s="170" t="s">
        <v>251</v>
      </c>
      <c r="B126" s="408" t="s">
        <v>206</v>
      </c>
      <c r="C126" s="408"/>
      <c r="D126" s="408"/>
      <c r="E126" s="408"/>
      <c r="F126" s="408"/>
      <c r="G126" s="408"/>
      <c r="H126" s="408"/>
    </row>
    <row r="127" spans="1:8" s="64" customFormat="1" ht="34.5" customHeight="1">
      <c r="A127" s="274" t="s">
        <v>95</v>
      </c>
      <c r="B127" s="24" t="s">
        <v>112</v>
      </c>
      <c r="C127" s="24" t="s">
        <v>113</v>
      </c>
      <c r="D127" s="24" t="s">
        <v>105</v>
      </c>
      <c r="E127" s="24" t="s">
        <v>106</v>
      </c>
      <c r="F127" s="24" t="s">
        <v>107</v>
      </c>
      <c r="G127" s="39" t="s">
        <v>108</v>
      </c>
      <c r="H127" s="24" t="s">
        <v>114</v>
      </c>
    </row>
    <row r="128" spans="1:8" s="64" customFormat="1" ht="14.25" customHeight="1">
      <c r="A128" s="280" t="s">
        <v>80</v>
      </c>
      <c r="B128" s="281">
        <v>0</v>
      </c>
      <c r="C128" s="282">
        <v>0</v>
      </c>
      <c r="D128" s="281">
        <v>2</v>
      </c>
      <c r="E128" s="282">
        <v>1</v>
      </c>
      <c r="F128" s="281">
        <v>9</v>
      </c>
      <c r="G128" s="282">
        <v>8</v>
      </c>
      <c r="H128" s="283">
        <v>20</v>
      </c>
    </row>
    <row r="129" spans="1:8" s="64" customFormat="1" ht="14.25" customHeight="1">
      <c r="A129" s="280" t="s">
        <v>81</v>
      </c>
      <c r="B129" s="281">
        <v>4</v>
      </c>
      <c r="C129" s="282">
        <v>7</v>
      </c>
      <c r="D129" s="281">
        <v>12</v>
      </c>
      <c r="E129" s="282">
        <v>16</v>
      </c>
      <c r="F129" s="281">
        <v>23</v>
      </c>
      <c r="G129" s="282">
        <v>10</v>
      </c>
      <c r="H129" s="283">
        <v>72</v>
      </c>
    </row>
    <row r="130" spans="1:8" s="64" customFormat="1" ht="14.25" customHeight="1">
      <c r="A130" s="280" t="s">
        <v>137</v>
      </c>
      <c r="B130" s="281">
        <v>0</v>
      </c>
      <c r="C130" s="282">
        <v>0</v>
      </c>
      <c r="D130" s="281">
        <v>0</v>
      </c>
      <c r="E130" s="282">
        <v>0</v>
      </c>
      <c r="F130" s="281">
        <v>2</v>
      </c>
      <c r="G130" s="282">
        <v>3</v>
      </c>
      <c r="H130" s="283">
        <v>5</v>
      </c>
    </row>
    <row r="131" spans="1:8" s="64" customFormat="1" ht="14.25" customHeight="1">
      <c r="A131" s="280" t="s">
        <v>103</v>
      </c>
      <c r="B131" s="281">
        <v>0</v>
      </c>
      <c r="C131" s="282">
        <v>0</v>
      </c>
      <c r="D131" s="281">
        <v>1</v>
      </c>
      <c r="E131" s="282">
        <v>6</v>
      </c>
      <c r="F131" s="281">
        <v>4</v>
      </c>
      <c r="G131" s="282">
        <v>5</v>
      </c>
      <c r="H131" s="283">
        <v>16</v>
      </c>
    </row>
    <row r="132" spans="1:8" s="64" customFormat="1" ht="14.25" customHeight="1">
      <c r="A132" s="280" t="s">
        <v>82</v>
      </c>
      <c r="B132" s="281">
        <v>1</v>
      </c>
      <c r="C132" s="282">
        <v>1</v>
      </c>
      <c r="D132" s="281">
        <v>3</v>
      </c>
      <c r="E132" s="282">
        <v>2</v>
      </c>
      <c r="F132" s="281">
        <v>3</v>
      </c>
      <c r="G132" s="282">
        <v>2</v>
      </c>
      <c r="H132" s="283">
        <v>12</v>
      </c>
    </row>
    <row r="133" spans="1:8" s="64" customFormat="1" ht="14.25" customHeight="1">
      <c r="A133" s="280" t="s">
        <v>34</v>
      </c>
      <c r="B133" s="281">
        <v>1</v>
      </c>
      <c r="C133" s="282">
        <v>0</v>
      </c>
      <c r="D133" s="281">
        <v>0</v>
      </c>
      <c r="E133" s="282">
        <v>0</v>
      </c>
      <c r="F133" s="281">
        <v>6</v>
      </c>
      <c r="G133" s="282">
        <v>4</v>
      </c>
      <c r="H133" s="283">
        <v>11</v>
      </c>
    </row>
    <row r="134" spans="1:8" s="64" customFormat="1" ht="14.25" customHeight="1">
      <c r="A134" s="280" t="s">
        <v>104</v>
      </c>
      <c r="B134" s="281">
        <v>4</v>
      </c>
      <c r="C134" s="282">
        <v>0</v>
      </c>
      <c r="D134" s="281">
        <v>0</v>
      </c>
      <c r="E134" s="282">
        <v>1</v>
      </c>
      <c r="F134" s="281">
        <v>0</v>
      </c>
      <c r="G134" s="282">
        <v>0</v>
      </c>
      <c r="H134" s="283">
        <v>5</v>
      </c>
    </row>
    <row r="135" spans="1:8" s="64" customFormat="1" ht="27" customHeight="1">
      <c r="A135" s="101" t="s">
        <v>83</v>
      </c>
      <c r="B135" s="272">
        <f>SUM(B128:B134)</f>
        <v>10</v>
      </c>
      <c r="C135" s="272">
        <f aca="true" t="shared" si="19" ref="C135:H135">SUM(C128:C134)</f>
        <v>8</v>
      </c>
      <c r="D135" s="272">
        <f t="shared" si="19"/>
        <v>18</v>
      </c>
      <c r="E135" s="272">
        <f t="shared" si="19"/>
        <v>26</v>
      </c>
      <c r="F135" s="272">
        <f t="shared" si="19"/>
        <v>47</v>
      </c>
      <c r="G135" s="272">
        <f t="shared" si="19"/>
        <v>32</v>
      </c>
      <c r="H135" s="272">
        <f t="shared" si="19"/>
        <v>141</v>
      </c>
    </row>
    <row r="136" s="64" customFormat="1" ht="11.25">
      <c r="A136" s="276"/>
    </row>
    <row r="137" s="64" customFormat="1" ht="11.25">
      <c r="A137" s="276"/>
    </row>
    <row r="138" spans="1:8" s="6" customFormat="1" ht="33.75" customHeight="1">
      <c r="A138" s="170" t="s">
        <v>251</v>
      </c>
      <c r="B138" s="408" t="s">
        <v>207</v>
      </c>
      <c r="C138" s="408"/>
      <c r="D138" s="408"/>
      <c r="E138" s="408"/>
      <c r="F138" s="408"/>
      <c r="G138" s="408"/>
      <c r="H138" s="408"/>
    </row>
    <row r="139" spans="1:8" s="64" customFormat="1" ht="38.25" customHeight="1">
      <c r="A139" s="274" t="s">
        <v>95</v>
      </c>
      <c r="B139" s="24" t="s">
        <v>112</v>
      </c>
      <c r="C139" s="24" t="s">
        <v>113</v>
      </c>
      <c r="D139" s="24" t="s">
        <v>105</v>
      </c>
      <c r="E139" s="24" t="s">
        <v>106</v>
      </c>
      <c r="F139" s="24" t="s">
        <v>107</v>
      </c>
      <c r="G139" s="39" t="s">
        <v>108</v>
      </c>
      <c r="H139" s="24" t="s">
        <v>114</v>
      </c>
    </row>
    <row r="140" spans="1:8" s="64" customFormat="1" ht="14.25" customHeight="1">
      <c r="A140" s="280" t="s">
        <v>84</v>
      </c>
      <c r="B140" s="281">
        <v>4</v>
      </c>
      <c r="C140" s="282">
        <v>4</v>
      </c>
      <c r="D140" s="281">
        <v>3</v>
      </c>
      <c r="E140" s="282">
        <v>1</v>
      </c>
      <c r="F140" s="281">
        <v>19</v>
      </c>
      <c r="G140" s="282">
        <v>21</v>
      </c>
      <c r="H140" s="283">
        <v>52</v>
      </c>
    </row>
    <row r="141" spans="1:8" s="64" customFormat="1" ht="14.25" customHeight="1">
      <c r="A141" s="280" t="s">
        <v>29</v>
      </c>
      <c r="B141" s="281">
        <v>0</v>
      </c>
      <c r="C141" s="282">
        <v>0</v>
      </c>
      <c r="D141" s="281">
        <v>0</v>
      </c>
      <c r="E141" s="282">
        <v>0</v>
      </c>
      <c r="F141" s="281">
        <v>7</v>
      </c>
      <c r="G141" s="282">
        <v>8</v>
      </c>
      <c r="H141" s="283">
        <f>SUM(B141:G141)</f>
        <v>15</v>
      </c>
    </row>
    <row r="142" spans="1:8" s="64" customFormat="1" ht="14.25" customHeight="1">
      <c r="A142" s="280" t="s">
        <v>85</v>
      </c>
      <c r="B142" s="281">
        <v>1</v>
      </c>
      <c r="C142" s="282">
        <v>2</v>
      </c>
      <c r="D142" s="281">
        <v>3</v>
      </c>
      <c r="E142" s="282">
        <v>2</v>
      </c>
      <c r="F142" s="281">
        <v>14</v>
      </c>
      <c r="G142" s="282">
        <v>20</v>
      </c>
      <c r="H142" s="283">
        <v>42</v>
      </c>
    </row>
    <row r="143" spans="1:8" s="64" customFormat="1" ht="27" customHeight="1">
      <c r="A143" s="101" t="s">
        <v>86</v>
      </c>
      <c r="B143" s="272">
        <f>SUM(B140:B142)</f>
        <v>5</v>
      </c>
      <c r="C143" s="272">
        <f aca="true" t="shared" si="20" ref="C143:H143">SUM(C140:C142)</f>
        <v>6</v>
      </c>
      <c r="D143" s="272">
        <f t="shared" si="20"/>
        <v>6</v>
      </c>
      <c r="E143" s="272">
        <f t="shared" si="20"/>
        <v>3</v>
      </c>
      <c r="F143" s="272">
        <f t="shared" si="20"/>
        <v>40</v>
      </c>
      <c r="G143" s="272">
        <f t="shared" si="20"/>
        <v>49</v>
      </c>
      <c r="H143" s="272">
        <f t="shared" si="20"/>
        <v>109</v>
      </c>
    </row>
    <row r="144" s="71" customFormat="1" ht="11.25">
      <c r="C144" s="64"/>
    </row>
    <row r="145" s="71" customFormat="1" ht="11.25">
      <c r="C145" s="64"/>
    </row>
    <row r="146" s="71" customFormat="1" ht="11.25"/>
    <row r="147" s="71" customFormat="1" ht="11.25"/>
    <row r="148" s="71" customFormat="1" ht="11.25"/>
    <row r="149" s="71" customFormat="1" ht="11.25"/>
    <row r="150" s="71" customFormat="1" ht="11.25"/>
    <row r="151" s="71" customFormat="1" ht="11.25"/>
    <row r="152" s="71" customFormat="1" ht="11.25"/>
    <row r="153" s="71" customFormat="1" ht="11.25"/>
    <row r="154" s="71" customFormat="1" ht="11.25"/>
    <row r="155" s="71" customFormat="1" ht="11.25"/>
    <row r="156" s="71" customFormat="1" ht="11.25"/>
    <row r="157" s="71" customFormat="1" ht="11.25"/>
    <row r="158" s="71" customFormat="1" ht="11.25"/>
    <row r="159" s="71" customFormat="1" ht="11.25"/>
    <row r="160" s="71" customFormat="1" ht="11.25"/>
    <row r="161" s="71" customFormat="1" ht="11.25"/>
    <row r="162" s="71" customFormat="1" ht="11.25"/>
    <row r="163" s="71" customFormat="1" ht="11.25"/>
    <row r="164" s="71" customFormat="1" ht="11.25"/>
    <row r="165" s="71" customFormat="1" ht="11.25"/>
    <row r="166" s="71" customFormat="1" ht="11.25"/>
    <row r="167" s="71" customFormat="1" ht="11.25"/>
    <row r="168" s="71" customFormat="1" ht="11.25"/>
    <row r="169" s="71" customFormat="1" ht="11.25"/>
    <row r="170" s="71" customFormat="1" ht="11.25"/>
    <row r="171" s="71" customFormat="1" ht="11.25"/>
    <row r="172" s="71" customFormat="1" ht="11.25"/>
    <row r="173" s="71" customFormat="1" ht="11.25"/>
    <row r="174" s="71" customFormat="1" ht="11.25"/>
    <row r="175" s="71" customFormat="1" ht="11.25"/>
    <row r="176" s="71" customFormat="1" ht="11.25"/>
    <row r="177" s="71" customFormat="1" ht="11.25"/>
    <row r="178" s="71" customFormat="1" ht="11.25"/>
    <row r="179" s="71" customFormat="1" ht="11.25"/>
    <row r="180" s="71" customFormat="1" ht="11.25"/>
    <row r="181" s="71" customFormat="1" ht="11.25"/>
    <row r="182" s="71" customFormat="1" ht="11.25"/>
    <row r="183" s="71" customFormat="1" ht="11.25"/>
    <row r="184" s="71" customFormat="1" ht="11.25"/>
    <row r="185" s="71" customFormat="1" ht="11.25"/>
    <row r="186" s="71" customFormat="1" ht="11.25"/>
    <row r="187" s="71" customFormat="1" ht="11.25"/>
    <row r="188" s="71" customFormat="1" ht="11.25"/>
    <row r="189" s="71" customFormat="1" ht="11.25"/>
    <row r="190" s="71" customFormat="1" ht="11.25"/>
    <row r="191" s="71" customFormat="1" ht="11.25"/>
    <row r="192" s="71" customFormat="1" ht="11.25"/>
    <row r="193" s="71" customFormat="1" ht="11.25"/>
    <row r="194" spans="2:11" s="71" customFormat="1" ht="11.25">
      <c r="B194" s="72"/>
      <c r="C194" s="72"/>
      <c r="D194" s="72"/>
      <c r="F194" s="72"/>
      <c r="G194" s="72"/>
      <c r="H194" s="72"/>
      <c r="I194" s="72"/>
      <c r="J194" s="72"/>
      <c r="K194" s="72"/>
    </row>
    <row r="195" spans="2:11" s="71" customFormat="1" ht="11.25">
      <c r="B195" s="72"/>
      <c r="C195" s="72"/>
      <c r="D195" s="72"/>
      <c r="F195" s="72"/>
      <c r="G195" s="72"/>
      <c r="H195" s="72"/>
      <c r="I195" s="72"/>
      <c r="J195" s="72"/>
      <c r="K195" s="72"/>
    </row>
    <row r="196" spans="2:11" s="71" customFormat="1" ht="11.25">
      <c r="B196" s="72"/>
      <c r="C196" s="72"/>
      <c r="D196" s="72"/>
      <c r="F196" s="72"/>
      <c r="G196" s="72"/>
      <c r="H196" s="72"/>
      <c r="I196" s="72"/>
      <c r="J196" s="72"/>
      <c r="K196" s="72"/>
    </row>
    <row r="197" spans="2:11" s="71" customFormat="1" ht="11.25">
      <c r="B197" s="72"/>
      <c r="C197" s="72"/>
      <c r="D197" s="72"/>
      <c r="F197" s="72"/>
      <c r="G197" s="72"/>
      <c r="H197" s="72"/>
      <c r="I197" s="72"/>
      <c r="J197" s="72"/>
      <c r="K197" s="72"/>
    </row>
    <row r="198" spans="2:11" s="71" customFormat="1" ht="11.25">
      <c r="B198" s="72"/>
      <c r="C198" s="72"/>
      <c r="D198" s="72"/>
      <c r="F198" s="72"/>
      <c r="G198" s="72"/>
      <c r="H198" s="72"/>
      <c r="I198" s="72"/>
      <c r="J198" s="72"/>
      <c r="K198" s="72"/>
    </row>
    <row r="199" spans="2:11" s="71" customFormat="1" ht="11.25">
      <c r="B199" s="72"/>
      <c r="C199" s="72"/>
      <c r="D199" s="72"/>
      <c r="F199" s="72"/>
      <c r="G199" s="72"/>
      <c r="H199" s="72"/>
      <c r="I199" s="72"/>
      <c r="J199" s="72"/>
      <c r="K199" s="72"/>
    </row>
    <row r="200" spans="2:11" s="71" customFormat="1" ht="11.25">
      <c r="B200" s="72"/>
      <c r="C200" s="72"/>
      <c r="D200" s="72"/>
      <c r="F200" s="72"/>
      <c r="G200" s="72"/>
      <c r="H200" s="72"/>
      <c r="I200" s="72"/>
      <c r="J200" s="72"/>
      <c r="K200" s="72"/>
    </row>
    <row r="201" spans="2:11" s="71" customFormat="1" ht="11.25">
      <c r="B201" s="72"/>
      <c r="C201" s="72"/>
      <c r="D201" s="72"/>
      <c r="F201" s="72"/>
      <c r="G201" s="72"/>
      <c r="H201" s="72"/>
      <c r="I201" s="72"/>
      <c r="J201" s="72"/>
      <c r="K201" s="72"/>
    </row>
    <row r="202" spans="2:11" s="71" customFormat="1" ht="11.25">
      <c r="B202" s="72"/>
      <c r="C202" s="72"/>
      <c r="D202" s="72"/>
      <c r="F202" s="72"/>
      <c r="G202" s="72"/>
      <c r="H202" s="72"/>
      <c r="I202" s="72"/>
      <c r="J202" s="72"/>
      <c r="K202" s="72"/>
    </row>
    <row r="203" spans="2:11" s="71" customFormat="1" ht="11.25">
      <c r="B203" s="72"/>
      <c r="C203" s="72"/>
      <c r="D203" s="72"/>
      <c r="F203" s="72"/>
      <c r="G203" s="72"/>
      <c r="H203" s="72"/>
      <c r="I203" s="72"/>
      <c r="J203" s="72"/>
      <c r="K203" s="72"/>
    </row>
    <row r="204" spans="2:11" s="71" customFormat="1" ht="11.25">
      <c r="B204" s="72"/>
      <c r="C204" s="72"/>
      <c r="D204" s="72"/>
      <c r="F204" s="72"/>
      <c r="G204" s="72"/>
      <c r="H204" s="72"/>
      <c r="I204" s="72"/>
      <c r="J204" s="72"/>
      <c r="K204" s="72"/>
    </row>
    <row r="205" spans="2:11" s="71" customFormat="1" ht="11.25">
      <c r="B205" s="72"/>
      <c r="C205" s="72"/>
      <c r="D205" s="72"/>
      <c r="F205" s="72"/>
      <c r="G205" s="72"/>
      <c r="H205" s="72"/>
      <c r="I205" s="72"/>
      <c r="J205" s="72"/>
      <c r="K205" s="72"/>
    </row>
    <row r="206" spans="2:11" s="71" customFormat="1" ht="11.25">
      <c r="B206" s="72"/>
      <c r="C206" s="72"/>
      <c r="D206" s="72"/>
      <c r="F206" s="72"/>
      <c r="G206" s="72"/>
      <c r="H206" s="72"/>
      <c r="I206" s="72"/>
      <c r="J206" s="72"/>
      <c r="K206" s="72"/>
    </row>
    <row r="207" spans="2:11" s="71" customFormat="1" ht="11.25">
      <c r="B207" s="72"/>
      <c r="C207" s="72"/>
      <c r="D207" s="72"/>
      <c r="F207" s="72"/>
      <c r="G207" s="72"/>
      <c r="H207" s="72"/>
      <c r="I207" s="72"/>
      <c r="J207" s="72"/>
      <c r="K207" s="72"/>
    </row>
    <row r="208" spans="2:11" s="71" customFormat="1" ht="11.25">
      <c r="B208" s="72"/>
      <c r="C208" s="72"/>
      <c r="D208" s="72"/>
      <c r="F208" s="72"/>
      <c r="G208" s="72"/>
      <c r="H208" s="72"/>
      <c r="I208" s="72"/>
      <c r="J208" s="72"/>
      <c r="K208" s="72"/>
    </row>
    <row r="209" spans="2:11" s="71" customFormat="1" ht="11.25">
      <c r="B209" s="72"/>
      <c r="C209" s="72"/>
      <c r="D209" s="72"/>
      <c r="F209" s="72"/>
      <c r="G209" s="72"/>
      <c r="H209" s="72"/>
      <c r="I209" s="72"/>
      <c r="J209" s="72"/>
      <c r="K209" s="72"/>
    </row>
    <row r="210" spans="2:11" s="71" customFormat="1" ht="11.25">
      <c r="B210" s="72"/>
      <c r="C210" s="72"/>
      <c r="D210" s="72"/>
      <c r="F210" s="72"/>
      <c r="G210" s="72"/>
      <c r="H210" s="72"/>
      <c r="I210" s="72"/>
      <c r="J210" s="72"/>
      <c r="K210" s="72"/>
    </row>
    <row r="211" spans="2:11" s="71" customFormat="1" ht="11.25">
      <c r="B211" s="72"/>
      <c r="C211" s="72"/>
      <c r="D211" s="72"/>
      <c r="F211" s="72"/>
      <c r="G211" s="72"/>
      <c r="H211" s="72"/>
      <c r="I211" s="72"/>
      <c r="J211" s="72"/>
      <c r="K211" s="72"/>
    </row>
    <row r="212" spans="2:11" s="71" customFormat="1" ht="11.25">
      <c r="B212" s="72"/>
      <c r="C212" s="72"/>
      <c r="D212" s="72"/>
      <c r="F212" s="72"/>
      <c r="G212" s="72"/>
      <c r="H212" s="72"/>
      <c r="I212" s="72"/>
      <c r="J212" s="72"/>
      <c r="K212" s="72"/>
    </row>
    <row r="213" spans="2:11" s="71" customFormat="1" ht="11.25">
      <c r="B213" s="72"/>
      <c r="C213" s="72"/>
      <c r="D213" s="72"/>
      <c r="F213" s="72"/>
      <c r="G213" s="72"/>
      <c r="H213" s="72"/>
      <c r="I213" s="72"/>
      <c r="J213" s="72"/>
      <c r="K213" s="72"/>
    </row>
    <row r="214" spans="2:11" s="71" customFormat="1" ht="11.25">
      <c r="B214" s="72"/>
      <c r="C214" s="72"/>
      <c r="D214" s="72"/>
      <c r="F214" s="72"/>
      <c r="G214" s="72"/>
      <c r="H214" s="72"/>
      <c r="I214" s="72"/>
      <c r="J214" s="72"/>
      <c r="K214" s="72"/>
    </row>
    <row r="215" spans="2:11" s="71" customFormat="1" ht="11.25">
      <c r="B215" s="72"/>
      <c r="C215" s="72"/>
      <c r="D215" s="72"/>
      <c r="F215" s="72"/>
      <c r="G215" s="72"/>
      <c r="H215" s="72"/>
      <c r="I215" s="72"/>
      <c r="J215" s="72"/>
      <c r="K215" s="72"/>
    </row>
    <row r="216" spans="2:11" s="71" customFormat="1" ht="11.25">
      <c r="B216" s="72"/>
      <c r="C216" s="72"/>
      <c r="D216" s="72"/>
      <c r="F216" s="72"/>
      <c r="G216" s="72"/>
      <c r="H216" s="72"/>
      <c r="I216" s="72"/>
      <c r="J216" s="72"/>
      <c r="K216" s="72"/>
    </row>
    <row r="217" spans="2:11" s="71" customFormat="1" ht="11.25">
      <c r="B217" s="72"/>
      <c r="C217" s="72"/>
      <c r="D217" s="72"/>
      <c r="F217" s="72"/>
      <c r="G217" s="72"/>
      <c r="H217" s="72"/>
      <c r="I217" s="72"/>
      <c r="J217" s="72"/>
      <c r="K217" s="72"/>
    </row>
    <row r="218" spans="2:11" s="71" customFormat="1" ht="11.25">
      <c r="B218" s="72"/>
      <c r="C218" s="72"/>
      <c r="D218" s="72"/>
      <c r="F218" s="72"/>
      <c r="G218" s="72"/>
      <c r="H218" s="72"/>
      <c r="I218" s="72"/>
      <c r="J218" s="72"/>
      <c r="K218" s="72"/>
    </row>
    <row r="219" spans="2:11" s="71" customFormat="1" ht="11.25">
      <c r="B219" s="72"/>
      <c r="C219" s="72"/>
      <c r="D219" s="72"/>
      <c r="F219" s="72"/>
      <c r="G219" s="72"/>
      <c r="H219" s="72"/>
      <c r="I219" s="72"/>
      <c r="J219" s="72"/>
      <c r="K219" s="72"/>
    </row>
    <row r="220" spans="2:11" s="71" customFormat="1" ht="11.25">
      <c r="B220" s="72"/>
      <c r="C220" s="72"/>
      <c r="D220" s="72"/>
      <c r="F220" s="72"/>
      <c r="G220" s="72"/>
      <c r="H220" s="72"/>
      <c r="I220" s="72"/>
      <c r="J220" s="72"/>
      <c r="K220" s="72"/>
    </row>
    <row r="221" spans="2:11" s="71" customFormat="1" ht="11.25">
      <c r="B221" s="72"/>
      <c r="C221" s="72"/>
      <c r="D221" s="72"/>
      <c r="F221" s="72"/>
      <c r="G221" s="72"/>
      <c r="H221" s="72"/>
      <c r="I221" s="72"/>
      <c r="J221" s="72"/>
      <c r="K221" s="72"/>
    </row>
    <row r="222" spans="2:11" s="71" customFormat="1" ht="11.25">
      <c r="B222" s="72"/>
      <c r="C222" s="72"/>
      <c r="D222" s="72"/>
      <c r="F222" s="72"/>
      <c r="G222" s="72"/>
      <c r="H222" s="72"/>
      <c r="I222" s="72"/>
      <c r="J222" s="72"/>
      <c r="K222" s="72"/>
    </row>
    <row r="223" spans="2:11" s="71" customFormat="1" ht="11.25">
      <c r="B223" s="72"/>
      <c r="C223" s="72"/>
      <c r="D223" s="72"/>
      <c r="F223" s="72"/>
      <c r="G223" s="72"/>
      <c r="H223" s="72"/>
      <c r="I223" s="72"/>
      <c r="J223" s="72"/>
      <c r="K223" s="72"/>
    </row>
    <row r="224" spans="2:11" s="71" customFormat="1" ht="11.25">
      <c r="B224" s="72"/>
      <c r="C224" s="72"/>
      <c r="D224" s="72"/>
      <c r="F224" s="72"/>
      <c r="G224" s="72"/>
      <c r="H224" s="72"/>
      <c r="I224" s="72"/>
      <c r="J224" s="72"/>
      <c r="K224" s="72"/>
    </row>
    <row r="225" spans="2:11" s="71" customFormat="1" ht="11.25">
      <c r="B225" s="72"/>
      <c r="C225" s="72"/>
      <c r="D225" s="72"/>
      <c r="F225" s="72"/>
      <c r="G225" s="72"/>
      <c r="H225" s="72"/>
      <c r="I225" s="72"/>
      <c r="J225" s="72"/>
      <c r="K225" s="72"/>
    </row>
    <row r="226" spans="2:11" s="71" customFormat="1" ht="11.25">
      <c r="B226" s="72"/>
      <c r="C226" s="72"/>
      <c r="D226" s="72"/>
      <c r="F226" s="72"/>
      <c r="G226" s="72"/>
      <c r="H226" s="72"/>
      <c r="I226" s="72"/>
      <c r="J226" s="72"/>
      <c r="K226" s="72"/>
    </row>
    <row r="227" spans="2:11" s="71" customFormat="1" ht="11.25">
      <c r="B227" s="72"/>
      <c r="C227" s="72"/>
      <c r="D227" s="72"/>
      <c r="F227" s="72"/>
      <c r="G227" s="72"/>
      <c r="H227" s="72"/>
      <c r="I227" s="72"/>
      <c r="J227" s="72"/>
      <c r="K227" s="72"/>
    </row>
    <row r="228" spans="2:11" s="71" customFormat="1" ht="11.25">
      <c r="B228" s="72"/>
      <c r="C228" s="72"/>
      <c r="D228" s="72"/>
      <c r="F228" s="72"/>
      <c r="G228" s="72"/>
      <c r="H228" s="72"/>
      <c r="I228" s="72"/>
      <c r="J228" s="72"/>
      <c r="K228" s="72"/>
    </row>
    <row r="229" spans="2:11" s="71" customFormat="1" ht="11.25">
      <c r="B229" s="72"/>
      <c r="C229" s="72"/>
      <c r="D229" s="72"/>
      <c r="F229" s="72"/>
      <c r="G229" s="72"/>
      <c r="H229" s="72"/>
      <c r="I229" s="72"/>
      <c r="J229" s="72"/>
      <c r="K229" s="72"/>
    </row>
    <row r="230" spans="2:11" s="71" customFormat="1" ht="11.25">
      <c r="B230" s="72"/>
      <c r="C230" s="72"/>
      <c r="D230" s="72"/>
      <c r="F230" s="72"/>
      <c r="G230" s="72"/>
      <c r="H230" s="72"/>
      <c r="I230" s="72"/>
      <c r="J230" s="72"/>
      <c r="K230" s="72"/>
    </row>
    <row r="231" spans="2:11" s="71" customFormat="1" ht="11.25">
      <c r="B231" s="72"/>
      <c r="C231" s="72"/>
      <c r="D231" s="72"/>
      <c r="F231" s="72"/>
      <c r="G231" s="72"/>
      <c r="H231" s="72"/>
      <c r="I231" s="72"/>
      <c r="J231" s="72"/>
      <c r="K231" s="72"/>
    </row>
    <row r="232" spans="2:11" s="71" customFormat="1" ht="11.25">
      <c r="B232" s="72"/>
      <c r="C232" s="72"/>
      <c r="D232" s="72"/>
      <c r="F232" s="72"/>
      <c r="G232" s="72"/>
      <c r="H232" s="72"/>
      <c r="I232" s="72"/>
      <c r="J232" s="72"/>
      <c r="K232" s="72"/>
    </row>
    <row r="233" spans="2:11" s="71" customFormat="1" ht="11.25">
      <c r="B233" s="72"/>
      <c r="C233" s="72"/>
      <c r="D233" s="72"/>
      <c r="F233" s="72"/>
      <c r="G233" s="72"/>
      <c r="H233" s="72"/>
      <c r="I233" s="72"/>
      <c r="J233" s="72"/>
      <c r="K233" s="72"/>
    </row>
    <row r="234" spans="2:11" s="71" customFormat="1" ht="11.25">
      <c r="B234" s="72"/>
      <c r="C234" s="72"/>
      <c r="D234" s="72"/>
      <c r="F234" s="72"/>
      <c r="G234" s="72"/>
      <c r="H234" s="72"/>
      <c r="I234" s="72"/>
      <c r="J234" s="72"/>
      <c r="K234" s="72"/>
    </row>
    <row r="235" spans="2:11" s="71" customFormat="1" ht="11.25">
      <c r="B235" s="72"/>
      <c r="C235" s="72"/>
      <c r="D235" s="72"/>
      <c r="F235" s="72"/>
      <c r="G235" s="72"/>
      <c r="H235" s="72"/>
      <c r="I235" s="72"/>
      <c r="J235" s="72"/>
      <c r="K235" s="72"/>
    </row>
    <row r="236" spans="2:11" s="71" customFormat="1" ht="11.25">
      <c r="B236" s="72"/>
      <c r="C236" s="72"/>
      <c r="D236" s="72"/>
      <c r="F236" s="72"/>
      <c r="G236" s="72"/>
      <c r="H236" s="72"/>
      <c r="I236" s="72"/>
      <c r="J236" s="72"/>
      <c r="K236" s="72"/>
    </row>
    <row r="237" spans="2:11" s="71" customFormat="1" ht="11.25">
      <c r="B237" s="72"/>
      <c r="C237" s="72"/>
      <c r="D237" s="72"/>
      <c r="F237" s="72"/>
      <c r="G237" s="72"/>
      <c r="H237" s="72"/>
      <c r="I237" s="72"/>
      <c r="J237" s="72"/>
      <c r="K237" s="72"/>
    </row>
    <row r="238" spans="2:11" s="71" customFormat="1" ht="11.25">
      <c r="B238" s="72"/>
      <c r="C238" s="72"/>
      <c r="D238" s="72"/>
      <c r="F238" s="72"/>
      <c r="G238" s="72"/>
      <c r="H238" s="72"/>
      <c r="I238" s="72"/>
      <c r="J238" s="72"/>
      <c r="K238" s="72"/>
    </row>
    <row r="239" spans="2:11" s="71" customFormat="1" ht="11.25">
      <c r="B239" s="72"/>
      <c r="C239" s="72"/>
      <c r="D239" s="72"/>
      <c r="F239" s="72"/>
      <c r="G239" s="72"/>
      <c r="H239" s="72"/>
      <c r="I239" s="72"/>
      <c r="J239" s="72"/>
      <c r="K239" s="72"/>
    </row>
    <row r="240" spans="2:11" s="71" customFormat="1" ht="11.25">
      <c r="B240" s="72"/>
      <c r="C240" s="72"/>
      <c r="D240" s="72"/>
      <c r="F240" s="72"/>
      <c r="G240" s="72"/>
      <c r="H240" s="72"/>
      <c r="I240" s="72"/>
      <c r="J240" s="72"/>
      <c r="K240" s="72"/>
    </row>
    <row r="241" spans="2:11" s="71" customFormat="1" ht="11.25">
      <c r="B241" s="72"/>
      <c r="C241" s="72"/>
      <c r="D241" s="72"/>
      <c r="F241" s="72"/>
      <c r="G241" s="72"/>
      <c r="H241" s="72"/>
      <c r="I241" s="72"/>
      <c r="J241" s="72"/>
      <c r="K241" s="72"/>
    </row>
    <row r="242" spans="2:11" s="71" customFormat="1" ht="11.25">
      <c r="B242" s="72"/>
      <c r="C242" s="72"/>
      <c r="D242" s="72"/>
      <c r="F242" s="72"/>
      <c r="G242" s="72"/>
      <c r="H242" s="72"/>
      <c r="I242" s="72"/>
      <c r="J242" s="72"/>
      <c r="K242" s="72"/>
    </row>
    <row r="243" spans="2:11" s="71" customFormat="1" ht="11.25">
      <c r="B243" s="72"/>
      <c r="C243" s="72"/>
      <c r="D243" s="72"/>
      <c r="F243" s="72"/>
      <c r="G243" s="72"/>
      <c r="H243" s="72"/>
      <c r="I243" s="72"/>
      <c r="J243" s="72"/>
      <c r="K243" s="72"/>
    </row>
    <row r="244" spans="2:11" s="71" customFormat="1" ht="11.25">
      <c r="B244" s="72"/>
      <c r="C244" s="72"/>
      <c r="D244" s="72"/>
      <c r="F244" s="72"/>
      <c r="G244" s="72"/>
      <c r="H244" s="72"/>
      <c r="I244" s="72"/>
      <c r="J244" s="72"/>
      <c r="K244" s="72"/>
    </row>
    <row r="245" spans="2:11" s="71" customFormat="1" ht="11.25">
      <c r="B245" s="72"/>
      <c r="C245" s="72"/>
      <c r="D245" s="72"/>
      <c r="F245" s="72"/>
      <c r="G245" s="72"/>
      <c r="H245" s="72"/>
      <c r="I245" s="72"/>
      <c r="J245" s="72"/>
      <c r="K245" s="72"/>
    </row>
    <row r="246" spans="2:11" s="71" customFormat="1" ht="11.25">
      <c r="B246" s="72"/>
      <c r="C246" s="72"/>
      <c r="D246" s="72"/>
      <c r="F246" s="72"/>
      <c r="G246" s="72"/>
      <c r="H246" s="72"/>
      <c r="I246" s="72"/>
      <c r="J246" s="72"/>
      <c r="K246" s="72"/>
    </row>
    <row r="247" spans="2:11" s="71" customFormat="1" ht="11.25">
      <c r="B247" s="72"/>
      <c r="C247" s="72"/>
      <c r="D247" s="72"/>
      <c r="F247" s="72"/>
      <c r="G247" s="72"/>
      <c r="H247" s="72"/>
      <c r="I247" s="72"/>
      <c r="J247" s="72"/>
      <c r="K247" s="72"/>
    </row>
    <row r="248" spans="2:11" s="71" customFormat="1" ht="11.25">
      <c r="B248" s="72"/>
      <c r="C248" s="72"/>
      <c r="D248" s="72"/>
      <c r="F248" s="72"/>
      <c r="G248" s="72"/>
      <c r="H248" s="72"/>
      <c r="I248" s="72"/>
      <c r="J248" s="72"/>
      <c r="K248" s="72"/>
    </row>
    <row r="249" spans="2:11" s="71" customFormat="1" ht="11.25">
      <c r="B249" s="72"/>
      <c r="C249" s="72"/>
      <c r="D249" s="72"/>
      <c r="F249" s="72"/>
      <c r="G249" s="72"/>
      <c r="H249" s="72"/>
      <c r="I249" s="72"/>
      <c r="J249" s="72"/>
      <c r="K249" s="72"/>
    </row>
    <row r="250" spans="2:11" s="71" customFormat="1" ht="11.25">
      <c r="B250" s="72"/>
      <c r="C250" s="72"/>
      <c r="D250" s="72"/>
      <c r="F250" s="72"/>
      <c r="G250" s="72"/>
      <c r="H250" s="72"/>
      <c r="I250" s="72"/>
      <c r="J250" s="72"/>
      <c r="K250" s="72"/>
    </row>
    <row r="251" spans="2:11" s="71" customFormat="1" ht="11.25">
      <c r="B251" s="72"/>
      <c r="C251" s="72"/>
      <c r="D251" s="72"/>
      <c r="F251" s="72"/>
      <c r="G251" s="72"/>
      <c r="H251" s="72"/>
      <c r="I251" s="72"/>
      <c r="J251" s="72"/>
      <c r="K251" s="72"/>
    </row>
    <row r="252" spans="2:11" s="71" customFormat="1" ht="11.25">
      <c r="B252" s="72"/>
      <c r="C252" s="72"/>
      <c r="D252" s="72"/>
      <c r="F252" s="72"/>
      <c r="G252" s="72"/>
      <c r="H252" s="72"/>
      <c r="I252" s="72"/>
      <c r="J252" s="72"/>
      <c r="K252" s="72"/>
    </row>
    <row r="253" spans="2:11" s="71" customFormat="1" ht="11.25">
      <c r="B253" s="72"/>
      <c r="C253" s="72"/>
      <c r="D253" s="72"/>
      <c r="F253" s="72"/>
      <c r="G253" s="72"/>
      <c r="H253" s="72"/>
      <c r="I253" s="72"/>
      <c r="J253" s="72"/>
      <c r="K253" s="72"/>
    </row>
    <row r="254" spans="2:11" s="71" customFormat="1" ht="11.25">
      <c r="B254" s="72"/>
      <c r="C254" s="72"/>
      <c r="D254" s="72"/>
      <c r="F254" s="72"/>
      <c r="G254" s="72"/>
      <c r="H254" s="72"/>
      <c r="I254" s="72"/>
      <c r="J254" s="72"/>
      <c r="K254" s="72"/>
    </row>
    <row r="255" spans="2:11" s="71" customFormat="1" ht="11.25">
      <c r="B255" s="72"/>
      <c r="C255" s="72"/>
      <c r="D255" s="72"/>
      <c r="F255" s="72"/>
      <c r="G255" s="72"/>
      <c r="H255" s="72"/>
      <c r="I255" s="72"/>
      <c r="J255" s="72"/>
      <c r="K255" s="72"/>
    </row>
    <row r="256" spans="2:11" s="71" customFormat="1" ht="11.25">
      <c r="B256" s="72"/>
      <c r="C256" s="72"/>
      <c r="D256" s="72"/>
      <c r="F256" s="72"/>
      <c r="G256" s="72"/>
      <c r="H256" s="72"/>
      <c r="I256" s="72"/>
      <c r="J256" s="72"/>
      <c r="K256" s="72"/>
    </row>
    <row r="257" spans="2:11" s="71" customFormat="1" ht="11.25">
      <c r="B257" s="72"/>
      <c r="C257" s="72"/>
      <c r="D257" s="72"/>
      <c r="F257" s="72"/>
      <c r="G257" s="72"/>
      <c r="H257" s="72"/>
      <c r="I257" s="72"/>
      <c r="J257" s="72"/>
      <c r="K257" s="72"/>
    </row>
    <row r="258" spans="2:11" s="71" customFormat="1" ht="11.25">
      <c r="B258" s="72"/>
      <c r="C258" s="72"/>
      <c r="D258" s="72"/>
      <c r="F258" s="72"/>
      <c r="G258" s="72"/>
      <c r="H258" s="72"/>
      <c r="I258" s="72"/>
      <c r="J258" s="72"/>
      <c r="K258" s="72"/>
    </row>
    <row r="259" spans="2:11" s="71" customFormat="1" ht="11.25">
      <c r="B259" s="72"/>
      <c r="C259" s="72"/>
      <c r="D259" s="72"/>
      <c r="F259" s="72"/>
      <c r="G259" s="72"/>
      <c r="H259" s="72"/>
      <c r="I259" s="72"/>
      <c r="J259" s="72"/>
      <c r="K259" s="72"/>
    </row>
    <row r="260" spans="2:11" s="71" customFormat="1" ht="11.25">
      <c r="B260" s="72"/>
      <c r="C260" s="72"/>
      <c r="D260" s="72"/>
      <c r="F260" s="72"/>
      <c r="G260" s="72"/>
      <c r="H260" s="72"/>
      <c r="I260" s="72"/>
      <c r="J260" s="72"/>
      <c r="K260" s="72"/>
    </row>
    <row r="261" spans="2:11" s="71" customFormat="1" ht="11.25">
      <c r="B261" s="72"/>
      <c r="C261" s="72"/>
      <c r="D261" s="72"/>
      <c r="F261" s="72"/>
      <c r="G261" s="72"/>
      <c r="H261" s="72"/>
      <c r="I261" s="72"/>
      <c r="J261" s="72"/>
      <c r="K261" s="72"/>
    </row>
    <row r="262" spans="2:11" s="71" customFormat="1" ht="11.25">
      <c r="B262" s="72"/>
      <c r="C262" s="72"/>
      <c r="D262" s="72"/>
      <c r="F262" s="72"/>
      <c r="G262" s="72"/>
      <c r="H262" s="72"/>
      <c r="I262" s="72"/>
      <c r="J262" s="72"/>
      <c r="K262" s="72"/>
    </row>
    <row r="263" spans="2:11" s="71" customFormat="1" ht="11.25">
      <c r="B263" s="72"/>
      <c r="C263" s="72"/>
      <c r="D263" s="72"/>
      <c r="F263" s="72"/>
      <c r="G263" s="72"/>
      <c r="H263" s="72"/>
      <c r="I263" s="72"/>
      <c r="J263" s="72"/>
      <c r="K263" s="72"/>
    </row>
    <row r="264" spans="2:11" s="71" customFormat="1" ht="11.25">
      <c r="B264" s="72"/>
      <c r="C264" s="72"/>
      <c r="D264" s="72"/>
      <c r="F264" s="72"/>
      <c r="G264" s="72"/>
      <c r="H264" s="72"/>
      <c r="I264" s="72"/>
      <c r="J264" s="72"/>
      <c r="K264" s="72"/>
    </row>
    <row r="265" spans="2:11" s="71" customFormat="1" ht="11.25">
      <c r="B265" s="72"/>
      <c r="C265" s="72"/>
      <c r="D265" s="72"/>
      <c r="F265" s="72"/>
      <c r="G265" s="72"/>
      <c r="H265" s="72"/>
      <c r="I265" s="72"/>
      <c r="J265" s="72"/>
      <c r="K265" s="72"/>
    </row>
    <row r="266" spans="2:11" s="71" customFormat="1" ht="11.25">
      <c r="B266" s="72"/>
      <c r="C266" s="72"/>
      <c r="D266" s="72"/>
      <c r="F266" s="72"/>
      <c r="G266" s="72"/>
      <c r="H266" s="72"/>
      <c r="I266" s="72"/>
      <c r="J266" s="72"/>
      <c r="K266" s="72"/>
    </row>
    <row r="267" spans="2:11" s="71" customFormat="1" ht="11.25">
      <c r="B267" s="72"/>
      <c r="C267" s="72"/>
      <c r="D267" s="72"/>
      <c r="F267" s="72"/>
      <c r="G267" s="72"/>
      <c r="H267" s="72"/>
      <c r="I267" s="72"/>
      <c r="J267" s="72"/>
      <c r="K267" s="72"/>
    </row>
    <row r="268" spans="2:11" s="71" customFormat="1" ht="11.25">
      <c r="B268" s="72"/>
      <c r="C268" s="72"/>
      <c r="D268" s="72"/>
      <c r="F268" s="72"/>
      <c r="G268" s="72"/>
      <c r="H268" s="72"/>
      <c r="I268" s="72"/>
      <c r="J268" s="72"/>
      <c r="K268" s="72"/>
    </row>
    <row r="269" spans="2:11" s="71" customFormat="1" ht="11.25">
      <c r="B269" s="72"/>
      <c r="C269" s="72"/>
      <c r="D269" s="72"/>
      <c r="F269" s="72"/>
      <c r="G269" s="72"/>
      <c r="H269" s="72"/>
      <c r="I269" s="72"/>
      <c r="J269" s="72"/>
      <c r="K269" s="72"/>
    </row>
    <row r="270" spans="2:11" s="71" customFormat="1" ht="11.25">
      <c r="B270" s="72"/>
      <c r="C270" s="72"/>
      <c r="D270" s="72"/>
      <c r="F270" s="72"/>
      <c r="G270" s="72"/>
      <c r="H270" s="72"/>
      <c r="I270" s="72"/>
      <c r="J270" s="72"/>
      <c r="K270" s="72"/>
    </row>
    <row r="271" spans="2:11" s="71" customFormat="1" ht="11.25">
      <c r="B271" s="72"/>
      <c r="C271" s="72"/>
      <c r="D271" s="72"/>
      <c r="F271" s="72"/>
      <c r="G271" s="72"/>
      <c r="H271" s="72"/>
      <c r="I271" s="72"/>
      <c r="J271" s="72"/>
      <c r="K271" s="72"/>
    </row>
    <row r="272" spans="2:11" s="71" customFormat="1" ht="11.25">
      <c r="B272" s="72"/>
      <c r="C272" s="72"/>
      <c r="D272" s="72"/>
      <c r="F272" s="72"/>
      <c r="G272" s="72"/>
      <c r="H272" s="72"/>
      <c r="I272" s="72"/>
      <c r="J272" s="72"/>
      <c r="K272" s="72"/>
    </row>
    <row r="273" spans="2:11" s="71" customFormat="1" ht="11.25">
      <c r="B273" s="72"/>
      <c r="C273" s="72"/>
      <c r="D273" s="72"/>
      <c r="F273" s="72"/>
      <c r="G273" s="72"/>
      <c r="H273" s="72"/>
      <c r="I273" s="72"/>
      <c r="J273" s="72"/>
      <c r="K273" s="72"/>
    </row>
    <row r="274" spans="2:11" s="71" customFormat="1" ht="11.25">
      <c r="B274" s="72"/>
      <c r="C274" s="72"/>
      <c r="D274" s="72"/>
      <c r="F274" s="72"/>
      <c r="G274" s="72"/>
      <c r="H274" s="72"/>
      <c r="I274" s="72"/>
      <c r="J274" s="72"/>
      <c r="K274" s="72"/>
    </row>
    <row r="275" spans="2:11" s="71" customFormat="1" ht="11.25">
      <c r="B275" s="72"/>
      <c r="C275" s="72"/>
      <c r="D275" s="72"/>
      <c r="F275" s="72"/>
      <c r="G275" s="72"/>
      <c r="H275" s="72"/>
      <c r="I275" s="72"/>
      <c r="J275" s="72"/>
      <c r="K275" s="72"/>
    </row>
    <row r="276" spans="2:11" s="71" customFormat="1" ht="11.25">
      <c r="B276" s="72"/>
      <c r="C276" s="72"/>
      <c r="D276" s="72"/>
      <c r="F276" s="72"/>
      <c r="G276" s="72"/>
      <c r="H276" s="72"/>
      <c r="I276" s="72"/>
      <c r="J276" s="72"/>
      <c r="K276" s="72"/>
    </row>
    <row r="277" spans="2:11" s="71" customFormat="1" ht="11.25">
      <c r="B277" s="72"/>
      <c r="C277" s="72"/>
      <c r="D277" s="72"/>
      <c r="F277" s="72"/>
      <c r="G277" s="72"/>
      <c r="H277" s="72"/>
      <c r="I277" s="72"/>
      <c r="J277" s="72"/>
      <c r="K277" s="72"/>
    </row>
    <row r="278" spans="2:11" s="71" customFormat="1" ht="11.25">
      <c r="B278" s="72"/>
      <c r="C278" s="72"/>
      <c r="D278" s="72"/>
      <c r="F278" s="72"/>
      <c r="G278" s="72"/>
      <c r="H278" s="72"/>
      <c r="I278" s="72"/>
      <c r="J278" s="72"/>
      <c r="K278" s="72"/>
    </row>
    <row r="279" spans="2:11" s="71" customFormat="1" ht="11.25">
      <c r="B279" s="72"/>
      <c r="C279" s="72"/>
      <c r="D279" s="72"/>
      <c r="F279" s="72"/>
      <c r="G279" s="72"/>
      <c r="H279" s="72"/>
      <c r="I279" s="72"/>
      <c r="J279" s="72"/>
      <c r="K279" s="72"/>
    </row>
    <row r="280" spans="2:11" s="71" customFormat="1" ht="11.25">
      <c r="B280" s="72"/>
      <c r="C280" s="72"/>
      <c r="D280" s="72"/>
      <c r="F280" s="72"/>
      <c r="G280" s="72"/>
      <c r="H280" s="72"/>
      <c r="I280" s="72"/>
      <c r="J280" s="72"/>
      <c r="K280" s="72"/>
    </row>
    <row r="281" spans="2:11" s="71" customFormat="1" ht="11.25">
      <c r="B281" s="72"/>
      <c r="C281" s="72"/>
      <c r="D281" s="72"/>
      <c r="F281" s="72"/>
      <c r="G281" s="72"/>
      <c r="H281" s="72"/>
      <c r="I281" s="72"/>
      <c r="J281" s="72"/>
      <c r="K281" s="72"/>
    </row>
    <row r="282" spans="2:11" s="71" customFormat="1" ht="11.25">
      <c r="B282" s="72"/>
      <c r="C282" s="72"/>
      <c r="D282" s="72"/>
      <c r="F282" s="72"/>
      <c r="G282" s="72"/>
      <c r="H282" s="72"/>
      <c r="I282" s="72"/>
      <c r="J282" s="72"/>
      <c r="K282" s="72"/>
    </row>
    <row r="283" spans="2:11" s="71" customFormat="1" ht="11.25">
      <c r="B283" s="72"/>
      <c r="C283" s="72"/>
      <c r="D283" s="72"/>
      <c r="F283" s="72"/>
      <c r="G283" s="72"/>
      <c r="H283" s="72"/>
      <c r="I283" s="72"/>
      <c r="J283" s="72"/>
      <c r="K283" s="72"/>
    </row>
    <row r="284" spans="2:11" s="71" customFormat="1" ht="11.25">
      <c r="B284" s="72"/>
      <c r="C284" s="72"/>
      <c r="D284" s="72"/>
      <c r="F284" s="72"/>
      <c r="G284" s="72"/>
      <c r="H284" s="72"/>
      <c r="I284" s="72"/>
      <c r="J284" s="72"/>
      <c r="K284" s="72"/>
    </row>
    <row r="285" spans="2:11" s="71" customFormat="1" ht="11.25">
      <c r="B285" s="72"/>
      <c r="C285" s="72"/>
      <c r="D285" s="72"/>
      <c r="F285" s="72"/>
      <c r="G285" s="72"/>
      <c r="H285" s="72"/>
      <c r="I285" s="72"/>
      <c r="J285" s="72"/>
      <c r="K285" s="72"/>
    </row>
    <row r="286" spans="2:11" s="71" customFormat="1" ht="11.25">
      <c r="B286" s="72"/>
      <c r="C286" s="72"/>
      <c r="D286" s="72"/>
      <c r="F286" s="72"/>
      <c r="G286" s="72"/>
      <c r="H286" s="72"/>
      <c r="I286" s="72"/>
      <c r="J286" s="72"/>
      <c r="K286" s="72"/>
    </row>
    <row r="287" spans="2:11" s="71" customFormat="1" ht="11.25">
      <c r="B287" s="72"/>
      <c r="C287" s="72"/>
      <c r="D287" s="72"/>
      <c r="F287" s="72"/>
      <c r="G287" s="72"/>
      <c r="H287" s="72"/>
      <c r="I287" s="72"/>
      <c r="J287" s="72"/>
      <c r="K287" s="72"/>
    </row>
    <row r="288" spans="2:11" s="71" customFormat="1" ht="11.25">
      <c r="B288" s="72"/>
      <c r="C288" s="72"/>
      <c r="D288" s="72"/>
      <c r="F288" s="72"/>
      <c r="G288" s="72"/>
      <c r="H288" s="72"/>
      <c r="I288" s="72"/>
      <c r="J288" s="72"/>
      <c r="K288" s="72"/>
    </row>
    <row r="289" spans="2:11" s="71" customFormat="1" ht="11.25">
      <c r="B289" s="72"/>
      <c r="C289" s="72"/>
      <c r="D289" s="72"/>
      <c r="F289" s="72"/>
      <c r="G289" s="72"/>
      <c r="H289" s="72"/>
      <c r="I289" s="72"/>
      <c r="J289" s="72"/>
      <c r="K289" s="72"/>
    </row>
    <row r="290" spans="2:11" s="71" customFormat="1" ht="11.25">
      <c r="B290" s="72"/>
      <c r="C290" s="72"/>
      <c r="D290" s="72"/>
      <c r="F290" s="72"/>
      <c r="G290" s="72"/>
      <c r="H290" s="72"/>
      <c r="I290" s="72"/>
      <c r="J290" s="72"/>
      <c r="K290" s="72"/>
    </row>
    <row r="291" spans="2:11" s="71" customFormat="1" ht="11.25">
      <c r="B291" s="72"/>
      <c r="C291" s="72"/>
      <c r="D291" s="72"/>
      <c r="F291" s="72"/>
      <c r="G291" s="72"/>
      <c r="H291" s="72"/>
      <c r="I291" s="72"/>
      <c r="J291" s="72"/>
      <c r="K291" s="72"/>
    </row>
    <row r="292" spans="2:11" s="71" customFormat="1" ht="11.25">
      <c r="B292" s="72"/>
      <c r="C292" s="72"/>
      <c r="D292" s="72"/>
      <c r="F292" s="72"/>
      <c r="G292" s="72"/>
      <c r="H292" s="72"/>
      <c r="I292" s="72"/>
      <c r="J292" s="72"/>
      <c r="K292" s="72"/>
    </row>
    <row r="293" spans="2:11" s="71" customFormat="1" ht="11.25">
      <c r="B293" s="72"/>
      <c r="C293" s="72"/>
      <c r="D293" s="72"/>
      <c r="F293" s="72"/>
      <c r="G293" s="72"/>
      <c r="H293" s="72"/>
      <c r="I293" s="72"/>
      <c r="J293" s="72"/>
      <c r="K293" s="72"/>
    </row>
    <row r="294" spans="2:11" s="71" customFormat="1" ht="11.25">
      <c r="B294" s="72"/>
      <c r="C294" s="72"/>
      <c r="D294" s="72"/>
      <c r="F294" s="72"/>
      <c r="G294" s="72"/>
      <c r="H294" s="72"/>
      <c r="I294" s="72"/>
      <c r="J294" s="72"/>
      <c r="K294" s="72"/>
    </row>
    <row r="295" spans="2:11" s="71" customFormat="1" ht="11.25">
      <c r="B295" s="72"/>
      <c r="C295" s="72"/>
      <c r="D295" s="72"/>
      <c r="F295" s="72"/>
      <c r="G295" s="72"/>
      <c r="H295" s="72"/>
      <c r="I295" s="72"/>
      <c r="J295" s="72"/>
      <c r="K295" s="72"/>
    </row>
    <row r="296" spans="2:11" s="71" customFormat="1" ht="11.25">
      <c r="B296" s="72"/>
      <c r="C296" s="72"/>
      <c r="D296" s="72"/>
      <c r="F296" s="72"/>
      <c r="G296" s="72"/>
      <c r="H296" s="72"/>
      <c r="I296" s="72"/>
      <c r="J296" s="72"/>
      <c r="K296" s="72"/>
    </row>
    <row r="297" spans="2:11" s="71" customFormat="1" ht="11.25">
      <c r="B297" s="72"/>
      <c r="C297" s="72"/>
      <c r="D297" s="72"/>
      <c r="F297" s="72"/>
      <c r="G297" s="72"/>
      <c r="H297" s="72"/>
      <c r="I297" s="72"/>
      <c r="J297" s="72"/>
      <c r="K297" s="72"/>
    </row>
    <row r="298" spans="2:11" s="71" customFormat="1" ht="11.25">
      <c r="B298" s="72"/>
      <c r="C298" s="72"/>
      <c r="D298" s="72"/>
      <c r="F298" s="72"/>
      <c r="G298" s="72"/>
      <c r="H298" s="72"/>
      <c r="I298" s="72"/>
      <c r="J298" s="72"/>
      <c r="K298" s="72"/>
    </row>
    <row r="299" spans="2:11" s="71" customFormat="1" ht="11.25">
      <c r="B299" s="72"/>
      <c r="C299" s="72"/>
      <c r="D299" s="72"/>
      <c r="F299" s="72"/>
      <c r="G299" s="72"/>
      <c r="H299" s="72"/>
      <c r="I299" s="72"/>
      <c r="J299" s="72"/>
      <c r="K299" s="72"/>
    </row>
    <row r="300" spans="2:11" s="71" customFormat="1" ht="11.25">
      <c r="B300" s="72"/>
      <c r="C300" s="72"/>
      <c r="D300" s="72"/>
      <c r="F300" s="72"/>
      <c r="G300" s="72"/>
      <c r="H300" s="72"/>
      <c r="I300" s="72"/>
      <c r="J300" s="72"/>
      <c r="K300" s="72"/>
    </row>
    <row r="301" spans="2:11" s="71" customFormat="1" ht="11.25">
      <c r="B301" s="72"/>
      <c r="C301" s="72"/>
      <c r="D301" s="72"/>
      <c r="F301" s="72"/>
      <c r="G301" s="72"/>
      <c r="H301" s="72"/>
      <c r="I301" s="72"/>
      <c r="J301" s="72"/>
      <c r="K301" s="72"/>
    </row>
    <row r="302" spans="2:11" s="71" customFormat="1" ht="11.25">
      <c r="B302" s="72"/>
      <c r="C302" s="72"/>
      <c r="D302" s="72"/>
      <c r="F302" s="72"/>
      <c r="G302" s="72"/>
      <c r="H302" s="72"/>
      <c r="I302" s="72"/>
      <c r="J302" s="72"/>
      <c r="K302" s="72"/>
    </row>
    <row r="303" spans="2:11" s="71" customFormat="1" ht="11.25">
      <c r="B303" s="72"/>
      <c r="C303" s="72"/>
      <c r="D303" s="72"/>
      <c r="F303" s="72"/>
      <c r="G303" s="72"/>
      <c r="H303" s="72"/>
      <c r="I303" s="72"/>
      <c r="J303" s="72"/>
      <c r="K303" s="72"/>
    </row>
    <row r="304" spans="2:11" s="71" customFormat="1" ht="11.25">
      <c r="B304" s="72"/>
      <c r="C304" s="72"/>
      <c r="D304" s="72"/>
      <c r="F304" s="72"/>
      <c r="G304" s="72"/>
      <c r="H304" s="72"/>
      <c r="I304" s="72"/>
      <c r="J304" s="72"/>
      <c r="K304" s="72"/>
    </row>
    <row r="305" spans="2:11" s="71" customFormat="1" ht="11.25">
      <c r="B305" s="72"/>
      <c r="C305" s="72"/>
      <c r="D305" s="72"/>
      <c r="F305" s="72"/>
      <c r="G305" s="72"/>
      <c r="H305" s="72"/>
      <c r="I305" s="72"/>
      <c r="J305" s="72"/>
      <c r="K305" s="72"/>
    </row>
    <row r="306" spans="2:11" s="71" customFormat="1" ht="11.25">
      <c r="B306" s="72"/>
      <c r="C306" s="72"/>
      <c r="D306" s="72"/>
      <c r="F306" s="72"/>
      <c r="G306" s="72"/>
      <c r="H306" s="72"/>
      <c r="I306" s="72"/>
      <c r="J306" s="72"/>
      <c r="K306" s="72"/>
    </row>
    <row r="307" spans="2:11" s="71" customFormat="1" ht="11.25">
      <c r="B307" s="72"/>
      <c r="C307" s="72"/>
      <c r="D307" s="72"/>
      <c r="F307" s="72"/>
      <c r="G307" s="72"/>
      <c r="H307" s="72"/>
      <c r="I307" s="72"/>
      <c r="J307" s="72"/>
      <c r="K307" s="72"/>
    </row>
    <row r="308" spans="2:11" s="71" customFormat="1" ht="11.25">
      <c r="B308" s="72"/>
      <c r="C308" s="72"/>
      <c r="D308" s="72"/>
      <c r="F308" s="72"/>
      <c r="G308" s="72"/>
      <c r="H308" s="72"/>
      <c r="I308" s="72"/>
      <c r="J308" s="72"/>
      <c r="K308" s="72"/>
    </row>
    <row r="309" spans="2:11" s="71" customFormat="1" ht="11.25">
      <c r="B309" s="72"/>
      <c r="C309" s="72"/>
      <c r="D309" s="72"/>
      <c r="F309" s="72"/>
      <c r="G309" s="72"/>
      <c r="H309" s="72"/>
      <c r="I309" s="72"/>
      <c r="J309" s="72"/>
      <c r="K309" s="72"/>
    </row>
    <row r="310" spans="2:11" s="71" customFormat="1" ht="11.25">
      <c r="B310" s="72"/>
      <c r="C310" s="72"/>
      <c r="D310" s="72"/>
      <c r="F310" s="72"/>
      <c r="G310" s="72"/>
      <c r="H310" s="72"/>
      <c r="I310" s="72"/>
      <c r="J310" s="72"/>
      <c r="K310" s="72"/>
    </row>
    <row r="311" spans="2:11" s="71" customFormat="1" ht="11.25">
      <c r="B311" s="72"/>
      <c r="C311" s="72"/>
      <c r="D311" s="72"/>
      <c r="F311" s="72"/>
      <c r="G311" s="72"/>
      <c r="H311" s="72"/>
      <c r="I311" s="72"/>
      <c r="J311" s="72"/>
      <c r="K311" s="72"/>
    </row>
    <row r="312" spans="2:11" s="71" customFormat="1" ht="11.25">
      <c r="B312" s="72"/>
      <c r="C312" s="72"/>
      <c r="D312" s="72"/>
      <c r="F312" s="72"/>
      <c r="G312" s="72"/>
      <c r="H312" s="72"/>
      <c r="I312" s="72"/>
      <c r="J312" s="72"/>
      <c r="K312" s="72"/>
    </row>
    <row r="313" spans="2:11" s="71" customFormat="1" ht="11.25">
      <c r="B313" s="72"/>
      <c r="C313" s="72"/>
      <c r="D313" s="72"/>
      <c r="F313" s="72"/>
      <c r="G313" s="72"/>
      <c r="H313" s="72"/>
      <c r="I313" s="72"/>
      <c r="J313" s="72"/>
      <c r="K313" s="72"/>
    </row>
    <row r="314" spans="2:11" s="71" customFormat="1" ht="11.25">
      <c r="B314" s="72"/>
      <c r="C314" s="72"/>
      <c r="D314" s="72"/>
      <c r="F314" s="72"/>
      <c r="G314" s="72"/>
      <c r="H314" s="72"/>
      <c r="I314" s="72"/>
      <c r="J314" s="72"/>
      <c r="K314" s="72"/>
    </row>
    <row r="315" spans="2:11" s="71" customFormat="1" ht="11.25">
      <c r="B315" s="72"/>
      <c r="C315" s="72"/>
      <c r="D315" s="72"/>
      <c r="F315" s="72"/>
      <c r="G315" s="72"/>
      <c r="H315" s="72"/>
      <c r="I315" s="72"/>
      <c r="J315" s="72"/>
      <c r="K315" s="72"/>
    </row>
    <row r="316" spans="2:11" s="71" customFormat="1" ht="11.25">
      <c r="B316" s="72"/>
      <c r="C316" s="72"/>
      <c r="D316" s="72"/>
      <c r="F316" s="72"/>
      <c r="G316" s="72"/>
      <c r="H316" s="72"/>
      <c r="I316" s="72"/>
      <c r="J316" s="72"/>
      <c r="K316" s="72"/>
    </row>
    <row r="317" spans="2:11" s="71" customFormat="1" ht="11.25">
      <c r="B317" s="72"/>
      <c r="C317" s="72"/>
      <c r="D317" s="72"/>
      <c r="F317" s="72"/>
      <c r="G317" s="72"/>
      <c r="H317" s="72"/>
      <c r="I317" s="72"/>
      <c r="J317" s="72"/>
      <c r="K317" s="72"/>
    </row>
    <row r="318" spans="2:11" s="71" customFormat="1" ht="11.25">
      <c r="B318" s="72"/>
      <c r="C318" s="72"/>
      <c r="D318" s="72"/>
      <c r="F318" s="72"/>
      <c r="G318" s="72"/>
      <c r="H318" s="72"/>
      <c r="I318" s="72"/>
      <c r="J318" s="72"/>
      <c r="K318" s="72"/>
    </row>
    <row r="319" spans="2:11" s="71" customFormat="1" ht="11.25">
      <c r="B319" s="72"/>
      <c r="C319" s="72"/>
      <c r="D319" s="72"/>
      <c r="F319" s="72"/>
      <c r="G319" s="72"/>
      <c r="H319" s="72"/>
      <c r="I319" s="72"/>
      <c r="J319" s="72"/>
      <c r="K319" s="72"/>
    </row>
    <row r="320" spans="2:11" s="71" customFormat="1" ht="11.25">
      <c r="B320" s="72"/>
      <c r="C320" s="72"/>
      <c r="D320" s="72"/>
      <c r="F320" s="72"/>
      <c r="G320" s="72"/>
      <c r="H320" s="72"/>
      <c r="I320" s="72"/>
      <c r="J320" s="72"/>
      <c r="K320" s="72"/>
    </row>
    <row r="321" spans="2:11" s="71" customFormat="1" ht="11.25">
      <c r="B321" s="72"/>
      <c r="C321" s="72"/>
      <c r="D321" s="72"/>
      <c r="F321" s="72"/>
      <c r="G321" s="72"/>
      <c r="H321" s="72"/>
      <c r="I321" s="72"/>
      <c r="J321" s="72"/>
      <c r="K321" s="72"/>
    </row>
    <row r="322" spans="2:11" s="71" customFormat="1" ht="11.25">
      <c r="B322" s="72"/>
      <c r="C322" s="72"/>
      <c r="D322" s="72"/>
      <c r="F322" s="72"/>
      <c r="G322" s="72"/>
      <c r="H322" s="72"/>
      <c r="I322" s="72"/>
      <c r="J322" s="72"/>
      <c r="K322" s="72"/>
    </row>
    <row r="323" spans="2:11" s="71" customFormat="1" ht="11.25">
      <c r="B323" s="72"/>
      <c r="C323" s="72"/>
      <c r="D323" s="72"/>
      <c r="F323" s="72"/>
      <c r="G323" s="72"/>
      <c r="H323" s="72"/>
      <c r="I323" s="72"/>
      <c r="J323" s="72"/>
      <c r="K323" s="72"/>
    </row>
    <row r="324" spans="2:11" s="71" customFormat="1" ht="11.25">
      <c r="B324" s="72"/>
      <c r="C324" s="72"/>
      <c r="D324" s="72"/>
      <c r="F324" s="72"/>
      <c r="G324" s="72"/>
      <c r="H324" s="72"/>
      <c r="I324" s="72"/>
      <c r="J324" s="72"/>
      <c r="K324" s="72"/>
    </row>
    <row r="325" spans="2:11" s="71" customFormat="1" ht="11.25">
      <c r="B325" s="72"/>
      <c r="C325" s="72"/>
      <c r="D325" s="72"/>
      <c r="F325" s="72"/>
      <c r="G325" s="72"/>
      <c r="H325" s="72"/>
      <c r="I325" s="72"/>
      <c r="J325" s="72"/>
      <c r="K325" s="72"/>
    </row>
    <row r="326" spans="2:11" s="71" customFormat="1" ht="11.25">
      <c r="B326" s="72"/>
      <c r="C326" s="72"/>
      <c r="D326" s="72"/>
      <c r="F326" s="72"/>
      <c r="G326" s="72"/>
      <c r="H326" s="72"/>
      <c r="I326" s="72"/>
      <c r="J326" s="72"/>
      <c r="K326" s="72"/>
    </row>
    <row r="327" spans="2:11" s="71" customFormat="1" ht="11.25">
      <c r="B327" s="72"/>
      <c r="C327" s="72"/>
      <c r="D327" s="72"/>
      <c r="F327" s="72"/>
      <c r="G327" s="72"/>
      <c r="H327" s="72"/>
      <c r="I327" s="72"/>
      <c r="J327" s="72"/>
      <c r="K327" s="72"/>
    </row>
    <row r="328" spans="2:11" s="71" customFormat="1" ht="11.25">
      <c r="B328" s="72"/>
      <c r="C328" s="72"/>
      <c r="D328" s="72"/>
      <c r="F328" s="72"/>
      <c r="G328" s="72"/>
      <c r="H328" s="72"/>
      <c r="I328" s="72"/>
      <c r="J328" s="72"/>
      <c r="K328" s="72"/>
    </row>
    <row r="329" spans="2:11" s="71" customFormat="1" ht="11.25">
      <c r="B329" s="72"/>
      <c r="C329" s="72"/>
      <c r="D329" s="72"/>
      <c r="F329" s="72"/>
      <c r="G329" s="72"/>
      <c r="H329" s="72"/>
      <c r="I329" s="72"/>
      <c r="J329" s="72"/>
      <c r="K329" s="72"/>
    </row>
    <row r="330" spans="2:11" s="71" customFormat="1" ht="11.25">
      <c r="B330" s="72"/>
      <c r="C330" s="72"/>
      <c r="D330" s="72"/>
      <c r="F330" s="72"/>
      <c r="G330" s="72"/>
      <c r="H330" s="72"/>
      <c r="I330" s="72"/>
      <c r="J330" s="72"/>
      <c r="K330" s="72"/>
    </row>
    <row r="331" spans="2:11" s="71" customFormat="1" ht="11.25">
      <c r="B331" s="72"/>
      <c r="C331" s="72"/>
      <c r="D331" s="72"/>
      <c r="F331" s="72"/>
      <c r="G331" s="72"/>
      <c r="H331" s="72"/>
      <c r="I331" s="72"/>
      <c r="J331" s="72"/>
      <c r="K331" s="72"/>
    </row>
    <row r="332" spans="2:11" s="71" customFormat="1" ht="11.25">
      <c r="B332" s="72"/>
      <c r="C332" s="72"/>
      <c r="D332" s="72"/>
      <c r="F332" s="72"/>
      <c r="G332" s="72"/>
      <c r="H332" s="72"/>
      <c r="I332" s="72"/>
      <c r="J332" s="72"/>
      <c r="K332" s="72"/>
    </row>
    <row r="333" spans="2:11" s="71" customFormat="1" ht="11.25">
      <c r="B333" s="72"/>
      <c r="C333" s="72"/>
      <c r="D333" s="72"/>
      <c r="F333" s="72"/>
      <c r="G333" s="72"/>
      <c r="H333" s="72"/>
      <c r="I333" s="72"/>
      <c r="J333" s="72"/>
      <c r="K333" s="72"/>
    </row>
    <row r="334" spans="2:11" s="71" customFormat="1" ht="11.25">
      <c r="B334" s="72"/>
      <c r="C334" s="72"/>
      <c r="D334" s="72"/>
      <c r="F334" s="72"/>
      <c r="G334" s="72"/>
      <c r="H334" s="72"/>
      <c r="I334" s="72"/>
      <c r="J334" s="72"/>
      <c r="K334" s="72"/>
    </row>
    <row r="335" spans="2:11" s="71" customFormat="1" ht="11.25">
      <c r="B335" s="72"/>
      <c r="C335" s="72"/>
      <c r="D335" s="72"/>
      <c r="F335" s="72"/>
      <c r="G335" s="72"/>
      <c r="H335" s="72"/>
      <c r="I335" s="72"/>
      <c r="J335" s="72"/>
      <c r="K335" s="72"/>
    </row>
    <row r="336" spans="2:11" s="71" customFormat="1" ht="11.25">
      <c r="B336" s="72"/>
      <c r="C336" s="72"/>
      <c r="D336" s="72"/>
      <c r="F336" s="72"/>
      <c r="G336" s="72"/>
      <c r="H336" s="72"/>
      <c r="I336" s="72"/>
      <c r="J336" s="72"/>
      <c r="K336" s="72"/>
    </row>
    <row r="337" spans="2:11" s="71" customFormat="1" ht="11.25">
      <c r="B337" s="72"/>
      <c r="C337" s="72"/>
      <c r="D337" s="72"/>
      <c r="F337" s="72"/>
      <c r="G337" s="72"/>
      <c r="H337" s="72"/>
      <c r="I337" s="72"/>
      <c r="J337" s="72"/>
      <c r="K337" s="72"/>
    </row>
    <row r="338" spans="2:11" s="71" customFormat="1" ht="11.25">
      <c r="B338" s="72"/>
      <c r="C338" s="72"/>
      <c r="D338" s="72"/>
      <c r="F338" s="72"/>
      <c r="G338" s="72"/>
      <c r="H338" s="72"/>
      <c r="I338" s="72"/>
      <c r="J338" s="72"/>
      <c r="K338" s="72"/>
    </row>
    <row r="339" spans="2:11" s="71" customFormat="1" ht="11.25">
      <c r="B339" s="72"/>
      <c r="C339" s="72"/>
      <c r="D339" s="72"/>
      <c r="F339" s="72"/>
      <c r="G339" s="72"/>
      <c r="H339" s="72"/>
      <c r="I339" s="72"/>
      <c r="J339" s="72"/>
      <c r="K339" s="72"/>
    </row>
  </sheetData>
  <mergeCells count="11">
    <mergeCell ref="B1:I1"/>
    <mergeCell ref="B63:H63"/>
    <mergeCell ref="B79:H79"/>
    <mergeCell ref="B90:H90"/>
    <mergeCell ref="A38:H38"/>
    <mergeCell ref="B40:H40"/>
    <mergeCell ref="B50:H50"/>
    <mergeCell ref="B112:H112"/>
    <mergeCell ref="B126:H126"/>
    <mergeCell ref="B138:H138"/>
    <mergeCell ref="B103:H103"/>
  </mergeCells>
  <printOptions horizontalCentered="1"/>
  <pageMargins left="0.1968503937007874" right="0.1968503937007874" top="0.7874015748031497" bottom="0.7874015748031497" header="0.5118110236220472" footer="0.5118110236220472"/>
  <pageSetup horizontalDpi="600" verticalDpi="600" orientation="portrait" paperSize="9" r:id="rId2"/>
  <rowBreaks count="1" manualBreakCount="1">
    <brk id="78" max="255" man="1"/>
  </rowBreaks>
  <drawing r:id="rId1"/>
</worksheet>
</file>

<file path=xl/worksheets/sheet8.xml><?xml version="1.0" encoding="utf-8"?>
<worksheet xmlns="http://schemas.openxmlformats.org/spreadsheetml/2006/main" xmlns:r="http://schemas.openxmlformats.org/officeDocument/2006/relationships">
  <dimension ref="A1:N329"/>
  <sheetViews>
    <sheetView zoomScale="75" zoomScaleNormal="75" workbookViewId="0" topLeftCell="A1">
      <selection activeCell="M2" sqref="M2"/>
    </sheetView>
  </sheetViews>
  <sheetFormatPr defaultColWidth="9.140625" defaultRowHeight="12.75"/>
  <cols>
    <col min="1" max="1" width="21.140625" style="213" customWidth="1"/>
    <col min="2" max="2" width="7.28125" style="215" bestFit="1" customWidth="1"/>
    <col min="3" max="3" width="9.57421875" style="215" bestFit="1" customWidth="1"/>
    <col min="4" max="4" width="7.28125" style="215" bestFit="1" customWidth="1"/>
    <col min="5" max="5" width="9.57421875" style="213" bestFit="1" customWidth="1"/>
    <col min="6" max="6" width="7.28125" style="215" bestFit="1" customWidth="1"/>
    <col min="7" max="7" width="9.57421875" style="215" bestFit="1" customWidth="1"/>
    <col min="8" max="8" width="11.421875" style="215" customWidth="1"/>
    <col min="9" max="9" width="13.421875" style="215" customWidth="1"/>
    <col min="10" max="10" width="7.28125" style="215" bestFit="1" customWidth="1"/>
    <col min="11" max="11" width="9.57421875" style="215" bestFit="1" customWidth="1"/>
    <col min="12" max="12" width="10.140625" style="213" bestFit="1" customWidth="1"/>
    <col min="13" max="13" width="11.28125" style="213" bestFit="1" customWidth="1"/>
    <col min="14" max="16384" width="9.140625" style="213" customWidth="1"/>
  </cols>
  <sheetData>
    <row r="1" spans="1:9" s="11" customFormat="1" ht="48.75" customHeight="1">
      <c r="A1" s="14" t="s">
        <v>252</v>
      </c>
      <c r="B1" s="409" t="s">
        <v>208</v>
      </c>
      <c r="C1" s="409"/>
      <c r="D1" s="409"/>
      <c r="E1" s="409"/>
      <c r="F1" s="409"/>
      <c r="G1" s="409"/>
      <c r="H1" s="409"/>
      <c r="I1" s="409"/>
    </row>
    <row r="2" spans="1:9" s="11" customFormat="1" ht="60" customHeight="1">
      <c r="A2" s="57" t="s">
        <v>37</v>
      </c>
      <c r="B2" s="145" t="s">
        <v>112</v>
      </c>
      <c r="C2" s="23" t="s">
        <v>113</v>
      </c>
      <c r="D2" s="23" t="s">
        <v>105</v>
      </c>
      <c r="E2" s="23" t="s">
        <v>106</v>
      </c>
      <c r="F2" s="23" t="s">
        <v>107</v>
      </c>
      <c r="G2" s="144" t="s">
        <v>108</v>
      </c>
      <c r="H2" s="23" t="s">
        <v>119</v>
      </c>
      <c r="I2" s="23" t="s">
        <v>124</v>
      </c>
    </row>
    <row r="3" spans="1:12" s="11" customFormat="1" ht="15" customHeight="1">
      <c r="A3" s="237" t="s">
        <v>40</v>
      </c>
      <c r="B3" s="238">
        <f>B71</f>
        <v>0</v>
      </c>
      <c r="C3" s="239">
        <f aca="true" t="shared" si="0" ref="C3:H3">C71</f>
        <v>1</v>
      </c>
      <c r="D3" s="239">
        <f t="shared" si="0"/>
        <v>6</v>
      </c>
      <c r="E3" s="239">
        <f t="shared" si="0"/>
        <v>3</v>
      </c>
      <c r="F3" s="239">
        <f t="shared" si="0"/>
        <v>14</v>
      </c>
      <c r="G3" s="240">
        <f t="shared" si="0"/>
        <v>15</v>
      </c>
      <c r="H3" s="241">
        <f t="shared" si="0"/>
        <v>39</v>
      </c>
      <c r="I3" s="242">
        <f>H3/$H$12*100</f>
        <v>8.705357142857142</v>
      </c>
      <c r="J3" s="21"/>
      <c r="K3" s="21"/>
      <c r="L3" s="21"/>
    </row>
    <row r="4" spans="1:12" s="11" customFormat="1" ht="15" customHeight="1">
      <c r="A4" s="127" t="s">
        <v>45</v>
      </c>
      <c r="B4" s="231">
        <f aca="true" t="shared" si="1" ref="B4:H4">B80</f>
        <v>4</v>
      </c>
      <c r="C4" s="87">
        <f t="shared" si="1"/>
        <v>1</v>
      </c>
      <c r="D4" s="87">
        <f t="shared" si="1"/>
        <v>7</v>
      </c>
      <c r="E4" s="87">
        <f t="shared" si="1"/>
        <v>9</v>
      </c>
      <c r="F4" s="87">
        <f t="shared" si="1"/>
        <v>26</v>
      </c>
      <c r="G4" s="233">
        <f t="shared" si="1"/>
        <v>18</v>
      </c>
      <c r="H4" s="243">
        <f t="shared" si="1"/>
        <v>65</v>
      </c>
      <c r="I4" s="244">
        <f aca="true" t="shared" si="2" ref="I4:I12">H4/$H$12*100</f>
        <v>14.508928571428573</v>
      </c>
      <c r="J4" s="21"/>
      <c r="K4" s="21"/>
      <c r="L4" s="21"/>
    </row>
    <row r="5" spans="1:12" s="11" customFormat="1" ht="15" customHeight="1">
      <c r="A5" s="127" t="s">
        <v>97</v>
      </c>
      <c r="B5" s="231">
        <f aca="true" t="shared" si="3" ref="B5:H5">B93</f>
        <v>18</v>
      </c>
      <c r="C5" s="87">
        <f t="shared" si="3"/>
        <v>12</v>
      </c>
      <c r="D5" s="87">
        <f t="shared" si="3"/>
        <v>12</v>
      </c>
      <c r="E5" s="87">
        <f t="shared" si="3"/>
        <v>15</v>
      </c>
      <c r="F5" s="87">
        <f t="shared" si="3"/>
        <v>37</v>
      </c>
      <c r="G5" s="233">
        <f t="shared" si="3"/>
        <v>38</v>
      </c>
      <c r="H5" s="243">
        <f t="shared" si="3"/>
        <v>132</v>
      </c>
      <c r="I5" s="244">
        <f t="shared" si="2"/>
        <v>29.464285714285715</v>
      </c>
      <c r="J5" s="21"/>
      <c r="K5" s="21"/>
      <c r="L5" s="21"/>
    </row>
    <row r="6" spans="1:12" s="11" customFormat="1" ht="15" customHeight="1">
      <c r="A6" s="127" t="s">
        <v>56</v>
      </c>
      <c r="B6" s="231">
        <f aca="true" t="shared" si="4" ref="B6:H6">B102</f>
        <v>3</v>
      </c>
      <c r="C6" s="87">
        <f t="shared" si="4"/>
        <v>2</v>
      </c>
      <c r="D6" s="87">
        <f t="shared" si="4"/>
        <v>8</v>
      </c>
      <c r="E6" s="87">
        <f t="shared" si="4"/>
        <v>11</v>
      </c>
      <c r="F6" s="87">
        <f t="shared" si="4"/>
        <v>13</v>
      </c>
      <c r="G6" s="233">
        <f t="shared" si="4"/>
        <v>14</v>
      </c>
      <c r="H6" s="243">
        <f t="shared" si="4"/>
        <v>51</v>
      </c>
      <c r="I6" s="244">
        <f t="shared" si="2"/>
        <v>11.383928571428571</v>
      </c>
      <c r="J6" s="21"/>
      <c r="K6" s="21"/>
      <c r="L6" s="21"/>
    </row>
    <row r="7" spans="1:12" s="11" customFormat="1" ht="15" customHeight="1">
      <c r="A7" s="127" t="s">
        <v>60</v>
      </c>
      <c r="B7" s="231">
        <f aca="true" t="shared" si="5" ref="B7:H7">B112</f>
        <v>1</v>
      </c>
      <c r="C7" s="87">
        <f t="shared" si="5"/>
        <v>0</v>
      </c>
      <c r="D7" s="87">
        <f t="shared" si="5"/>
        <v>4</v>
      </c>
      <c r="E7" s="87">
        <f t="shared" si="5"/>
        <v>7</v>
      </c>
      <c r="F7" s="87">
        <f t="shared" si="5"/>
        <v>36</v>
      </c>
      <c r="G7" s="233">
        <f t="shared" si="5"/>
        <v>30</v>
      </c>
      <c r="H7" s="243">
        <f t="shared" si="5"/>
        <v>78</v>
      </c>
      <c r="I7" s="244">
        <f t="shared" si="2"/>
        <v>17.410714285714285</v>
      </c>
      <c r="J7" s="21"/>
      <c r="K7" s="21"/>
      <c r="L7" s="21"/>
    </row>
    <row r="8" spans="1:12" s="11" customFormat="1" ht="15" customHeight="1">
      <c r="A8" s="127" t="s">
        <v>68</v>
      </c>
      <c r="B8" s="231">
        <f aca="true" t="shared" si="6" ref="B8:H8">B119</f>
        <v>0</v>
      </c>
      <c r="C8" s="87">
        <f t="shared" si="6"/>
        <v>4</v>
      </c>
      <c r="D8" s="87">
        <f t="shared" si="6"/>
        <v>2</v>
      </c>
      <c r="E8" s="87">
        <f t="shared" si="6"/>
        <v>2</v>
      </c>
      <c r="F8" s="87">
        <f t="shared" si="6"/>
        <v>3</v>
      </c>
      <c r="G8" s="233">
        <f t="shared" si="6"/>
        <v>1</v>
      </c>
      <c r="H8" s="243">
        <f t="shared" si="6"/>
        <v>12</v>
      </c>
      <c r="I8" s="244">
        <f t="shared" si="2"/>
        <v>2.6785714285714284</v>
      </c>
      <c r="J8" s="21"/>
      <c r="K8" s="21"/>
      <c r="L8" s="21"/>
    </row>
    <row r="9" spans="1:12" s="11" customFormat="1" ht="15" customHeight="1">
      <c r="A9" s="127" t="s">
        <v>78</v>
      </c>
      <c r="B9" s="231">
        <f aca="true" t="shared" si="7" ref="B9:H9">B129</f>
        <v>2</v>
      </c>
      <c r="C9" s="87">
        <f t="shared" si="7"/>
        <v>0</v>
      </c>
      <c r="D9" s="87">
        <f t="shared" si="7"/>
        <v>6</v>
      </c>
      <c r="E9" s="87">
        <f t="shared" si="7"/>
        <v>6</v>
      </c>
      <c r="F9" s="87">
        <f t="shared" si="7"/>
        <v>16</v>
      </c>
      <c r="G9" s="233">
        <f t="shared" si="7"/>
        <v>9</v>
      </c>
      <c r="H9" s="243">
        <f t="shared" si="7"/>
        <v>39</v>
      </c>
      <c r="I9" s="244">
        <f t="shared" si="2"/>
        <v>8.705357142857142</v>
      </c>
      <c r="J9" s="21"/>
      <c r="K9" s="21"/>
      <c r="L9" s="21"/>
    </row>
    <row r="10" spans="1:12" s="11" customFormat="1" ht="15" customHeight="1">
      <c r="A10" s="127" t="s">
        <v>94</v>
      </c>
      <c r="B10" s="231">
        <v>0</v>
      </c>
      <c r="C10" s="87">
        <v>0</v>
      </c>
      <c r="D10" s="87">
        <v>0</v>
      </c>
      <c r="E10" s="87">
        <v>0</v>
      </c>
      <c r="F10" s="87">
        <v>0</v>
      </c>
      <c r="G10" s="233">
        <v>0</v>
      </c>
      <c r="H10" s="243">
        <v>0</v>
      </c>
      <c r="I10" s="244">
        <f t="shared" si="2"/>
        <v>0</v>
      </c>
      <c r="J10" s="21"/>
      <c r="K10" s="21"/>
      <c r="L10" s="21"/>
    </row>
    <row r="11" spans="1:12" s="11" customFormat="1" ht="15" customHeight="1">
      <c r="A11" s="245" t="s">
        <v>85</v>
      </c>
      <c r="B11" s="246">
        <f aca="true" t="shared" si="8" ref="B11:H11">B141</f>
        <v>4</v>
      </c>
      <c r="C11" s="247">
        <f t="shared" si="8"/>
        <v>4</v>
      </c>
      <c r="D11" s="247">
        <f t="shared" si="8"/>
        <v>3</v>
      </c>
      <c r="E11" s="247">
        <f t="shared" si="8"/>
        <v>1</v>
      </c>
      <c r="F11" s="247">
        <f t="shared" si="8"/>
        <v>10</v>
      </c>
      <c r="G11" s="248">
        <f t="shared" si="8"/>
        <v>10</v>
      </c>
      <c r="H11" s="249">
        <f t="shared" si="8"/>
        <v>32</v>
      </c>
      <c r="I11" s="250">
        <f t="shared" si="2"/>
        <v>7.142857142857142</v>
      </c>
      <c r="J11" s="21"/>
      <c r="K11" s="21"/>
      <c r="L11" s="21"/>
    </row>
    <row r="12" spans="1:14" s="256" customFormat="1" ht="21" customHeight="1">
      <c r="A12" s="164" t="s">
        <v>32</v>
      </c>
      <c r="B12" s="251">
        <f aca="true" t="shared" si="9" ref="B12:H12">SUM(B3:B11)</f>
        <v>32</v>
      </c>
      <c r="C12" s="252">
        <f t="shared" si="9"/>
        <v>24</v>
      </c>
      <c r="D12" s="252">
        <f t="shared" si="9"/>
        <v>48</v>
      </c>
      <c r="E12" s="252">
        <f t="shared" si="9"/>
        <v>54</v>
      </c>
      <c r="F12" s="252">
        <f t="shared" si="9"/>
        <v>155</v>
      </c>
      <c r="G12" s="253">
        <f t="shared" si="9"/>
        <v>135</v>
      </c>
      <c r="H12" s="252">
        <f t="shared" si="9"/>
        <v>448</v>
      </c>
      <c r="I12" s="254">
        <f t="shared" si="2"/>
        <v>100</v>
      </c>
      <c r="J12" s="21"/>
      <c r="K12" s="21"/>
      <c r="L12" s="255"/>
      <c r="M12" s="11"/>
      <c r="N12" s="11"/>
    </row>
    <row r="13" spans="1:14" s="214" customFormat="1" ht="21" customHeight="1">
      <c r="A13" s="1"/>
      <c r="J13" s="96"/>
      <c r="K13" s="96"/>
      <c r="L13" s="96"/>
      <c r="M13" s="6"/>
      <c r="N13" s="6"/>
    </row>
    <row r="14" spans="1:11" s="216" customFormat="1" ht="11.25">
      <c r="A14" s="216" t="s">
        <v>191</v>
      </c>
      <c r="B14" s="217"/>
      <c r="C14" s="217"/>
      <c r="D14" s="217"/>
      <c r="F14" s="217"/>
      <c r="G14" s="217"/>
      <c r="H14" s="217"/>
      <c r="I14" s="217"/>
      <c r="J14" s="217"/>
      <c r="K14" s="217"/>
    </row>
    <row r="15" spans="2:11" s="216" customFormat="1" ht="11.25">
      <c r="B15" s="217"/>
      <c r="C15" s="217"/>
      <c r="D15" s="217"/>
      <c r="F15" s="217"/>
      <c r="G15" s="217"/>
      <c r="H15" s="217"/>
      <c r="I15" s="217"/>
      <c r="J15" s="217"/>
      <c r="K15" s="217"/>
    </row>
    <row r="16" spans="2:11" s="216" customFormat="1" ht="11.25">
      <c r="B16" s="217"/>
      <c r="C16" s="217"/>
      <c r="D16" s="217"/>
      <c r="F16" s="217"/>
      <c r="G16" s="217"/>
      <c r="H16" s="217"/>
      <c r="I16" s="217"/>
      <c r="J16" s="217"/>
      <c r="K16" s="217"/>
    </row>
    <row r="17" spans="2:11" s="216" customFormat="1" ht="24.75">
      <c r="B17" s="218" t="s">
        <v>112</v>
      </c>
      <c r="C17" s="219" t="s">
        <v>113</v>
      </c>
      <c r="D17" s="219" t="s">
        <v>105</v>
      </c>
      <c r="E17" s="219" t="s">
        <v>106</v>
      </c>
      <c r="F17" s="219" t="s">
        <v>107</v>
      </c>
      <c r="G17" s="220" t="s">
        <v>108</v>
      </c>
      <c r="H17" s="217"/>
      <c r="I17" s="217"/>
      <c r="J17" s="217"/>
      <c r="K17" s="217"/>
    </row>
    <row r="18" spans="2:11" s="216" customFormat="1" ht="11.25">
      <c r="B18" s="217">
        <v>32</v>
      </c>
      <c r="C18" s="217">
        <v>24</v>
      </c>
      <c r="D18" s="217">
        <v>48</v>
      </c>
      <c r="E18" s="216">
        <v>54</v>
      </c>
      <c r="F18" s="217">
        <v>155</v>
      </c>
      <c r="G18" s="217">
        <v>135</v>
      </c>
      <c r="H18" s="217"/>
      <c r="I18" s="217"/>
      <c r="J18" s="217"/>
      <c r="K18" s="217"/>
    </row>
    <row r="19" spans="2:11" s="216" customFormat="1" ht="11.25">
      <c r="B19" s="217"/>
      <c r="C19" s="217"/>
      <c r="D19" s="217"/>
      <c r="F19" s="217"/>
      <c r="G19" s="217"/>
      <c r="H19" s="217"/>
      <c r="I19" s="217"/>
      <c r="J19" s="217"/>
      <c r="K19" s="217"/>
    </row>
    <row r="20" spans="2:11" s="216" customFormat="1" ht="11.25">
      <c r="B20" s="217"/>
      <c r="C20" s="217"/>
      <c r="D20" s="217"/>
      <c r="F20" s="217"/>
      <c r="G20" s="217"/>
      <c r="H20" s="217"/>
      <c r="I20" s="217"/>
      <c r="J20" s="217"/>
      <c r="K20" s="217"/>
    </row>
    <row r="21" spans="2:11" s="216" customFormat="1" ht="11.25">
      <c r="B21" s="217"/>
      <c r="C21" s="217"/>
      <c r="D21" s="217"/>
      <c r="F21" s="217"/>
      <c r="G21" s="217"/>
      <c r="H21" s="217"/>
      <c r="I21" s="217"/>
      <c r="J21" s="217"/>
      <c r="K21" s="217"/>
    </row>
    <row r="22" spans="2:11" s="216" customFormat="1" ht="11.25">
      <c r="B22" s="217"/>
      <c r="C22" s="217"/>
      <c r="D22" s="217"/>
      <c r="F22" s="217"/>
      <c r="G22" s="217"/>
      <c r="H22" s="217"/>
      <c r="I22" s="217"/>
      <c r="J22" s="217"/>
      <c r="K22" s="217"/>
    </row>
    <row r="23" spans="2:11" s="216" customFormat="1" ht="11.25">
      <c r="B23" s="217"/>
      <c r="C23" s="217"/>
      <c r="D23" s="217"/>
      <c r="F23" s="217"/>
      <c r="G23" s="217"/>
      <c r="H23" s="217"/>
      <c r="I23" s="217"/>
      <c r="J23" s="217"/>
      <c r="K23" s="217"/>
    </row>
    <row r="24" spans="2:11" s="216" customFormat="1" ht="11.25">
      <c r="B24" s="217"/>
      <c r="C24" s="217"/>
      <c r="D24" s="217"/>
      <c r="F24" s="217"/>
      <c r="G24" s="217"/>
      <c r="H24" s="217"/>
      <c r="I24" s="217"/>
      <c r="J24" s="217"/>
      <c r="K24" s="217"/>
    </row>
    <row r="25" spans="2:11" s="216" customFormat="1" ht="11.25">
      <c r="B25" s="217"/>
      <c r="C25" s="217"/>
      <c r="D25" s="217"/>
      <c r="F25" s="217"/>
      <c r="G25" s="217"/>
      <c r="H25" s="217"/>
      <c r="I25" s="217"/>
      <c r="J25" s="217"/>
      <c r="K25" s="217"/>
    </row>
    <row r="26" spans="2:11" s="216" customFormat="1" ht="11.25">
      <c r="B26" s="217"/>
      <c r="C26" s="217"/>
      <c r="D26" s="217"/>
      <c r="F26" s="217"/>
      <c r="G26" s="217"/>
      <c r="H26" s="217"/>
      <c r="I26" s="217"/>
      <c r="J26" s="217"/>
      <c r="K26" s="217"/>
    </row>
    <row r="27" spans="2:11" s="216" customFormat="1" ht="11.25">
      <c r="B27" s="217"/>
      <c r="C27" s="217"/>
      <c r="D27" s="217"/>
      <c r="F27" s="217"/>
      <c r="G27" s="217"/>
      <c r="H27" s="217"/>
      <c r="I27" s="217"/>
      <c r="J27" s="217"/>
      <c r="K27" s="217"/>
    </row>
    <row r="28" spans="2:11" s="216" customFormat="1" ht="11.25">
      <c r="B28" s="217"/>
      <c r="C28" s="217"/>
      <c r="D28" s="217"/>
      <c r="F28" s="217"/>
      <c r="G28" s="217"/>
      <c r="H28" s="217"/>
      <c r="I28" s="217"/>
      <c r="J28" s="217"/>
      <c r="K28" s="217"/>
    </row>
    <row r="29" spans="2:11" s="216" customFormat="1" ht="11.25">
      <c r="B29" s="217"/>
      <c r="C29" s="217"/>
      <c r="D29" s="217"/>
      <c r="F29" s="217"/>
      <c r="G29" s="217"/>
      <c r="H29" s="217"/>
      <c r="I29" s="217"/>
      <c r="J29" s="217"/>
      <c r="K29" s="217"/>
    </row>
    <row r="30" spans="2:11" s="216" customFormat="1" ht="11.25">
      <c r="B30" s="217"/>
      <c r="C30" s="217"/>
      <c r="D30" s="217"/>
      <c r="F30" s="217"/>
      <c r="G30" s="217"/>
      <c r="H30" s="217"/>
      <c r="I30" s="217"/>
      <c r="J30" s="217"/>
      <c r="K30" s="217"/>
    </row>
    <row r="31" spans="2:11" s="216" customFormat="1" ht="11.25">
      <c r="B31" s="217"/>
      <c r="C31" s="217"/>
      <c r="D31" s="217"/>
      <c r="F31" s="217"/>
      <c r="G31" s="217"/>
      <c r="H31" s="217"/>
      <c r="I31" s="217"/>
      <c r="J31" s="217"/>
      <c r="K31" s="217"/>
    </row>
    <row r="32" spans="2:11" s="216" customFormat="1" ht="11.25">
      <c r="B32" s="217"/>
      <c r="C32" s="217"/>
      <c r="D32" s="217"/>
      <c r="F32" s="217"/>
      <c r="G32" s="217"/>
      <c r="H32" s="217"/>
      <c r="I32" s="217"/>
      <c r="J32" s="217"/>
      <c r="K32" s="217"/>
    </row>
    <row r="33" spans="2:11" s="216" customFormat="1" ht="11.25">
      <c r="B33" s="217"/>
      <c r="C33" s="217"/>
      <c r="D33" s="217"/>
      <c r="F33" s="217"/>
      <c r="G33" s="217"/>
      <c r="H33" s="217"/>
      <c r="I33" s="217"/>
      <c r="J33" s="217"/>
      <c r="K33" s="217"/>
    </row>
    <row r="34" spans="2:11" s="216" customFormat="1" ht="11.25">
      <c r="B34" s="217"/>
      <c r="C34" s="217"/>
      <c r="D34" s="217"/>
      <c r="F34" s="217"/>
      <c r="G34" s="217"/>
      <c r="H34" s="217"/>
      <c r="I34" s="217"/>
      <c r="J34" s="217"/>
      <c r="K34" s="217"/>
    </row>
    <row r="35" spans="2:11" s="216" customFormat="1" ht="11.25">
      <c r="B35" s="217"/>
      <c r="C35" s="217"/>
      <c r="D35" s="217"/>
      <c r="F35" s="217"/>
      <c r="G35" s="217"/>
      <c r="H35" s="217"/>
      <c r="I35" s="217"/>
      <c r="J35" s="217"/>
      <c r="K35" s="217"/>
    </row>
    <row r="36" spans="2:11" s="216" customFormat="1" ht="11.25">
      <c r="B36" s="217"/>
      <c r="C36" s="217"/>
      <c r="D36" s="217"/>
      <c r="F36" s="217"/>
      <c r="G36" s="217"/>
      <c r="H36" s="217"/>
      <c r="I36" s="217"/>
      <c r="J36" s="217"/>
      <c r="K36" s="217"/>
    </row>
    <row r="37" spans="2:11" s="216" customFormat="1" ht="11.25">
      <c r="B37" s="217"/>
      <c r="C37" s="217"/>
      <c r="D37" s="217"/>
      <c r="F37" s="217"/>
      <c r="G37" s="217"/>
      <c r="H37" s="217"/>
      <c r="I37" s="217"/>
      <c r="J37" s="217"/>
      <c r="K37" s="217"/>
    </row>
    <row r="38" spans="2:11" s="216" customFormat="1" ht="11.25">
      <c r="B38" s="217"/>
      <c r="C38" s="217"/>
      <c r="D38" s="217"/>
      <c r="F38" s="217"/>
      <c r="G38" s="217"/>
      <c r="H38" s="217"/>
      <c r="I38" s="217"/>
      <c r="J38" s="217"/>
      <c r="K38" s="217"/>
    </row>
    <row r="39" spans="2:11" s="216" customFormat="1" ht="11.25">
      <c r="B39" s="217"/>
      <c r="C39" s="217"/>
      <c r="D39" s="217"/>
      <c r="F39" s="217"/>
      <c r="G39" s="217"/>
      <c r="H39" s="217"/>
      <c r="I39" s="217"/>
      <c r="J39" s="217"/>
      <c r="K39" s="217"/>
    </row>
    <row r="40" spans="2:11" s="216" customFormat="1" ht="11.25">
      <c r="B40" s="217"/>
      <c r="C40" s="217"/>
      <c r="D40" s="217"/>
      <c r="F40" s="217"/>
      <c r="G40" s="217"/>
      <c r="H40" s="217"/>
      <c r="I40" s="217"/>
      <c r="J40" s="217"/>
      <c r="K40" s="217"/>
    </row>
    <row r="41" spans="2:11" s="216" customFormat="1" ht="11.25">
      <c r="B41" s="217"/>
      <c r="C41" s="217"/>
      <c r="D41" s="217"/>
      <c r="F41" s="217"/>
      <c r="G41" s="217"/>
      <c r="H41" s="217"/>
      <c r="I41" s="217"/>
      <c r="J41" s="217"/>
      <c r="K41" s="217"/>
    </row>
    <row r="42" spans="2:11" s="216" customFormat="1" ht="11.25">
      <c r="B42" s="217"/>
      <c r="C42" s="217"/>
      <c r="D42" s="217"/>
      <c r="F42" s="217"/>
      <c r="G42" s="217"/>
      <c r="H42" s="217"/>
      <c r="I42" s="217"/>
      <c r="J42" s="217"/>
      <c r="K42" s="217"/>
    </row>
    <row r="43" spans="2:11" s="216" customFormat="1" ht="11.25">
      <c r="B43" s="217"/>
      <c r="C43" s="217"/>
      <c r="D43" s="217"/>
      <c r="F43" s="217"/>
      <c r="G43" s="217"/>
      <c r="H43" s="217"/>
      <c r="I43" s="217"/>
      <c r="J43" s="217"/>
      <c r="K43" s="217"/>
    </row>
    <row r="44" spans="2:11" s="216" customFormat="1" ht="11.25">
      <c r="B44" s="217"/>
      <c r="C44" s="217"/>
      <c r="D44" s="217"/>
      <c r="F44" s="217"/>
      <c r="G44" s="217"/>
      <c r="H44" s="217"/>
      <c r="I44" s="217"/>
      <c r="J44" s="217"/>
      <c r="K44" s="217"/>
    </row>
    <row r="45" spans="2:11" s="216" customFormat="1" ht="11.25">
      <c r="B45" s="217"/>
      <c r="C45" s="217"/>
      <c r="D45" s="217"/>
      <c r="F45" s="217"/>
      <c r="G45" s="217"/>
      <c r="H45" s="217"/>
      <c r="I45" s="217"/>
      <c r="J45" s="217"/>
      <c r="K45" s="217"/>
    </row>
    <row r="46" spans="2:11" s="216" customFormat="1" ht="11.25">
      <c r="B46" s="217"/>
      <c r="C46" s="217"/>
      <c r="D46" s="217"/>
      <c r="F46" s="217"/>
      <c r="G46" s="217"/>
      <c r="H46" s="217"/>
      <c r="I46" s="217"/>
      <c r="J46" s="217"/>
      <c r="K46" s="217"/>
    </row>
    <row r="47" spans="2:11" s="216" customFormat="1" ht="11.25">
      <c r="B47" s="217"/>
      <c r="C47" s="217"/>
      <c r="D47" s="217"/>
      <c r="F47" s="217"/>
      <c r="G47" s="217"/>
      <c r="H47" s="217"/>
      <c r="I47" s="217"/>
      <c r="J47" s="217"/>
      <c r="K47" s="217"/>
    </row>
    <row r="48" spans="2:11" s="216" customFormat="1" ht="11.25">
      <c r="B48" s="217"/>
      <c r="C48" s="217"/>
      <c r="D48" s="217"/>
      <c r="F48" s="217"/>
      <c r="G48" s="217"/>
      <c r="H48" s="217"/>
      <c r="I48" s="217"/>
      <c r="J48" s="217"/>
      <c r="K48" s="217"/>
    </row>
    <row r="49" spans="2:11" s="216" customFormat="1" ht="11.25">
      <c r="B49" s="217"/>
      <c r="C49" s="217"/>
      <c r="D49" s="217"/>
      <c r="F49" s="217"/>
      <c r="G49" s="217"/>
      <c r="H49" s="217"/>
      <c r="I49" s="217"/>
      <c r="J49" s="217"/>
      <c r="K49" s="217"/>
    </row>
    <row r="50" spans="2:11" s="216" customFormat="1" ht="11.25">
      <c r="B50" s="217"/>
      <c r="C50" s="217"/>
      <c r="D50" s="217"/>
      <c r="F50" s="217"/>
      <c r="G50" s="217"/>
      <c r="H50" s="217"/>
      <c r="I50" s="217"/>
      <c r="J50" s="217"/>
      <c r="K50" s="217"/>
    </row>
    <row r="51" spans="2:11" s="216" customFormat="1" ht="11.25">
      <c r="B51" s="217"/>
      <c r="C51" s="217"/>
      <c r="D51" s="217"/>
      <c r="F51" s="217"/>
      <c r="G51" s="217"/>
      <c r="H51" s="217"/>
      <c r="I51" s="217"/>
      <c r="J51" s="217"/>
      <c r="K51" s="217"/>
    </row>
    <row r="52" spans="2:11" s="216" customFormat="1" ht="11.25">
      <c r="B52" s="217"/>
      <c r="C52" s="217"/>
      <c r="D52" s="217"/>
      <c r="F52" s="217"/>
      <c r="G52" s="217"/>
      <c r="H52" s="217"/>
      <c r="I52" s="217"/>
      <c r="J52" s="217"/>
      <c r="K52" s="217"/>
    </row>
    <row r="53" spans="2:11" s="216" customFormat="1" ht="11.25">
      <c r="B53" s="217"/>
      <c r="C53" s="217"/>
      <c r="D53" s="217"/>
      <c r="F53" s="217"/>
      <c r="G53" s="217"/>
      <c r="H53" s="217"/>
      <c r="I53" s="217"/>
      <c r="J53" s="217"/>
      <c r="K53" s="217"/>
    </row>
    <row r="54" spans="2:11" s="216" customFormat="1" ht="11.25">
      <c r="B54" s="217"/>
      <c r="C54" s="217"/>
      <c r="D54" s="217"/>
      <c r="F54" s="217"/>
      <c r="G54" s="217"/>
      <c r="H54" s="217"/>
      <c r="I54" s="217"/>
      <c r="J54" s="217"/>
      <c r="K54" s="217"/>
    </row>
    <row r="55" spans="2:11" s="216" customFormat="1" ht="11.25">
      <c r="B55" s="217"/>
      <c r="C55" s="217"/>
      <c r="D55" s="217"/>
      <c r="F55" s="217"/>
      <c r="G55" s="217"/>
      <c r="H55" s="217"/>
      <c r="I55" s="217"/>
      <c r="J55" s="217"/>
      <c r="K55" s="217"/>
    </row>
    <row r="56" spans="2:11" s="216" customFormat="1" ht="11.25">
      <c r="B56" s="217"/>
      <c r="C56" s="217"/>
      <c r="D56" s="217"/>
      <c r="F56" s="217"/>
      <c r="G56" s="217"/>
      <c r="H56" s="217"/>
      <c r="I56" s="217"/>
      <c r="J56" s="217"/>
      <c r="K56" s="217"/>
    </row>
    <row r="57" spans="2:11" s="216" customFormat="1" ht="11.25">
      <c r="B57" s="217"/>
      <c r="C57" s="217"/>
      <c r="D57" s="217"/>
      <c r="F57" s="217"/>
      <c r="G57" s="217"/>
      <c r="H57" s="217"/>
      <c r="I57" s="217"/>
      <c r="J57" s="217"/>
      <c r="K57" s="217"/>
    </row>
    <row r="58" spans="2:11" s="216" customFormat="1" ht="11.25">
      <c r="B58" s="217"/>
      <c r="C58" s="217"/>
      <c r="D58" s="217"/>
      <c r="F58" s="217"/>
      <c r="G58" s="217"/>
      <c r="H58" s="217"/>
      <c r="I58" s="217"/>
      <c r="J58" s="217"/>
      <c r="K58" s="217"/>
    </row>
    <row r="59" spans="2:11" s="216" customFormat="1" ht="11.25">
      <c r="B59" s="217"/>
      <c r="C59" s="217"/>
      <c r="D59" s="217"/>
      <c r="F59" s="217"/>
      <c r="G59" s="217"/>
      <c r="H59" s="217"/>
      <c r="I59" s="217"/>
      <c r="J59" s="217"/>
      <c r="K59" s="217"/>
    </row>
    <row r="60" spans="2:11" s="216" customFormat="1" ht="11.25">
      <c r="B60" s="217"/>
      <c r="C60" s="217"/>
      <c r="D60" s="217"/>
      <c r="F60" s="217"/>
      <c r="G60" s="217"/>
      <c r="H60" s="217"/>
      <c r="I60" s="217"/>
      <c r="J60" s="217"/>
      <c r="K60" s="217"/>
    </row>
    <row r="61" spans="2:11" s="216" customFormat="1" ht="11.25">
      <c r="B61" s="217"/>
      <c r="C61" s="217"/>
      <c r="D61" s="217"/>
      <c r="F61" s="217"/>
      <c r="G61" s="217"/>
      <c r="H61" s="217"/>
      <c r="I61" s="217"/>
      <c r="J61" s="217"/>
      <c r="K61" s="217"/>
    </row>
    <row r="62" spans="2:11" s="216" customFormat="1" ht="11.25">
      <c r="B62" s="217"/>
      <c r="C62" s="217"/>
      <c r="D62" s="217"/>
      <c r="F62" s="217"/>
      <c r="G62" s="217"/>
      <c r="H62" s="217"/>
      <c r="I62" s="217"/>
      <c r="J62" s="217"/>
      <c r="K62" s="217"/>
    </row>
    <row r="63" spans="2:11" s="216" customFormat="1" ht="11.25">
      <c r="B63" s="217"/>
      <c r="C63" s="217"/>
      <c r="D63" s="217"/>
      <c r="F63" s="217"/>
      <c r="G63" s="217"/>
      <c r="H63" s="217"/>
      <c r="I63" s="217"/>
      <c r="J63" s="217"/>
      <c r="K63" s="217"/>
    </row>
    <row r="64" spans="1:13" s="6" customFormat="1" ht="35.25" customHeight="1">
      <c r="A64" s="405" t="s">
        <v>25</v>
      </c>
      <c r="B64" s="405"/>
      <c r="C64" s="405"/>
      <c r="D64" s="405"/>
      <c r="E64" s="405"/>
      <c r="F64" s="405"/>
      <c r="G64" s="405"/>
      <c r="H64" s="405"/>
      <c r="I64" s="405"/>
      <c r="J64" s="100"/>
      <c r="K64" s="100"/>
      <c r="L64" s="100"/>
      <c r="M64" s="100"/>
    </row>
    <row r="65" spans="1:13" s="6" customFormat="1" ht="12.75">
      <c r="A65" s="100"/>
      <c r="B65" s="100"/>
      <c r="C65" s="100"/>
      <c r="D65" s="100"/>
      <c r="E65" s="100"/>
      <c r="F65" s="100"/>
      <c r="G65" s="100"/>
      <c r="H65" s="100"/>
      <c r="I65" s="100"/>
      <c r="J65" s="100"/>
      <c r="K65" s="100"/>
      <c r="L65" s="100"/>
      <c r="M65" s="100"/>
    </row>
    <row r="66" spans="1:12" s="13" customFormat="1" ht="45.75" customHeight="1">
      <c r="A66" s="170" t="s">
        <v>252</v>
      </c>
      <c r="B66" s="397" t="s">
        <v>280</v>
      </c>
      <c r="C66" s="398"/>
      <c r="D66" s="398"/>
      <c r="E66" s="398"/>
      <c r="F66" s="398"/>
      <c r="G66" s="398"/>
      <c r="H66" s="399"/>
      <c r="I66" s="355"/>
      <c r="J66" s="355"/>
      <c r="K66" s="355"/>
      <c r="L66" s="356"/>
    </row>
    <row r="67" spans="1:13" s="13" customFormat="1" ht="25.5" customHeight="1">
      <c r="A67" s="385" t="s">
        <v>95</v>
      </c>
      <c r="B67" s="378" t="s">
        <v>128</v>
      </c>
      <c r="C67" s="379"/>
      <c r="D67" s="379"/>
      <c r="E67" s="379"/>
      <c r="F67" s="379"/>
      <c r="G67" s="379"/>
      <c r="H67" s="380"/>
      <c r="I67" s="357"/>
      <c r="J67" s="357"/>
      <c r="K67" s="357"/>
      <c r="L67" s="357"/>
      <c r="M67" s="357"/>
    </row>
    <row r="68" spans="1:13" s="346" customFormat="1" ht="43.5" customHeight="1">
      <c r="A68" s="387"/>
      <c r="B68" s="358" t="s">
        <v>112</v>
      </c>
      <c r="C68" s="358" t="s">
        <v>113</v>
      </c>
      <c r="D68" s="358" t="s">
        <v>105</v>
      </c>
      <c r="E68" s="358" t="s">
        <v>106</v>
      </c>
      <c r="F68" s="358" t="s">
        <v>107</v>
      </c>
      <c r="G68" s="358" t="s">
        <v>108</v>
      </c>
      <c r="H68" s="358" t="s">
        <v>114</v>
      </c>
      <c r="I68" s="357"/>
      <c r="J68" s="357"/>
      <c r="K68" s="357"/>
      <c r="L68" s="357"/>
      <c r="M68" s="357"/>
    </row>
    <row r="69" spans="1:8" s="346" customFormat="1" ht="12" customHeight="1">
      <c r="A69" s="270" t="s">
        <v>33</v>
      </c>
      <c r="B69" s="266">
        <v>0</v>
      </c>
      <c r="C69" s="267">
        <v>0</v>
      </c>
      <c r="D69" s="266">
        <v>2</v>
      </c>
      <c r="E69" s="267">
        <v>2</v>
      </c>
      <c r="F69" s="266">
        <v>3</v>
      </c>
      <c r="G69" s="267">
        <v>7</v>
      </c>
      <c r="H69" s="268">
        <f>SUM(B69:G69)</f>
        <v>14</v>
      </c>
    </row>
    <row r="70" spans="1:8" s="346" customFormat="1" ht="12" customHeight="1">
      <c r="A70" s="263" t="s">
        <v>39</v>
      </c>
      <c r="B70" s="264">
        <v>0</v>
      </c>
      <c r="C70" s="265">
        <v>1</v>
      </c>
      <c r="D70" s="264">
        <v>4</v>
      </c>
      <c r="E70" s="265">
        <v>1</v>
      </c>
      <c r="F70" s="264">
        <v>11</v>
      </c>
      <c r="G70" s="265">
        <v>8</v>
      </c>
      <c r="H70" s="269">
        <f>SUM(B70:G70)</f>
        <v>25</v>
      </c>
    </row>
    <row r="71" spans="1:8" s="346" customFormat="1" ht="21.75" customHeight="1">
      <c r="A71" s="25" t="s">
        <v>41</v>
      </c>
      <c r="B71" s="347">
        <f aca="true" t="shared" si="10" ref="B71:H71">SUM(B69:B70)</f>
        <v>0</v>
      </c>
      <c r="C71" s="347">
        <f t="shared" si="10"/>
        <v>1</v>
      </c>
      <c r="D71" s="347">
        <f t="shared" si="10"/>
        <v>6</v>
      </c>
      <c r="E71" s="347">
        <f t="shared" si="10"/>
        <v>3</v>
      </c>
      <c r="F71" s="347">
        <f t="shared" si="10"/>
        <v>14</v>
      </c>
      <c r="G71" s="347">
        <f t="shared" si="10"/>
        <v>15</v>
      </c>
      <c r="H71" s="347">
        <f t="shared" si="10"/>
        <v>39</v>
      </c>
    </row>
    <row r="72" spans="1:12" s="346" customFormat="1" ht="11.25">
      <c r="A72" s="359"/>
      <c r="B72" s="360"/>
      <c r="C72" s="355"/>
      <c r="D72" s="355"/>
      <c r="E72" s="355"/>
      <c r="F72" s="355"/>
      <c r="G72" s="355"/>
      <c r="H72" s="355"/>
      <c r="I72" s="355"/>
      <c r="J72" s="355"/>
      <c r="K72" s="355"/>
      <c r="L72" s="356"/>
    </row>
    <row r="73" spans="1:12" s="346" customFormat="1" ht="11.25">
      <c r="A73" s="359"/>
      <c r="B73" s="360"/>
      <c r="C73" s="355"/>
      <c r="D73" s="355"/>
      <c r="E73" s="355"/>
      <c r="F73" s="355"/>
      <c r="G73" s="355"/>
      <c r="H73" s="355"/>
      <c r="I73" s="355"/>
      <c r="J73" s="355"/>
      <c r="K73" s="355"/>
      <c r="L73" s="356"/>
    </row>
    <row r="74" spans="1:12" s="13" customFormat="1" ht="45.75" customHeight="1">
      <c r="A74" s="170" t="s">
        <v>252</v>
      </c>
      <c r="B74" s="397" t="s">
        <v>281</v>
      </c>
      <c r="C74" s="398"/>
      <c r="D74" s="398"/>
      <c r="E74" s="398"/>
      <c r="F74" s="398"/>
      <c r="G74" s="398"/>
      <c r="H74" s="399"/>
      <c r="I74" s="355"/>
      <c r="J74" s="355"/>
      <c r="K74" s="355"/>
      <c r="L74" s="356"/>
    </row>
    <row r="75" spans="1:13" s="13" customFormat="1" ht="27.75" customHeight="1">
      <c r="A75" s="385" t="s">
        <v>95</v>
      </c>
      <c r="B75" s="378" t="s">
        <v>128</v>
      </c>
      <c r="C75" s="379"/>
      <c r="D75" s="379"/>
      <c r="E75" s="379"/>
      <c r="F75" s="379"/>
      <c r="G75" s="379"/>
      <c r="H75" s="380"/>
      <c r="I75" s="357"/>
      <c r="J75" s="357"/>
      <c r="K75" s="357"/>
      <c r="L75" s="357"/>
      <c r="M75" s="357"/>
    </row>
    <row r="76" spans="1:13" s="346" customFormat="1" ht="33.75">
      <c r="A76" s="387"/>
      <c r="B76" s="345" t="s">
        <v>112</v>
      </c>
      <c r="C76" s="345" t="s">
        <v>113</v>
      </c>
      <c r="D76" s="345" t="s">
        <v>105</v>
      </c>
      <c r="E76" s="345" t="s">
        <v>106</v>
      </c>
      <c r="F76" s="345" t="s">
        <v>107</v>
      </c>
      <c r="G76" s="345" t="s">
        <v>108</v>
      </c>
      <c r="H76" s="345" t="s">
        <v>114</v>
      </c>
      <c r="I76" s="357"/>
      <c r="J76" s="357"/>
      <c r="K76" s="357"/>
      <c r="L76" s="357"/>
      <c r="M76" s="357"/>
    </row>
    <row r="77" spans="1:8" s="346" customFormat="1" ht="12" customHeight="1">
      <c r="A77" s="270" t="s">
        <v>43</v>
      </c>
      <c r="B77" s="266">
        <v>0</v>
      </c>
      <c r="C77" s="267">
        <v>1</v>
      </c>
      <c r="D77" s="266">
        <v>1</v>
      </c>
      <c r="E77" s="267">
        <v>1</v>
      </c>
      <c r="F77" s="266">
        <v>4</v>
      </c>
      <c r="G77" s="267">
        <v>2</v>
      </c>
      <c r="H77" s="268">
        <v>9</v>
      </c>
    </row>
    <row r="78" spans="1:8" s="346" customFormat="1" ht="12" customHeight="1">
      <c r="A78" s="270" t="s">
        <v>44</v>
      </c>
      <c r="B78" s="266">
        <v>1</v>
      </c>
      <c r="C78" s="267">
        <v>0</v>
      </c>
      <c r="D78" s="266">
        <v>2</v>
      </c>
      <c r="E78" s="267">
        <v>2</v>
      </c>
      <c r="F78" s="266">
        <v>10</v>
      </c>
      <c r="G78" s="267">
        <v>9</v>
      </c>
      <c r="H78" s="268">
        <v>24</v>
      </c>
    </row>
    <row r="79" spans="1:8" s="346" customFormat="1" ht="12" customHeight="1">
      <c r="A79" s="270" t="s">
        <v>45</v>
      </c>
      <c r="B79" s="266">
        <v>3</v>
      </c>
      <c r="C79" s="267">
        <v>0</v>
      </c>
      <c r="D79" s="266">
        <v>4</v>
      </c>
      <c r="E79" s="267">
        <v>6</v>
      </c>
      <c r="F79" s="266">
        <v>12</v>
      </c>
      <c r="G79" s="267">
        <v>7</v>
      </c>
      <c r="H79" s="268">
        <v>32</v>
      </c>
    </row>
    <row r="80" spans="1:12" s="346" customFormat="1" ht="17.25" customHeight="1">
      <c r="A80" s="25" t="s">
        <v>46</v>
      </c>
      <c r="B80" s="347">
        <f>SUM(B77:B79)</f>
        <v>4</v>
      </c>
      <c r="C80" s="347">
        <f aca="true" t="shared" si="11" ref="C80:H80">SUM(C77:C79)</f>
        <v>1</v>
      </c>
      <c r="D80" s="347">
        <f t="shared" si="11"/>
        <v>7</v>
      </c>
      <c r="E80" s="347">
        <f t="shared" si="11"/>
        <v>9</v>
      </c>
      <c r="F80" s="347">
        <f t="shared" si="11"/>
        <v>26</v>
      </c>
      <c r="G80" s="347">
        <f t="shared" si="11"/>
        <v>18</v>
      </c>
      <c r="H80" s="347">
        <f t="shared" si="11"/>
        <v>65</v>
      </c>
      <c r="I80" s="355"/>
      <c r="J80" s="361"/>
      <c r="K80" s="361"/>
      <c r="L80" s="361"/>
    </row>
    <row r="81" spans="1:12" s="346" customFormat="1" ht="11.25">
      <c r="A81" s="359"/>
      <c r="B81" s="360"/>
      <c r="C81" s="355"/>
      <c r="D81" s="355"/>
      <c r="E81" s="355"/>
      <c r="F81" s="355"/>
      <c r="G81" s="355"/>
      <c r="H81" s="355"/>
      <c r="I81" s="355"/>
      <c r="J81" s="361"/>
      <c r="K81" s="361"/>
      <c r="L81" s="361"/>
    </row>
    <row r="82" spans="1:12" s="346" customFormat="1" ht="11.25">
      <c r="A82" s="359"/>
      <c r="B82" s="360"/>
      <c r="C82" s="355"/>
      <c r="D82" s="355"/>
      <c r="E82" s="355"/>
      <c r="F82" s="355"/>
      <c r="G82" s="355"/>
      <c r="H82" s="355"/>
      <c r="I82" s="355"/>
      <c r="J82" s="355"/>
      <c r="K82" s="355"/>
      <c r="L82" s="356"/>
    </row>
    <row r="83" spans="1:12" s="13" customFormat="1" ht="45.75" customHeight="1">
      <c r="A83" s="170" t="s">
        <v>252</v>
      </c>
      <c r="B83" s="397" t="s">
        <v>282</v>
      </c>
      <c r="C83" s="398"/>
      <c r="D83" s="398"/>
      <c r="E83" s="398"/>
      <c r="F83" s="398"/>
      <c r="G83" s="398"/>
      <c r="H83" s="399"/>
      <c r="I83" s="355"/>
      <c r="J83" s="355"/>
      <c r="K83" s="355"/>
      <c r="L83" s="356"/>
    </row>
    <row r="84" spans="1:13" s="13" customFormat="1" ht="21.75" customHeight="1">
      <c r="A84" s="385" t="s">
        <v>95</v>
      </c>
      <c r="B84" s="378" t="s">
        <v>128</v>
      </c>
      <c r="C84" s="379"/>
      <c r="D84" s="379"/>
      <c r="E84" s="379"/>
      <c r="F84" s="379"/>
      <c r="G84" s="379"/>
      <c r="H84" s="380"/>
      <c r="I84" s="357"/>
      <c r="J84" s="357"/>
      <c r="K84" s="357"/>
      <c r="L84" s="357"/>
      <c r="M84" s="357"/>
    </row>
    <row r="85" spans="1:13" s="346" customFormat="1" ht="33.75">
      <c r="A85" s="387"/>
      <c r="B85" s="345" t="s">
        <v>112</v>
      </c>
      <c r="C85" s="345" t="s">
        <v>113</v>
      </c>
      <c r="D85" s="345" t="s">
        <v>105</v>
      </c>
      <c r="E85" s="345" t="s">
        <v>106</v>
      </c>
      <c r="F85" s="345" t="s">
        <v>107</v>
      </c>
      <c r="G85" s="345" t="s">
        <v>108</v>
      </c>
      <c r="H85" s="345" t="s">
        <v>114</v>
      </c>
      <c r="I85" s="357"/>
      <c r="J85" s="357"/>
      <c r="K85" s="357"/>
      <c r="L85" s="357"/>
      <c r="M85" s="357"/>
    </row>
    <row r="86" spans="1:8" s="346" customFormat="1" ht="12" customHeight="1">
      <c r="A86" s="270" t="s">
        <v>127</v>
      </c>
      <c r="B86" s="266">
        <v>4</v>
      </c>
      <c r="C86" s="267">
        <v>1</v>
      </c>
      <c r="D86" s="266">
        <v>1</v>
      </c>
      <c r="E86" s="267">
        <v>3</v>
      </c>
      <c r="F86" s="266">
        <v>6</v>
      </c>
      <c r="G86" s="267">
        <v>0</v>
      </c>
      <c r="H86" s="268">
        <f>SUM(B86:G86)</f>
        <v>15</v>
      </c>
    </row>
    <row r="87" spans="1:8" s="346" customFormat="1" ht="12" customHeight="1">
      <c r="A87" s="270" t="s">
        <v>47</v>
      </c>
      <c r="B87" s="266">
        <v>8</v>
      </c>
      <c r="C87" s="267">
        <v>3</v>
      </c>
      <c r="D87" s="266">
        <v>3</v>
      </c>
      <c r="E87" s="267">
        <v>2</v>
      </c>
      <c r="F87" s="266">
        <v>9</v>
      </c>
      <c r="G87" s="267">
        <v>12</v>
      </c>
      <c r="H87" s="268">
        <f>SUM(B87:G87)</f>
        <v>37</v>
      </c>
    </row>
    <row r="88" spans="1:8" s="346" customFormat="1" ht="12" customHeight="1">
      <c r="A88" s="270" t="s">
        <v>48</v>
      </c>
      <c r="B88" s="266">
        <v>0</v>
      </c>
      <c r="C88" s="267">
        <v>2</v>
      </c>
      <c r="D88" s="266">
        <v>1</v>
      </c>
      <c r="E88" s="267">
        <v>0</v>
      </c>
      <c r="F88" s="266">
        <v>3</v>
      </c>
      <c r="G88" s="267">
        <v>2</v>
      </c>
      <c r="H88" s="268">
        <f>SUM(B88:G88)</f>
        <v>8</v>
      </c>
    </row>
    <row r="89" spans="1:8" s="346" customFormat="1" ht="12" customHeight="1">
      <c r="A89" s="270" t="s">
        <v>49</v>
      </c>
      <c r="B89" s="266">
        <v>2</v>
      </c>
      <c r="C89" s="267">
        <v>3</v>
      </c>
      <c r="D89" s="266">
        <v>2</v>
      </c>
      <c r="E89" s="267">
        <v>3</v>
      </c>
      <c r="F89" s="266">
        <v>0</v>
      </c>
      <c r="G89" s="267">
        <v>2</v>
      </c>
      <c r="H89" s="268">
        <v>12</v>
      </c>
    </row>
    <row r="90" spans="1:8" s="346" customFormat="1" ht="12" customHeight="1">
      <c r="A90" s="270" t="s">
        <v>50</v>
      </c>
      <c r="B90" s="266">
        <v>2</v>
      </c>
      <c r="C90" s="267">
        <v>2</v>
      </c>
      <c r="D90" s="266">
        <v>0</v>
      </c>
      <c r="E90" s="267">
        <v>3</v>
      </c>
      <c r="F90" s="266">
        <v>3</v>
      </c>
      <c r="G90" s="267">
        <v>6</v>
      </c>
      <c r="H90" s="268">
        <f>SUM(B90:G90)</f>
        <v>16</v>
      </c>
    </row>
    <row r="91" spans="1:8" s="346" customFormat="1" ht="12" customHeight="1">
      <c r="A91" s="270" t="s">
        <v>51</v>
      </c>
      <c r="B91" s="266">
        <v>0</v>
      </c>
      <c r="C91" s="267">
        <v>0</v>
      </c>
      <c r="D91" s="266">
        <v>3</v>
      </c>
      <c r="E91" s="267">
        <v>0</v>
      </c>
      <c r="F91" s="266">
        <v>5</v>
      </c>
      <c r="G91" s="267">
        <v>4</v>
      </c>
      <c r="H91" s="268">
        <f>SUM(B91:G91)</f>
        <v>12</v>
      </c>
    </row>
    <row r="92" spans="1:8" s="346" customFormat="1" ht="12" customHeight="1">
      <c r="A92" s="270" t="s">
        <v>54</v>
      </c>
      <c r="B92" s="266">
        <v>2</v>
      </c>
      <c r="C92" s="267">
        <v>1</v>
      </c>
      <c r="D92" s="266">
        <v>2</v>
      </c>
      <c r="E92" s="267">
        <v>4</v>
      </c>
      <c r="F92" s="266">
        <v>11</v>
      </c>
      <c r="G92" s="267">
        <v>12</v>
      </c>
      <c r="H92" s="268">
        <v>32</v>
      </c>
    </row>
    <row r="93" spans="1:12" s="346" customFormat="1" ht="30" customHeight="1">
      <c r="A93" s="40" t="s">
        <v>91</v>
      </c>
      <c r="B93" s="347">
        <f>SUM(B86:B92)</f>
        <v>18</v>
      </c>
      <c r="C93" s="347">
        <f aca="true" t="shared" si="12" ref="C93:H93">SUM(C86:C92)</f>
        <v>12</v>
      </c>
      <c r="D93" s="347">
        <f t="shared" si="12"/>
        <v>12</v>
      </c>
      <c r="E93" s="347">
        <f t="shared" si="12"/>
        <v>15</v>
      </c>
      <c r="F93" s="347">
        <f t="shared" si="12"/>
        <v>37</v>
      </c>
      <c r="G93" s="347">
        <f t="shared" si="12"/>
        <v>38</v>
      </c>
      <c r="H93" s="347">
        <f t="shared" si="12"/>
        <v>132</v>
      </c>
      <c r="I93" s="355"/>
      <c r="J93" s="361"/>
      <c r="K93" s="361"/>
      <c r="L93" s="361"/>
    </row>
    <row r="94" spans="1:12" s="346" customFormat="1" ht="11.25">
      <c r="A94" s="359"/>
      <c r="B94" s="360"/>
      <c r="C94" s="355"/>
      <c r="D94" s="355"/>
      <c r="E94" s="355"/>
      <c r="F94" s="355"/>
      <c r="G94" s="355"/>
      <c r="H94" s="355"/>
      <c r="I94" s="355"/>
      <c r="J94" s="355"/>
      <c r="K94" s="355"/>
      <c r="L94" s="356"/>
    </row>
    <row r="95" spans="1:12" s="346" customFormat="1" ht="11.25">
      <c r="A95" s="359"/>
      <c r="B95" s="360"/>
      <c r="C95" s="355"/>
      <c r="D95" s="355"/>
      <c r="E95" s="355"/>
      <c r="F95" s="355"/>
      <c r="G95" s="355"/>
      <c r="H95" s="355"/>
      <c r="I95" s="355"/>
      <c r="J95" s="355"/>
      <c r="K95" s="355"/>
      <c r="L95" s="356"/>
    </row>
    <row r="96" spans="1:12" s="13" customFormat="1" ht="45.75" customHeight="1">
      <c r="A96" s="170" t="s">
        <v>252</v>
      </c>
      <c r="B96" s="397" t="s">
        <v>283</v>
      </c>
      <c r="C96" s="398"/>
      <c r="D96" s="398"/>
      <c r="E96" s="398"/>
      <c r="F96" s="398"/>
      <c r="G96" s="398"/>
      <c r="H96" s="399"/>
      <c r="I96" s="355"/>
      <c r="J96" s="355"/>
      <c r="K96" s="355"/>
      <c r="L96" s="356"/>
    </row>
    <row r="97" spans="1:13" s="13" customFormat="1" ht="45.75" customHeight="1">
      <c r="A97" s="385" t="s">
        <v>95</v>
      </c>
      <c r="B97" s="378" t="s">
        <v>128</v>
      </c>
      <c r="C97" s="379"/>
      <c r="D97" s="379"/>
      <c r="E97" s="379"/>
      <c r="F97" s="379"/>
      <c r="G97" s="379"/>
      <c r="H97" s="380"/>
      <c r="I97" s="357"/>
      <c r="J97" s="357"/>
      <c r="K97" s="357"/>
      <c r="L97" s="357"/>
      <c r="M97" s="357"/>
    </row>
    <row r="98" spans="1:13" s="346" customFormat="1" ht="41.25" customHeight="1">
      <c r="A98" s="387"/>
      <c r="B98" s="345" t="s">
        <v>112</v>
      </c>
      <c r="C98" s="345" t="s">
        <v>113</v>
      </c>
      <c r="D98" s="345" t="s">
        <v>105</v>
      </c>
      <c r="E98" s="345" t="s">
        <v>106</v>
      </c>
      <c r="F98" s="345" t="s">
        <v>107</v>
      </c>
      <c r="G98" s="345" t="s">
        <v>108</v>
      </c>
      <c r="H98" s="345" t="s">
        <v>114</v>
      </c>
      <c r="I98" s="357"/>
      <c r="J98" s="357"/>
      <c r="K98" s="357"/>
      <c r="L98" s="357"/>
      <c r="M98" s="357"/>
    </row>
    <row r="99" spans="1:8" s="346" customFormat="1" ht="12" customHeight="1">
      <c r="A99" s="270" t="s">
        <v>92</v>
      </c>
      <c r="B99" s="266">
        <v>0</v>
      </c>
      <c r="C99" s="267">
        <v>0</v>
      </c>
      <c r="D99" s="266">
        <v>2</v>
      </c>
      <c r="E99" s="267">
        <v>1</v>
      </c>
      <c r="F99" s="266">
        <v>3</v>
      </c>
      <c r="G99" s="267">
        <v>3</v>
      </c>
      <c r="H99" s="268">
        <f>SUM(B99:G99)</f>
        <v>9</v>
      </c>
    </row>
    <row r="100" spans="1:8" s="346" customFormat="1" ht="14.25" customHeight="1">
      <c r="A100" s="270" t="s">
        <v>55</v>
      </c>
      <c r="B100" s="266">
        <v>0</v>
      </c>
      <c r="C100" s="267">
        <v>0</v>
      </c>
      <c r="D100" s="266">
        <v>3</v>
      </c>
      <c r="E100" s="267">
        <v>7</v>
      </c>
      <c r="F100" s="266">
        <v>4</v>
      </c>
      <c r="G100" s="267">
        <v>4</v>
      </c>
      <c r="H100" s="268">
        <f>SUM(B100:G100)</f>
        <v>18</v>
      </c>
    </row>
    <row r="101" spans="1:8" s="346" customFormat="1" ht="17.25" customHeight="1">
      <c r="A101" s="270" t="s">
        <v>57</v>
      </c>
      <c r="B101" s="266">
        <v>3</v>
      </c>
      <c r="C101" s="267">
        <v>2</v>
      </c>
      <c r="D101" s="266">
        <v>3</v>
      </c>
      <c r="E101" s="267">
        <v>3</v>
      </c>
      <c r="F101" s="266">
        <v>6</v>
      </c>
      <c r="G101" s="267">
        <v>7</v>
      </c>
      <c r="H101" s="268">
        <f>SUM(B101:G101)</f>
        <v>24</v>
      </c>
    </row>
    <row r="102" spans="1:12" s="346" customFormat="1" ht="30" customHeight="1">
      <c r="A102" s="40" t="s">
        <v>59</v>
      </c>
      <c r="B102" s="347">
        <f>SUM(B99:B101)</f>
        <v>3</v>
      </c>
      <c r="C102" s="347">
        <f aca="true" t="shared" si="13" ref="C102:H102">SUM(C99:C101)</f>
        <v>2</v>
      </c>
      <c r="D102" s="347">
        <f t="shared" si="13"/>
        <v>8</v>
      </c>
      <c r="E102" s="347">
        <f t="shared" si="13"/>
        <v>11</v>
      </c>
      <c r="F102" s="347">
        <f t="shared" si="13"/>
        <v>13</v>
      </c>
      <c r="G102" s="347">
        <f t="shared" si="13"/>
        <v>14</v>
      </c>
      <c r="H102" s="347">
        <f t="shared" si="13"/>
        <v>51</v>
      </c>
      <c r="I102" s="355"/>
      <c r="J102" s="361"/>
      <c r="K102" s="361"/>
      <c r="L102" s="361"/>
    </row>
    <row r="103" spans="1:12" s="346" customFormat="1" ht="11.25">
      <c r="A103" s="359"/>
      <c r="B103" s="360"/>
      <c r="C103" s="355"/>
      <c r="D103" s="355"/>
      <c r="E103" s="355"/>
      <c r="F103" s="355"/>
      <c r="G103" s="355"/>
      <c r="H103" s="355"/>
      <c r="I103" s="355"/>
      <c r="J103" s="355"/>
      <c r="K103" s="355"/>
      <c r="L103" s="356"/>
    </row>
    <row r="104" spans="1:12" s="346" customFormat="1" ht="11.25">
      <c r="A104" s="359"/>
      <c r="B104" s="360"/>
      <c r="C104" s="355"/>
      <c r="D104" s="355"/>
      <c r="E104" s="355"/>
      <c r="F104" s="355"/>
      <c r="G104" s="355"/>
      <c r="H104" s="355"/>
      <c r="I104" s="355"/>
      <c r="J104" s="355"/>
      <c r="K104" s="355"/>
      <c r="L104" s="356"/>
    </row>
    <row r="105" spans="1:12" s="13" customFormat="1" ht="45.75" customHeight="1">
      <c r="A105" s="170" t="s">
        <v>252</v>
      </c>
      <c r="B105" s="397" t="s">
        <v>284</v>
      </c>
      <c r="C105" s="398"/>
      <c r="D105" s="398"/>
      <c r="E105" s="398"/>
      <c r="F105" s="398"/>
      <c r="G105" s="398"/>
      <c r="H105" s="399"/>
      <c r="I105" s="355"/>
      <c r="J105" s="355"/>
      <c r="K105" s="355"/>
      <c r="L105" s="356"/>
    </row>
    <row r="106" spans="1:13" s="13" customFormat="1" ht="27.75" customHeight="1">
      <c r="A106" s="385" t="s">
        <v>116</v>
      </c>
      <c r="B106" s="378" t="s">
        <v>128</v>
      </c>
      <c r="C106" s="379"/>
      <c r="D106" s="379"/>
      <c r="E106" s="379"/>
      <c r="F106" s="379"/>
      <c r="G106" s="379"/>
      <c r="H106" s="380"/>
      <c r="I106" s="357"/>
      <c r="J106" s="357"/>
      <c r="K106" s="357"/>
      <c r="L106" s="357"/>
      <c r="M106" s="357"/>
    </row>
    <row r="107" spans="1:13" s="346" customFormat="1" ht="46.5" customHeight="1">
      <c r="A107" s="387"/>
      <c r="B107" s="345" t="s">
        <v>112</v>
      </c>
      <c r="C107" s="345" t="s">
        <v>113</v>
      </c>
      <c r="D107" s="345" t="s">
        <v>105</v>
      </c>
      <c r="E107" s="345" t="s">
        <v>106</v>
      </c>
      <c r="F107" s="345" t="s">
        <v>107</v>
      </c>
      <c r="G107" s="345" t="s">
        <v>108</v>
      </c>
      <c r="H107" s="345" t="s">
        <v>114</v>
      </c>
      <c r="I107" s="357"/>
      <c r="J107" s="357"/>
      <c r="K107" s="357"/>
      <c r="L107" s="357"/>
      <c r="M107" s="357"/>
    </row>
    <row r="108" spans="1:8" s="346" customFormat="1" ht="14.25" customHeight="1">
      <c r="A108" s="270" t="s">
        <v>60</v>
      </c>
      <c r="B108" s="266">
        <v>0</v>
      </c>
      <c r="C108" s="267">
        <v>0</v>
      </c>
      <c r="D108" s="266">
        <v>0</v>
      </c>
      <c r="E108" s="267">
        <v>1</v>
      </c>
      <c r="F108" s="266">
        <v>16</v>
      </c>
      <c r="G108" s="267">
        <v>20</v>
      </c>
      <c r="H108" s="268">
        <v>37</v>
      </c>
    </row>
    <row r="109" spans="1:8" s="346" customFormat="1" ht="14.25" customHeight="1">
      <c r="A109" s="270" t="s">
        <v>62</v>
      </c>
      <c r="B109" s="266">
        <v>0</v>
      </c>
      <c r="C109" s="267">
        <v>0</v>
      </c>
      <c r="D109" s="266">
        <v>4</v>
      </c>
      <c r="E109" s="267">
        <v>1</v>
      </c>
      <c r="F109" s="266">
        <v>12</v>
      </c>
      <c r="G109" s="267">
        <v>4</v>
      </c>
      <c r="H109" s="268">
        <v>21</v>
      </c>
    </row>
    <row r="110" spans="1:8" s="346" customFormat="1" ht="14.25" customHeight="1">
      <c r="A110" s="270" t="s">
        <v>63</v>
      </c>
      <c r="B110" s="266">
        <v>0</v>
      </c>
      <c r="C110" s="267">
        <v>0</v>
      </c>
      <c r="D110" s="266">
        <v>0</v>
      </c>
      <c r="E110" s="267">
        <v>3</v>
      </c>
      <c r="F110" s="266">
        <v>4</v>
      </c>
      <c r="G110" s="267">
        <v>1</v>
      </c>
      <c r="H110" s="268">
        <v>8</v>
      </c>
    </row>
    <row r="111" spans="1:8" s="346" customFormat="1" ht="14.25" customHeight="1">
      <c r="A111" s="270" t="s">
        <v>64</v>
      </c>
      <c r="B111" s="266">
        <v>1</v>
      </c>
      <c r="C111" s="267">
        <v>0</v>
      </c>
      <c r="D111" s="266">
        <v>0</v>
      </c>
      <c r="E111" s="267">
        <v>2</v>
      </c>
      <c r="F111" s="266">
        <v>4</v>
      </c>
      <c r="G111" s="267">
        <v>5</v>
      </c>
      <c r="H111" s="268">
        <v>12</v>
      </c>
    </row>
    <row r="112" spans="1:12" s="346" customFormat="1" ht="18" customHeight="1">
      <c r="A112" s="25" t="s">
        <v>66</v>
      </c>
      <c r="B112" s="347">
        <f aca="true" t="shared" si="14" ref="B112:H112">SUM(B108:B111)</f>
        <v>1</v>
      </c>
      <c r="C112" s="347">
        <f t="shared" si="14"/>
        <v>0</v>
      </c>
      <c r="D112" s="347">
        <f t="shared" si="14"/>
        <v>4</v>
      </c>
      <c r="E112" s="347">
        <f t="shared" si="14"/>
        <v>7</v>
      </c>
      <c r="F112" s="347">
        <f t="shared" si="14"/>
        <v>36</v>
      </c>
      <c r="G112" s="347">
        <f t="shared" si="14"/>
        <v>30</v>
      </c>
      <c r="H112" s="347">
        <f t="shared" si="14"/>
        <v>78</v>
      </c>
      <c r="I112" s="361"/>
      <c r="J112" s="361"/>
      <c r="K112" s="361"/>
      <c r="L112" s="361"/>
    </row>
    <row r="113" spans="1:12" s="346" customFormat="1" ht="11.25">
      <c r="A113" s="359"/>
      <c r="B113" s="360"/>
      <c r="C113" s="355"/>
      <c r="D113" s="355"/>
      <c r="E113" s="355"/>
      <c r="F113" s="355"/>
      <c r="G113" s="355"/>
      <c r="H113" s="355"/>
      <c r="I113" s="361"/>
      <c r="J113" s="361"/>
      <c r="K113" s="361"/>
      <c r="L113" s="361"/>
    </row>
    <row r="114" spans="1:12" s="346" customFormat="1" ht="11.25">
      <c r="A114" s="359"/>
      <c r="B114" s="360"/>
      <c r="C114" s="355"/>
      <c r="D114" s="355"/>
      <c r="E114" s="355"/>
      <c r="F114" s="355"/>
      <c r="G114" s="355"/>
      <c r="H114" s="355"/>
      <c r="I114" s="361"/>
      <c r="J114" s="361"/>
      <c r="K114" s="361"/>
      <c r="L114" s="361"/>
    </row>
    <row r="115" spans="1:12" s="13" customFormat="1" ht="45.75" customHeight="1">
      <c r="A115" s="170" t="s">
        <v>252</v>
      </c>
      <c r="B115" s="397" t="s">
        <v>285</v>
      </c>
      <c r="C115" s="398"/>
      <c r="D115" s="398"/>
      <c r="E115" s="398"/>
      <c r="F115" s="398"/>
      <c r="G115" s="398"/>
      <c r="H115" s="399"/>
      <c r="I115" s="355"/>
      <c r="J115" s="355"/>
      <c r="K115" s="355"/>
      <c r="L115" s="356"/>
    </row>
    <row r="116" spans="1:13" s="13" customFormat="1" ht="27.75" customHeight="1">
      <c r="A116" s="385" t="s">
        <v>116</v>
      </c>
      <c r="B116" s="378" t="s">
        <v>128</v>
      </c>
      <c r="C116" s="379"/>
      <c r="D116" s="379"/>
      <c r="E116" s="379"/>
      <c r="F116" s="379"/>
      <c r="G116" s="379"/>
      <c r="H116" s="380"/>
      <c r="I116" s="357"/>
      <c r="J116" s="357"/>
      <c r="K116" s="357"/>
      <c r="L116" s="357"/>
      <c r="M116" s="357"/>
    </row>
    <row r="117" spans="1:13" s="346" customFormat="1" ht="33.75">
      <c r="A117" s="387"/>
      <c r="B117" s="345" t="s">
        <v>112</v>
      </c>
      <c r="C117" s="345" t="s">
        <v>113</v>
      </c>
      <c r="D117" s="345" t="s">
        <v>105</v>
      </c>
      <c r="E117" s="345" t="s">
        <v>106</v>
      </c>
      <c r="F117" s="345" t="s">
        <v>107</v>
      </c>
      <c r="G117" s="345" t="s">
        <v>108</v>
      </c>
      <c r="H117" s="345" t="s">
        <v>114</v>
      </c>
      <c r="I117" s="357"/>
      <c r="J117" s="357"/>
      <c r="K117" s="357"/>
      <c r="L117" s="357"/>
      <c r="M117" s="357"/>
    </row>
    <row r="118" spans="1:8" s="346" customFormat="1" ht="14.25" customHeight="1">
      <c r="A118" s="270" t="s">
        <v>69</v>
      </c>
      <c r="B118" s="266">
        <v>0</v>
      </c>
      <c r="C118" s="267">
        <v>4</v>
      </c>
      <c r="D118" s="266">
        <v>2</v>
      </c>
      <c r="E118" s="267">
        <v>2</v>
      </c>
      <c r="F118" s="266">
        <v>3</v>
      </c>
      <c r="G118" s="267">
        <v>1</v>
      </c>
      <c r="H118" s="268">
        <f>SUM(B118:G118)</f>
        <v>12</v>
      </c>
    </row>
    <row r="119" spans="1:12" s="346" customFormat="1" ht="18" customHeight="1">
      <c r="A119" s="25" t="s">
        <v>70</v>
      </c>
      <c r="B119" s="347">
        <f aca="true" t="shared" si="15" ref="B119:H119">SUM(B118)</f>
        <v>0</v>
      </c>
      <c r="C119" s="347">
        <f t="shared" si="15"/>
        <v>4</v>
      </c>
      <c r="D119" s="347">
        <f t="shared" si="15"/>
        <v>2</v>
      </c>
      <c r="E119" s="347">
        <f t="shared" si="15"/>
        <v>2</v>
      </c>
      <c r="F119" s="347">
        <f t="shared" si="15"/>
        <v>3</v>
      </c>
      <c r="G119" s="347">
        <f t="shared" si="15"/>
        <v>1</v>
      </c>
      <c r="H119" s="347">
        <f t="shared" si="15"/>
        <v>12</v>
      </c>
      <c r="I119" s="361"/>
      <c r="J119" s="361"/>
      <c r="K119" s="361"/>
      <c r="L119" s="361"/>
    </row>
    <row r="120" spans="1:12" s="346" customFormat="1" ht="11.25">
      <c r="A120" s="359"/>
      <c r="B120" s="360"/>
      <c r="C120" s="355"/>
      <c r="D120" s="355"/>
      <c r="E120" s="355"/>
      <c r="F120" s="355"/>
      <c r="G120" s="355"/>
      <c r="H120" s="355"/>
      <c r="I120" s="361"/>
      <c r="J120" s="361"/>
      <c r="K120" s="361"/>
      <c r="L120" s="361"/>
    </row>
    <row r="121" spans="1:12" s="346" customFormat="1" ht="11.25">
      <c r="A121" s="359"/>
      <c r="B121" s="360"/>
      <c r="C121" s="355"/>
      <c r="D121" s="355"/>
      <c r="E121" s="355"/>
      <c r="F121" s="355"/>
      <c r="G121" s="355"/>
      <c r="H121" s="355"/>
      <c r="I121" s="355"/>
      <c r="J121" s="355"/>
      <c r="K121" s="355"/>
      <c r="L121" s="356"/>
    </row>
    <row r="122" spans="1:12" s="13" customFormat="1" ht="45.75" customHeight="1">
      <c r="A122" s="170" t="s">
        <v>252</v>
      </c>
      <c r="B122" s="397" t="s">
        <v>286</v>
      </c>
      <c r="C122" s="398"/>
      <c r="D122" s="398"/>
      <c r="E122" s="398"/>
      <c r="F122" s="398"/>
      <c r="G122" s="398"/>
      <c r="H122" s="399"/>
      <c r="I122" s="355"/>
      <c r="J122" s="355"/>
      <c r="K122" s="355"/>
      <c r="L122" s="356"/>
    </row>
    <row r="123" spans="1:13" s="13" customFormat="1" ht="27.75" customHeight="1">
      <c r="A123" s="385" t="s">
        <v>116</v>
      </c>
      <c r="B123" s="378" t="s">
        <v>128</v>
      </c>
      <c r="C123" s="379"/>
      <c r="D123" s="379"/>
      <c r="E123" s="379"/>
      <c r="F123" s="379"/>
      <c r="G123" s="379"/>
      <c r="H123" s="380"/>
      <c r="I123" s="357"/>
      <c r="J123" s="357"/>
      <c r="K123" s="357"/>
      <c r="L123" s="357"/>
      <c r="M123" s="357"/>
    </row>
    <row r="124" spans="1:13" s="346" customFormat="1" ht="33.75">
      <c r="A124" s="387"/>
      <c r="B124" s="345" t="s">
        <v>112</v>
      </c>
      <c r="C124" s="345" t="s">
        <v>113</v>
      </c>
      <c r="D124" s="345" t="s">
        <v>105</v>
      </c>
      <c r="E124" s="345" t="s">
        <v>106</v>
      </c>
      <c r="F124" s="345" t="s">
        <v>107</v>
      </c>
      <c r="G124" s="345" t="s">
        <v>108</v>
      </c>
      <c r="H124" s="345" t="s">
        <v>114</v>
      </c>
      <c r="I124" s="357"/>
      <c r="J124" s="357"/>
      <c r="K124" s="357"/>
      <c r="L124" s="357"/>
      <c r="M124" s="357"/>
    </row>
    <row r="125" spans="1:8" s="346" customFormat="1" ht="14.25" customHeight="1">
      <c r="A125" s="270" t="s">
        <v>72</v>
      </c>
      <c r="B125" s="266">
        <v>0</v>
      </c>
      <c r="C125" s="267">
        <v>0</v>
      </c>
      <c r="D125" s="266">
        <v>0</v>
      </c>
      <c r="E125" s="267">
        <v>0</v>
      </c>
      <c r="F125" s="266">
        <v>0</v>
      </c>
      <c r="G125" s="267">
        <v>1</v>
      </c>
      <c r="H125" s="268">
        <v>1</v>
      </c>
    </row>
    <row r="126" spans="1:8" s="346" customFormat="1" ht="14.25" customHeight="1">
      <c r="A126" s="270" t="s">
        <v>74</v>
      </c>
      <c r="B126" s="266">
        <v>0</v>
      </c>
      <c r="C126" s="267">
        <v>0</v>
      </c>
      <c r="D126" s="266">
        <v>3</v>
      </c>
      <c r="E126" s="267">
        <v>2</v>
      </c>
      <c r="F126" s="266">
        <v>2</v>
      </c>
      <c r="G126" s="267">
        <v>2</v>
      </c>
      <c r="H126" s="268">
        <v>9</v>
      </c>
    </row>
    <row r="127" spans="1:8" s="346" customFormat="1" ht="14.25" customHeight="1">
      <c r="A127" s="270" t="s">
        <v>76</v>
      </c>
      <c r="B127" s="266">
        <v>2</v>
      </c>
      <c r="C127" s="267">
        <v>0</v>
      </c>
      <c r="D127" s="266">
        <v>3</v>
      </c>
      <c r="E127" s="267">
        <v>4</v>
      </c>
      <c r="F127" s="266">
        <v>11</v>
      </c>
      <c r="G127" s="267">
        <v>5</v>
      </c>
      <c r="H127" s="268">
        <v>25</v>
      </c>
    </row>
    <row r="128" spans="1:8" s="346" customFormat="1" ht="14.25" customHeight="1">
      <c r="A128" s="270" t="s">
        <v>77</v>
      </c>
      <c r="B128" s="266">
        <v>0</v>
      </c>
      <c r="C128" s="267">
        <v>0</v>
      </c>
      <c r="D128" s="266">
        <v>0</v>
      </c>
      <c r="E128" s="267">
        <v>0</v>
      </c>
      <c r="F128" s="266">
        <v>3</v>
      </c>
      <c r="G128" s="267">
        <v>1</v>
      </c>
      <c r="H128" s="268">
        <v>4</v>
      </c>
    </row>
    <row r="129" spans="1:12" s="346" customFormat="1" ht="18" customHeight="1">
      <c r="A129" s="25" t="s">
        <v>79</v>
      </c>
      <c r="B129" s="347">
        <f aca="true" t="shared" si="16" ref="B129:H129">SUM(B125:B128)</f>
        <v>2</v>
      </c>
      <c r="C129" s="347">
        <f t="shared" si="16"/>
        <v>0</v>
      </c>
      <c r="D129" s="347">
        <f t="shared" si="16"/>
        <v>6</v>
      </c>
      <c r="E129" s="347">
        <f t="shared" si="16"/>
        <v>6</v>
      </c>
      <c r="F129" s="347">
        <f t="shared" si="16"/>
        <v>16</v>
      </c>
      <c r="G129" s="347">
        <f t="shared" si="16"/>
        <v>9</v>
      </c>
      <c r="H129" s="347">
        <f t="shared" si="16"/>
        <v>39</v>
      </c>
      <c r="I129" s="361"/>
      <c r="J129" s="361"/>
      <c r="K129" s="361"/>
      <c r="L129" s="361"/>
    </row>
    <row r="130" spans="1:12" s="346" customFormat="1" ht="11.25">
      <c r="A130" s="359"/>
      <c r="B130" s="360"/>
      <c r="C130" s="355"/>
      <c r="D130" s="355"/>
      <c r="E130" s="355"/>
      <c r="F130" s="355"/>
      <c r="G130" s="355"/>
      <c r="H130" s="355"/>
      <c r="I130" s="361"/>
      <c r="J130" s="361"/>
      <c r="K130" s="361"/>
      <c r="L130" s="361"/>
    </row>
    <row r="131" spans="1:12" s="346" customFormat="1" ht="11.25">
      <c r="A131" s="359"/>
      <c r="B131" s="360"/>
      <c r="C131" s="355"/>
      <c r="D131" s="355"/>
      <c r="E131" s="355"/>
      <c r="F131" s="355"/>
      <c r="G131" s="355"/>
      <c r="H131" s="355"/>
      <c r="I131" s="355"/>
      <c r="J131" s="355"/>
      <c r="K131" s="355"/>
      <c r="L131" s="356"/>
    </row>
    <row r="132" spans="1:11" s="351" customFormat="1" ht="11.25">
      <c r="A132" s="351" t="s">
        <v>191</v>
      </c>
      <c r="B132" s="352"/>
      <c r="C132" s="352"/>
      <c r="D132" s="352"/>
      <c r="F132" s="352"/>
      <c r="G132" s="352"/>
      <c r="H132" s="352"/>
      <c r="I132" s="352"/>
      <c r="J132" s="352"/>
      <c r="K132" s="352"/>
    </row>
    <row r="133" spans="2:11" s="351" customFormat="1" ht="11.25">
      <c r="B133" s="352"/>
      <c r="C133" s="352"/>
      <c r="D133" s="352"/>
      <c r="F133" s="352"/>
      <c r="G133" s="352"/>
      <c r="H133" s="352"/>
      <c r="I133" s="352"/>
      <c r="J133" s="352"/>
      <c r="K133" s="352"/>
    </row>
    <row r="134" spans="2:11" s="351" customFormat="1" ht="11.25">
      <c r="B134" s="352"/>
      <c r="C134" s="352"/>
      <c r="D134" s="352"/>
      <c r="F134" s="352"/>
      <c r="G134" s="352"/>
      <c r="H134" s="352"/>
      <c r="I134" s="352"/>
      <c r="J134" s="352"/>
      <c r="K134" s="352"/>
    </row>
    <row r="135" spans="1:12" s="346" customFormat="1" ht="11.25">
      <c r="A135" s="359"/>
      <c r="B135" s="360"/>
      <c r="C135" s="355"/>
      <c r="D135" s="355"/>
      <c r="E135" s="355"/>
      <c r="F135" s="355"/>
      <c r="G135" s="355"/>
      <c r="H135" s="355"/>
      <c r="I135" s="355"/>
      <c r="J135" s="355"/>
      <c r="K135" s="355"/>
      <c r="L135" s="356"/>
    </row>
    <row r="136" spans="1:12" s="346" customFormat="1" ht="11.25">
      <c r="A136" s="359"/>
      <c r="B136" s="360"/>
      <c r="C136" s="355"/>
      <c r="D136" s="355"/>
      <c r="E136" s="355"/>
      <c r="F136" s="355"/>
      <c r="G136" s="355"/>
      <c r="H136" s="355"/>
      <c r="I136" s="355"/>
      <c r="J136" s="355"/>
      <c r="K136" s="355"/>
      <c r="L136" s="356"/>
    </row>
    <row r="137" spans="1:12" s="13" customFormat="1" ht="45.75" customHeight="1">
      <c r="A137" s="170" t="s">
        <v>252</v>
      </c>
      <c r="B137" s="397" t="s">
        <v>287</v>
      </c>
      <c r="C137" s="398"/>
      <c r="D137" s="398"/>
      <c r="E137" s="398"/>
      <c r="F137" s="398"/>
      <c r="G137" s="398"/>
      <c r="H137" s="399"/>
      <c r="I137" s="355"/>
      <c r="J137" s="355"/>
      <c r="K137" s="355"/>
      <c r="L137" s="356"/>
    </row>
    <row r="138" spans="1:13" s="13" customFormat="1" ht="27.75" customHeight="1">
      <c r="A138" s="385" t="s">
        <v>116</v>
      </c>
      <c r="B138" s="378" t="s">
        <v>128</v>
      </c>
      <c r="C138" s="379"/>
      <c r="D138" s="379"/>
      <c r="E138" s="379"/>
      <c r="F138" s="379"/>
      <c r="G138" s="379"/>
      <c r="H138" s="380"/>
      <c r="I138" s="357"/>
      <c r="J138" s="357"/>
      <c r="K138" s="357"/>
      <c r="L138" s="357"/>
      <c r="M138" s="357"/>
    </row>
    <row r="139" spans="1:13" s="346" customFormat="1" ht="42.75" customHeight="1">
      <c r="A139" s="387"/>
      <c r="B139" s="345" t="s">
        <v>112</v>
      </c>
      <c r="C139" s="345" t="s">
        <v>113</v>
      </c>
      <c r="D139" s="345" t="s">
        <v>105</v>
      </c>
      <c r="E139" s="345" t="s">
        <v>106</v>
      </c>
      <c r="F139" s="345" t="s">
        <v>107</v>
      </c>
      <c r="G139" s="345" t="s">
        <v>108</v>
      </c>
      <c r="H139" s="345" t="s">
        <v>114</v>
      </c>
      <c r="I139" s="357"/>
      <c r="J139" s="357"/>
      <c r="K139" s="357"/>
      <c r="L139" s="357"/>
      <c r="M139" s="357"/>
    </row>
    <row r="140" spans="1:8" s="346" customFormat="1" ht="14.25" customHeight="1">
      <c r="A140" s="270" t="s">
        <v>84</v>
      </c>
      <c r="B140" s="266">
        <v>4</v>
      </c>
      <c r="C140" s="267">
        <v>4</v>
      </c>
      <c r="D140" s="266">
        <v>3</v>
      </c>
      <c r="E140" s="267">
        <v>1</v>
      </c>
      <c r="F140" s="266">
        <v>10</v>
      </c>
      <c r="G140" s="267">
        <v>10</v>
      </c>
      <c r="H140" s="268">
        <f>SUM(B140:G140)</f>
        <v>32</v>
      </c>
    </row>
    <row r="141" spans="1:12" s="346" customFormat="1" ht="18" customHeight="1">
      <c r="A141" s="25" t="s">
        <v>86</v>
      </c>
      <c r="B141" s="347">
        <f>SUM(B140)</f>
        <v>4</v>
      </c>
      <c r="C141" s="347">
        <f aca="true" t="shared" si="17" ref="C141:H141">SUM(C140)</f>
        <v>4</v>
      </c>
      <c r="D141" s="347">
        <f t="shared" si="17"/>
        <v>3</v>
      </c>
      <c r="E141" s="347">
        <f t="shared" si="17"/>
        <v>1</v>
      </c>
      <c r="F141" s="347">
        <f t="shared" si="17"/>
        <v>10</v>
      </c>
      <c r="G141" s="347">
        <f t="shared" si="17"/>
        <v>10</v>
      </c>
      <c r="H141" s="347">
        <f t="shared" si="17"/>
        <v>32</v>
      </c>
      <c r="I141" s="361"/>
      <c r="J141" s="361"/>
      <c r="K141" s="361"/>
      <c r="L141" s="361"/>
    </row>
    <row r="142" spans="2:12" s="9" customFormat="1" ht="12">
      <c r="B142" s="10"/>
      <c r="C142" s="10"/>
      <c r="D142" s="10"/>
      <c r="F142" s="10"/>
      <c r="G142" s="10"/>
      <c r="H142" s="10"/>
      <c r="I142" s="100"/>
      <c r="J142" s="100"/>
      <c r="K142" s="100"/>
      <c r="L142" s="100"/>
    </row>
    <row r="143" spans="2:12" s="9" customFormat="1" ht="12">
      <c r="B143" s="10"/>
      <c r="C143" s="10"/>
      <c r="D143" s="10"/>
      <c r="F143" s="10"/>
      <c r="G143" s="10"/>
      <c r="H143" s="10"/>
      <c r="I143" s="100"/>
      <c r="J143" s="100"/>
      <c r="K143" s="100"/>
      <c r="L143" s="100"/>
    </row>
    <row r="144" spans="2:12" s="9" customFormat="1" ht="12.75" customHeight="1">
      <c r="B144" s="10"/>
      <c r="C144" s="10"/>
      <c r="D144" s="10"/>
      <c r="F144" s="10"/>
      <c r="G144" s="10"/>
      <c r="H144" s="10"/>
      <c r="I144" s="100"/>
      <c r="J144" s="100"/>
      <c r="K144" s="100"/>
      <c r="L144" s="100"/>
    </row>
    <row r="145" spans="2:11" s="9" customFormat="1" ht="12">
      <c r="B145" s="10"/>
      <c r="C145" s="10"/>
      <c r="D145" s="10"/>
      <c r="F145" s="10"/>
      <c r="G145" s="10"/>
      <c r="H145" s="10"/>
      <c r="I145" s="10"/>
      <c r="J145" s="10"/>
      <c r="K145" s="10"/>
    </row>
    <row r="146" spans="2:11" s="9" customFormat="1" ht="12">
      <c r="B146" s="10"/>
      <c r="C146" s="10"/>
      <c r="D146" s="10"/>
      <c r="F146" s="10"/>
      <c r="G146" s="10"/>
      <c r="H146" s="10"/>
      <c r="I146" s="10"/>
      <c r="J146" s="10"/>
      <c r="K146" s="10"/>
    </row>
    <row r="147" spans="2:11" s="9" customFormat="1" ht="12">
      <c r="B147" s="10"/>
      <c r="C147" s="10"/>
      <c r="D147" s="10"/>
      <c r="F147" s="10"/>
      <c r="G147" s="10"/>
      <c r="H147" s="10"/>
      <c r="I147" s="10"/>
      <c r="J147" s="10"/>
      <c r="K147" s="10"/>
    </row>
    <row r="148" spans="2:11" s="9" customFormat="1" ht="12">
      <c r="B148" s="10"/>
      <c r="C148" s="10"/>
      <c r="D148" s="10"/>
      <c r="F148" s="10"/>
      <c r="G148" s="10"/>
      <c r="H148" s="10"/>
      <c r="I148" s="10"/>
      <c r="J148" s="10"/>
      <c r="K148" s="10"/>
    </row>
    <row r="149" spans="2:11" s="9" customFormat="1" ht="12">
      <c r="B149" s="10"/>
      <c r="C149" s="10"/>
      <c r="D149" s="10"/>
      <c r="F149" s="10"/>
      <c r="G149" s="10"/>
      <c r="H149" s="10"/>
      <c r="I149" s="10"/>
      <c r="J149" s="10"/>
      <c r="K149" s="10"/>
    </row>
    <row r="150" spans="2:11" s="9" customFormat="1" ht="12">
      <c r="B150" s="10"/>
      <c r="C150" s="10"/>
      <c r="D150" s="10"/>
      <c r="F150" s="10"/>
      <c r="G150" s="10"/>
      <c r="H150" s="10"/>
      <c r="I150" s="10"/>
      <c r="J150" s="10"/>
      <c r="K150" s="10"/>
    </row>
    <row r="151" spans="2:11" s="9" customFormat="1" ht="12">
      <c r="B151" s="10"/>
      <c r="C151" s="10"/>
      <c r="D151" s="10"/>
      <c r="F151" s="10"/>
      <c r="G151" s="10"/>
      <c r="H151" s="10"/>
      <c r="I151" s="10"/>
      <c r="J151" s="10"/>
      <c r="K151" s="10"/>
    </row>
    <row r="152" spans="2:11" s="9" customFormat="1" ht="12">
      <c r="B152" s="10"/>
      <c r="C152" s="10"/>
      <c r="D152" s="10"/>
      <c r="F152" s="10"/>
      <c r="G152" s="10"/>
      <c r="H152" s="10"/>
      <c r="I152" s="10"/>
      <c r="J152" s="10"/>
      <c r="K152" s="10"/>
    </row>
    <row r="153" spans="2:11" s="9" customFormat="1" ht="12">
      <c r="B153" s="10"/>
      <c r="C153" s="10"/>
      <c r="D153" s="10"/>
      <c r="F153" s="10"/>
      <c r="G153" s="10"/>
      <c r="H153" s="10"/>
      <c r="I153" s="10"/>
      <c r="J153" s="10"/>
      <c r="K153" s="10"/>
    </row>
    <row r="154" spans="2:11" s="9" customFormat="1" ht="12">
      <c r="B154" s="10"/>
      <c r="C154" s="10"/>
      <c r="D154" s="10"/>
      <c r="F154" s="10"/>
      <c r="G154" s="10"/>
      <c r="H154" s="10"/>
      <c r="I154" s="10"/>
      <c r="J154" s="10"/>
      <c r="K154" s="10"/>
    </row>
    <row r="155" spans="2:11" s="9" customFormat="1" ht="12">
      <c r="B155" s="10"/>
      <c r="C155" s="10"/>
      <c r="D155" s="10"/>
      <c r="F155" s="10"/>
      <c r="G155" s="10"/>
      <c r="H155" s="10"/>
      <c r="I155" s="10"/>
      <c r="J155" s="10"/>
      <c r="K155" s="10"/>
    </row>
    <row r="156" spans="2:11" s="9" customFormat="1" ht="12">
      <c r="B156" s="10"/>
      <c r="C156" s="10"/>
      <c r="D156" s="10"/>
      <c r="F156" s="10"/>
      <c r="G156" s="10"/>
      <c r="H156" s="10"/>
      <c r="I156" s="10"/>
      <c r="J156" s="10"/>
      <c r="K156" s="10"/>
    </row>
    <row r="157" spans="2:11" s="9" customFormat="1" ht="12">
      <c r="B157" s="10"/>
      <c r="C157" s="10"/>
      <c r="D157" s="10"/>
      <c r="F157" s="10"/>
      <c r="G157" s="10"/>
      <c r="H157" s="10"/>
      <c r="I157" s="10"/>
      <c r="J157" s="10"/>
      <c r="K157" s="10"/>
    </row>
    <row r="158" spans="2:11" s="9" customFormat="1" ht="12">
      <c r="B158" s="10"/>
      <c r="C158" s="10"/>
      <c r="D158" s="10"/>
      <c r="F158" s="10"/>
      <c r="G158" s="10"/>
      <c r="H158" s="10"/>
      <c r="I158" s="10"/>
      <c r="J158" s="10"/>
      <c r="K158" s="10"/>
    </row>
    <row r="159" spans="2:11" s="9" customFormat="1" ht="12">
      <c r="B159" s="10"/>
      <c r="C159" s="10"/>
      <c r="D159" s="10"/>
      <c r="F159" s="10"/>
      <c r="G159" s="10"/>
      <c r="H159" s="10"/>
      <c r="I159" s="10"/>
      <c r="J159" s="10"/>
      <c r="K159" s="10"/>
    </row>
    <row r="160" spans="2:11" s="9" customFormat="1" ht="12">
      <c r="B160" s="10"/>
      <c r="C160" s="10"/>
      <c r="D160" s="10"/>
      <c r="F160" s="10"/>
      <c r="G160" s="10"/>
      <c r="H160" s="10"/>
      <c r="I160" s="10"/>
      <c r="J160" s="10"/>
      <c r="K160" s="10"/>
    </row>
    <row r="161" spans="2:11" s="9" customFormat="1" ht="12">
      <c r="B161" s="10"/>
      <c r="C161" s="10"/>
      <c r="D161" s="10"/>
      <c r="F161" s="10"/>
      <c r="G161" s="10"/>
      <c r="H161" s="10"/>
      <c r="I161" s="10"/>
      <c r="J161" s="10"/>
      <c r="K161" s="10"/>
    </row>
    <row r="162" spans="2:11" s="9" customFormat="1" ht="12">
      <c r="B162" s="10"/>
      <c r="C162" s="10"/>
      <c r="D162" s="10"/>
      <c r="F162" s="10"/>
      <c r="G162" s="10"/>
      <c r="H162" s="10"/>
      <c r="I162" s="10"/>
      <c r="J162" s="10"/>
      <c r="K162" s="10"/>
    </row>
    <row r="163" spans="2:11" s="9" customFormat="1" ht="12">
      <c r="B163" s="10"/>
      <c r="C163" s="10"/>
      <c r="D163" s="10"/>
      <c r="F163" s="10"/>
      <c r="G163" s="10"/>
      <c r="H163" s="10"/>
      <c r="I163" s="10"/>
      <c r="J163" s="10"/>
      <c r="K163" s="10"/>
    </row>
    <row r="164" spans="2:11" s="9" customFormat="1" ht="12">
      <c r="B164" s="10"/>
      <c r="C164" s="10"/>
      <c r="D164" s="10"/>
      <c r="F164" s="10"/>
      <c r="G164" s="10"/>
      <c r="H164" s="10"/>
      <c r="I164" s="10"/>
      <c r="J164" s="10"/>
      <c r="K164" s="10"/>
    </row>
    <row r="165" spans="2:11" s="9" customFormat="1" ht="12">
      <c r="B165" s="10"/>
      <c r="C165" s="10"/>
      <c r="D165" s="10"/>
      <c r="F165" s="10"/>
      <c r="G165" s="10"/>
      <c r="H165" s="10"/>
      <c r="I165" s="10"/>
      <c r="J165" s="10"/>
      <c r="K165" s="10"/>
    </row>
    <row r="166" spans="2:11" s="9" customFormat="1" ht="12">
      <c r="B166" s="10"/>
      <c r="C166" s="10"/>
      <c r="D166" s="10"/>
      <c r="F166" s="10"/>
      <c r="G166" s="10"/>
      <c r="H166" s="10"/>
      <c r="I166" s="10"/>
      <c r="J166" s="10"/>
      <c r="K166" s="10"/>
    </row>
    <row r="167" spans="2:11" s="9" customFormat="1" ht="12">
      <c r="B167" s="10"/>
      <c r="C167" s="10"/>
      <c r="D167" s="10"/>
      <c r="F167" s="10"/>
      <c r="G167" s="10"/>
      <c r="H167" s="10"/>
      <c r="I167" s="10"/>
      <c r="J167" s="10"/>
      <c r="K167" s="10"/>
    </row>
    <row r="168" spans="2:11" s="9" customFormat="1" ht="12">
      <c r="B168" s="10"/>
      <c r="C168" s="10"/>
      <c r="D168" s="10"/>
      <c r="F168" s="10"/>
      <c r="G168" s="10"/>
      <c r="H168" s="10"/>
      <c r="I168" s="10"/>
      <c r="J168" s="10"/>
      <c r="K168" s="10"/>
    </row>
    <row r="169" spans="2:11" s="9" customFormat="1" ht="12">
      <c r="B169" s="10"/>
      <c r="C169" s="10"/>
      <c r="D169" s="10"/>
      <c r="F169" s="10"/>
      <c r="G169" s="10"/>
      <c r="H169" s="10"/>
      <c r="I169" s="10"/>
      <c r="J169" s="10"/>
      <c r="K169" s="10"/>
    </row>
    <row r="170" spans="2:11" s="9" customFormat="1" ht="12">
      <c r="B170" s="10"/>
      <c r="C170" s="10"/>
      <c r="D170" s="10"/>
      <c r="F170" s="10"/>
      <c r="G170" s="10"/>
      <c r="H170" s="10"/>
      <c r="I170" s="10"/>
      <c r="J170" s="10"/>
      <c r="K170" s="10"/>
    </row>
    <row r="171" spans="2:11" s="9" customFormat="1" ht="12">
      <c r="B171" s="10"/>
      <c r="C171" s="10"/>
      <c r="D171" s="10"/>
      <c r="F171" s="10"/>
      <c r="G171" s="10"/>
      <c r="H171" s="10"/>
      <c r="I171" s="10"/>
      <c r="J171" s="10"/>
      <c r="K171" s="10"/>
    </row>
    <row r="172" spans="2:11" s="9" customFormat="1" ht="12">
      <c r="B172" s="10"/>
      <c r="C172" s="10"/>
      <c r="D172" s="10"/>
      <c r="F172" s="10"/>
      <c r="G172" s="10"/>
      <c r="H172" s="10"/>
      <c r="I172" s="10"/>
      <c r="J172" s="10"/>
      <c r="K172" s="10"/>
    </row>
    <row r="173" spans="2:11" s="9" customFormat="1" ht="12">
      <c r="B173" s="10"/>
      <c r="C173" s="10"/>
      <c r="D173" s="10"/>
      <c r="F173" s="10"/>
      <c r="G173" s="10"/>
      <c r="H173" s="10"/>
      <c r="I173" s="10"/>
      <c r="J173" s="10"/>
      <c r="K173" s="10"/>
    </row>
    <row r="174" spans="2:11" s="9" customFormat="1" ht="12">
      <c r="B174" s="10"/>
      <c r="C174" s="10"/>
      <c r="D174" s="10"/>
      <c r="F174" s="10"/>
      <c r="G174" s="10"/>
      <c r="H174" s="10"/>
      <c r="I174" s="10"/>
      <c r="J174" s="10"/>
      <c r="K174" s="10"/>
    </row>
    <row r="175" spans="2:11" s="9" customFormat="1" ht="12">
      <c r="B175" s="10"/>
      <c r="C175" s="10"/>
      <c r="D175" s="10"/>
      <c r="F175" s="10"/>
      <c r="G175" s="10"/>
      <c r="H175" s="10"/>
      <c r="I175" s="10"/>
      <c r="J175" s="10"/>
      <c r="K175" s="10"/>
    </row>
    <row r="176" spans="2:11" s="9" customFormat="1" ht="12">
      <c r="B176" s="10"/>
      <c r="C176" s="10"/>
      <c r="D176" s="10"/>
      <c r="F176" s="10"/>
      <c r="G176" s="10"/>
      <c r="H176" s="10"/>
      <c r="I176" s="10"/>
      <c r="J176" s="10"/>
      <c r="K176" s="10"/>
    </row>
    <row r="177" spans="2:11" s="9" customFormat="1" ht="12">
      <c r="B177" s="10"/>
      <c r="C177" s="10"/>
      <c r="D177" s="10"/>
      <c r="F177" s="10"/>
      <c r="G177" s="10"/>
      <c r="H177" s="10"/>
      <c r="I177" s="10"/>
      <c r="J177" s="10"/>
      <c r="K177" s="10"/>
    </row>
    <row r="178" spans="2:11" s="9" customFormat="1" ht="12">
      <c r="B178" s="10"/>
      <c r="C178" s="10"/>
      <c r="D178" s="10"/>
      <c r="F178" s="10"/>
      <c r="G178" s="10"/>
      <c r="H178" s="10"/>
      <c r="I178" s="10"/>
      <c r="J178" s="10"/>
      <c r="K178" s="10"/>
    </row>
    <row r="179" spans="2:11" s="9" customFormat="1" ht="12">
      <c r="B179" s="10"/>
      <c r="C179" s="10"/>
      <c r="D179" s="10"/>
      <c r="F179" s="10"/>
      <c r="G179" s="10"/>
      <c r="H179" s="10"/>
      <c r="I179" s="10"/>
      <c r="J179" s="10"/>
      <c r="K179" s="10"/>
    </row>
    <row r="180" spans="2:11" s="9" customFormat="1" ht="12">
      <c r="B180" s="10"/>
      <c r="C180" s="10"/>
      <c r="D180" s="10"/>
      <c r="F180" s="10"/>
      <c r="G180" s="10"/>
      <c r="H180" s="10"/>
      <c r="I180" s="10"/>
      <c r="J180" s="10"/>
      <c r="K180" s="10"/>
    </row>
    <row r="181" spans="2:11" s="9" customFormat="1" ht="12">
      <c r="B181" s="10"/>
      <c r="C181" s="10"/>
      <c r="D181" s="10"/>
      <c r="F181" s="10"/>
      <c r="G181" s="10"/>
      <c r="H181" s="10"/>
      <c r="I181" s="10"/>
      <c r="J181" s="10"/>
      <c r="K181" s="10"/>
    </row>
    <row r="182" spans="2:11" s="9" customFormat="1" ht="12">
      <c r="B182" s="10"/>
      <c r="C182" s="10"/>
      <c r="D182" s="10"/>
      <c r="F182" s="10"/>
      <c r="G182" s="10"/>
      <c r="H182" s="10"/>
      <c r="I182" s="10"/>
      <c r="J182" s="10"/>
      <c r="K182" s="10"/>
    </row>
    <row r="183" spans="2:11" s="9" customFormat="1" ht="12">
      <c r="B183" s="10"/>
      <c r="C183" s="10"/>
      <c r="D183" s="10"/>
      <c r="F183" s="10"/>
      <c r="G183" s="10"/>
      <c r="H183" s="10"/>
      <c r="I183" s="10"/>
      <c r="J183" s="10"/>
      <c r="K183" s="10"/>
    </row>
    <row r="184" spans="2:11" s="9" customFormat="1" ht="12">
      <c r="B184" s="10"/>
      <c r="C184" s="10"/>
      <c r="D184" s="10"/>
      <c r="F184" s="10"/>
      <c r="G184" s="10"/>
      <c r="H184" s="10"/>
      <c r="I184" s="10"/>
      <c r="J184" s="10"/>
      <c r="K184" s="10"/>
    </row>
    <row r="185" spans="2:11" s="9" customFormat="1" ht="12">
      <c r="B185" s="10"/>
      <c r="C185" s="10"/>
      <c r="D185" s="10"/>
      <c r="F185" s="10"/>
      <c r="G185" s="10"/>
      <c r="H185" s="10"/>
      <c r="I185" s="10"/>
      <c r="J185" s="10"/>
      <c r="K185" s="10"/>
    </row>
    <row r="186" spans="2:11" s="9" customFormat="1" ht="12">
      <c r="B186" s="10"/>
      <c r="C186" s="10"/>
      <c r="D186" s="10"/>
      <c r="F186" s="10"/>
      <c r="G186" s="10"/>
      <c r="H186" s="10"/>
      <c r="I186" s="10"/>
      <c r="J186" s="10"/>
      <c r="K186" s="10"/>
    </row>
    <row r="187" spans="2:11" s="9" customFormat="1" ht="12">
      <c r="B187" s="10"/>
      <c r="C187" s="10"/>
      <c r="D187" s="10"/>
      <c r="F187" s="10"/>
      <c r="G187" s="10"/>
      <c r="H187" s="10"/>
      <c r="I187" s="10"/>
      <c r="J187" s="10"/>
      <c r="K187" s="10"/>
    </row>
    <row r="188" spans="2:11" s="9" customFormat="1" ht="12">
      <c r="B188" s="10"/>
      <c r="C188" s="10"/>
      <c r="D188" s="10"/>
      <c r="F188" s="10"/>
      <c r="G188" s="10"/>
      <c r="H188" s="10"/>
      <c r="I188" s="10"/>
      <c r="J188" s="10"/>
      <c r="K188" s="10"/>
    </row>
    <row r="189" spans="2:11" s="9" customFormat="1" ht="12">
      <c r="B189" s="10"/>
      <c r="C189" s="10"/>
      <c r="D189" s="10"/>
      <c r="F189" s="10"/>
      <c r="G189" s="10"/>
      <c r="H189" s="10"/>
      <c r="I189" s="10"/>
      <c r="J189" s="10"/>
      <c r="K189" s="10"/>
    </row>
    <row r="190" spans="2:11" s="9" customFormat="1" ht="12">
      <c r="B190" s="10"/>
      <c r="C190" s="10"/>
      <c r="D190" s="10"/>
      <c r="F190" s="10"/>
      <c r="G190" s="10"/>
      <c r="H190" s="10"/>
      <c r="I190" s="10"/>
      <c r="J190" s="10"/>
      <c r="K190" s="10"/>
    </row>
    <row r="191" spans="2:11" s="9" customFormat="1" ht="12">
      <c r="B191" s="10"/>
      <c r="C191" s="10"/>
      <c r="D191" s="10"/>
      <c r="F191" s="10"/>
      <c r="G191" s="10"/>
      <c r="H191" s="10"/>
      <c r="I191" s="10"/>
      <c r="J191" s="10"/>
      <c r="K191" s="10"/>
    </row>
    <row r="192" spans="2:11" s="9" customFormat="1" ht="12">
      <c r="B192" s="10"/>
      <c r="C192" s="10"/>
      <c r="D192" s="10"/>
      <c r="F192" s="10"/>
      <c r="G192" s="10"/>
      <c r="H192" s="10"/>
      <c r="I192" s="10"/>
      <c r="J192" s="10"/>
      <c r="K192" s="10"/>
    </row>
    <row r="193" spans="2:11" s="9" customFormat="1" ht="12">
      <c r="B193" s="10"/>
      <c r="C193" s="10"/>
      <c r="D193" s="10"/>
      <c r="F193" s="10"/>
      <c r="G193" s="10"/>
      <c r="H193" s="10"/>
      <c r="I193" s="10"/>
      <c r="J193" s="10"/>
      <c r="K193" s="10"/>
    </row>
    <row r="194" spans="2:11" s="9" customFormat="1" ht="12">
      <c r="B194" s="10"/>
      <c r="C194" s="10"/>
      <c r="D194" s="10"/>
      <c r="F194" s="10"/>
      <c r="G194" s="10"/>
      <c r="H194" s="10"/>
      <c r="I194" s="10"/>
      <c r="J194" s="10"/>
      <c r="K194" s="10"/>
    </row>
    <row r="195" spans="2:11" s="9" customFormat="1" ht="12">
      <c r="B195" s="10"/>
      <c r="C195" s="10"/>
      <c r="D195" s="10"/>
      <c r="F195" s="10"/>
      <c r="G195" s="10"/>
      <c r="H195" s="10"/>
      <c r="I195" s="10"/>
      <c r="J195" s="10"/>
      <c r="K195" s="10"/>
    </row>
    <row r="196" spans="2:11" s="9" customFormat="1" ht="12">
      <c r="B196" s="10"/>
      <c r="C196" s="10"/>
      <c r="D196" s="10"/>
      <c r="F196" s="10"/>
      <c r="G196" s="10"/>
      <c r="H196" s="10"/>
      <c r="I196" s="10"/>
      <c r="J196" s="10"/>
      <c r="K196" s="10"/>
    </row>
    <row r="197" spans="2:11" s="9" customFormat="1" ht="12">
      <c r="B197" s="10"/>
      <c r="C197" s="10"/>
      <c r="D197" s="10"/>
      <c r="F197" s="10"/>
      <c r="G197" s="10"/>
      <c r="H197" s="10"/>
      <c r="I197" s="10"/>
      <c r="J197" s="10"/>
      <c r="K197" s="10"/>
    </row>
    <row r="198" spans="2:11" s="9" customFormat="1" ht="12">
      <c r="B198" s="10"/>
      <c r="C198" s="10"/>
      <c r="D198" s="10"/>
      <c r="F198" s="10"/>
      <c r="G198" s="10"/>
      <c r="H198" s="10"/>
      <c r="I198" s="10"/>
      <c r="J198" s="10"/>
      <c r="K198" s="10"/>
    </row>
    <row r="199" spans="2:11" s="9" customFormat="1" ht="12">
      <c r="B199" s="10"/>
      <c r="C199" s="10"/>
      <c r="D199" s="10"/>
      <c r="F199" s="10"/>
      <c r="G199" s="10"/>
      <c r="H199" s="10"/>
      <c r="I199" s="10"/>
      <c r="J199" s="10"/>
      <c r="K199" s="10"/>
    </row>
    <row r="200" spans="2:11" s="9" customFormat="1" ht="12">
      <c r="B200" s="10"/>
      <c r="C200" s="10"/>
      <c r="D200" s="10"/>
      <c r="F200" s="10"/>
      <c r="G200" s="10"/>
      <c r="H200" s="10"/>
      <c r="I200" s="10"/>
      <c r="J200" s="10"/>
      <c r="K200" s="10"/>
    </row>
    <row r="201" spans="2:11" s="9" customFormat="1" ht="12">
      <c r="B201" s="10"/>
      <c r="C201" s="10"/>
      <c r="D201" s="10"/>
      <c r="F201" s="10"/>
      <c r="G201" s="10"/>
      <c r="H201" s="10"/>
      <c r="I201" s="10"/>
      <c r="J201" s="10"/>
      <c r="K201" s="10"/>
    </row>
    <row r="202" spans="2:11" s="9" customFormat="1" ht="12">
      <c r="B202" s="10"/>
      <c r="C202" s="10"/>
      <c r="D202" s="10"/>
      <c r="F202" s="10"/>
      <c r="G202" s="10"/>
      <c r="H202" s="10"/>
      <c r="I202" s="10"/>
      <c r="J202" s="10"/>
      <c r="K202" s="10"/>
    </row>
    <row r="203" spans="2:11" s="9" customFormat="1" ht="12">
      <c r="B203" s="10"/>
      <c r="C203" s="10"/>
      <c r="D203" s="10"/>
      <c r="F203" s="10"/>
      <c r="G203" s="10"/>
      <c r="H203" s="10"/>
      <c r="I203" s="10"/>
      <c r="J203" s="10"/>
      <c r="K203" s="10"/>
    </row>
    <row r="204" spans="2:11" s="9" customFormat="1" ht="12">
      <c r="B204" s="10"/>
      <c r="C204" s="10"/>
      <c r="D204" s="10"/>
      <c r="F204" s="10"/>
      <c r="G204" s="10"/>
      <c r="H204" s="10"/>
      <c r="I204" s="10"/>
      <c r="J204" s="10"/>
      <c r="K204" s="10"/>
    </row>
    <row r="205" spans="2:11" s="9" customFormat="1" ht="12">
      <c r="B205" s="10"/>
      <c r="C205" s="10"/>
      <c r="D205" s="10"/>
      <c r="F205" s="10"/>
      <c r="G205" s="10"/>
      <c r="H205" s="10"/>
      <c r="I205" s="10"/>
      <c r="J205" s="10"/>
      <c r="K205" s="10"/>
    </row>
    <row r="206" spans="2:11" s="9" customFormat="1" ht="12">
      <c r="B206" s="10"/>
      <c r="C206" s="10"/>
      <c r="D206" s="10"/>
      <c r="F206" s="10"/>
      <c r="G206" s="10"/>
      <c r="H206" s="10"/>
      <c r="I206" s="10"/>
      <c r="J206" s="10"/>
      <c r="K206" s="10"/>
    </row>
    <row r="207" spans="2:11" s="9" customFormat="1" ht="12">
      <c r="B207" s="10"/>
      <c r="C207" s="10"/>
      <c r="D207" s="10"/>
      <c r="F207" s="10"/>
      <c r="G207" s="10"/>
      <c r="H207" s="10"/>
      <c r="I207" s="10"/>
      <c r="J207" s="10"/>
      <c r="K207" s="10"/>
    </row>
    <row r="208" spans="2:11" s="9" customFormat="1" ht="12">
      <c r="B208" s="10"/>
      <c r="C208" s="10"/>
      <c r="D208" s="10"/>
      <c r="F208" s="10"/>
      <c r="G208" s="10"/>
      <c r="H208" s="10"/>
      <c r="I208" s="10"/>
      <c r="J208" s="10"/>
      <c r="K208" s="10"/>
    </row>
    <row r="209" spans="2:11" s="9" customFormat="1" ht="12">
      <c r="B209" s="10"/>
      <c r="C209" s="10"/>
      <c r="D209" s="10"/>
      <c r="F209" s="10"/>
      <c r="G209" s="10"/>
      <c r="H209" s="10"/>
      <c r="I209" s="10"/>
      <c r="J209" s="10"/>
      <c r="K209" s="10"/>
    </row>
    <row r="210" spans="2:11" s="9" customFormat="1" ht="12">
      <c r="B210" s="10"/>
      <c r="C210" s="10"/>
      <c r="D210" s="10"/>
      <c r="F210" s="10"/>
      <c r="G210" s="10"/>
      <c r="H210" s="10"/>
      <c r="I210" s="10"/>
      <c r="J210" s="10"/>
      <c r="K210" s="10"/>
    </row>
    <row r="211" spans="2:11" s="9" customFormat="1" ht="12">
      <c r="B211" s="10"/>
      <c r="C211" s="10"/>
      <c r="D211" s="10"/>
      <c r="F211" s="10"/>
      <c r="G211" s="10"/>
      <c r="H211" s="10"/>
      <c r="I211" s="10"/>
      <c r="J211" s="10"/>
      <c r="K211" s="10"/>
    </row>
    <row r="212" spans="2:11" s="9" customFormat="1" ht="12">
      <c r="B212" s="10"/>
      <c r="C212" s="10"/>
      <c r="D212" s="10"/>
      <c r="F212" s="10"/>
      <c r="G212" s="10"/>
      <c r="H212" s="10"/>
      <c r="I212" s="10"/>
      <c r="J212" s="10"/>
      <c r="K212" s="10"/>
    </row>
    <row r="213" spans="2:11" s="9" customFormat="1" ht="12">
      <c r="B213" s="10"/>
      <c r="C213" s="10"/>
      <c r="D213" s="10"/>
      <c r="F213" s="10"/>
      <c r="G213" s="10"/>
      <c r="H213" s="10"/>
      <c r="I213" s="10"/>
      <c r="J213" s="10"/>
      <c r="K213" s="10"/>
    </row>
    <row r="214" spans="2:11" s="9" customFormat="1" ht="12">
      <c r="B214" s="10"/>
      <c r="C214" s="10"/>
      <c r="D214" s="10"/>
      <c r="F214" s="10"/>
      <c r="G214" s="10"/>
      <c r="H214" s="10"/>
      <c r="I214" s="10"/>
      <c r="J214" s="10"/>
      <c r="K214" s="10"/>
    </row>
    <row r="215" spans="2:11" s="9" customFormat="1" ht="12">
      <c r="B215" s="10"/>
      <c r="C215" s="10"/>
      <c r="D215" s="10"/>
      <c r="F215" s="10"/>
      <c r="G215" s="10"/>
      <c r="H215" s="10"/>
      <c r="I215" s="10"/>
      <c r="J215" s="10"/>
      <c r="K215" s="10"/>
    </row>
    <row r="216" spans="2:11" s="9" customFormat="1" ht="12">
      <c r="B216" s="10"/>
      <c r="C216" s="10"/>
      <c r="D216" s="10"/>
      <c r="F216" s="10"/>
      <c r="G216" s="10"/>
      <c r="H216" s="10"/>
      <c r="I216" s="10"/>
      <c r="J216" s="10"/>
      <c r="K216" s="10"/>
    </row>
    <row r="217" spans="2:11" s="9" customFormat="1" ht="12">
      <c r="B217" s="10"/>
      <c r="C217" s="10"/>
      <c r="D217" s="10"/>
      <c r="F217" s="10"/>
      <c r="G217" s="10"/>
      <c r="H217" s="10"/>
      <c r="I217" s="10"/>
      <c r="J217" s="10"/>
      <c r="K217" s="10"/>
    </row>
    <row r="218" spans="2:11" s="9" customFormat="1" ht="12">
      <c r="B218" s="10"/>
      <c r="C218" s="10"/>
      <c r="D218" s="10"/>
      <c r="F218" s="10"/>
      <c r="G218" s="10"/>
      <c r="H218" s="10"/>
      <c r="I218" s="10"/>
      <c r="J218" s="10"/>
      <c r="K218" s="10"/>
    </row>
    <row r="219" spans="2:11" s="9" customFormat="1" ht="12">
      <c r="B219" s="10"/>
      <c r="C219" s="10"/>
      <c r="D219" s="10"/>
      <c r="F219" s="10"/>
      <c r="G219" s="10"/>
      <c r="H219" s="10"/>
      <c r="I219" s="10"/>
      <c r="J219" s="10"/>
      <c r="K219" s="10"/>
    </row>
    <row r="220" spans="2:11" s="9" customFormat="1" ht="12">
      <c r="B220" s="10"/>
      <c r="C220" s="10"/>
      <c r="D220" s="10"/>
      <c r="F220" s="10"/>
      <c r="G220" s="10"/>
      <c r="H220" s="10"/>
      <c r="I220" s="10"/>
      <c r="J220" s="10"/>
      <c r="K220" s="10"/>
    </row>
    <row r="221" spans="2:11" s="9" customFormat="1" ht="12">
      <c r="B221" s="10"/>
      <c r="C221" s="10"/>
      <c r="D221" s="10"/>
      <c r="F221" s="10"/>
      <c r="G221" s="10"/>
      <c r="H221" s="10"/>
      <c r="I221" s="10"/>
      <c r="J221" s="10"/>
      <c r="K221" s="10"/>
    </row>
    <row r="222" spans="2:11" s="9" customFormat="1" ht="12">
      <c r="B222" s="10"/>
      <c r="C222" s="10"/>
      <c r="D222" s="10"/>
      <c r="F222" s="10"/>
      <c r="G222" s="10"/>
      <c r="H222" s="10"/>
      <c r="I222" s="10"/>
      <c r="J222" s="10"/>
      <c r="K222" s="10"/>
    </row>
    <row r="223" spans="2:11" s="9" customFormat="1" ht="12">
      <c r="B223" s="10"/>
      <c r="C223" s="10"/>
      <c r="D223" s="10"/>
      <c r="F223" s="10"/>
      <c r="G223" s="10"/>
      <c r="H223" s="10"/>
      <c r="I223" s="10"/>
      <c r="J223" s="10"/>
      <c r="K223" s="10"/>
    </row>
    <row r="224" spans="2:11" s="9" customFormat="1" ht="12">
      <c r="B224" s="10"/>
      <c r="C224" s="10"/>
      <c r="D224" s="10"/>
      <c r="F224" s="10"/>
      <c r="G224" s="10"/>
      <c r="H224" s="10"/>
      <c r="I224" s="10"/>
      <c r="J224" s="10"/>
      <c r="K224" s="10"/>
    </row>
    <row r="225" spans="2:11" s="9" customFormat="1" ht="12">
      <c r="B225" s="10"/>
      <c r="C225" s="10"/>
      <c r="D225" s="10"/>
      <c r="F225" s="10"/>
      <c r="G225" s="10"/>
      <c r="H225" s="10"/>
      <c r="I225" s="10"/>
      <c r="J225" s="10"/>
      <c r="K225" s="10"/>
    </row>
    <row r="226" spans="2:11" s="9" customFormat="1" ht="12">
      <c r="B226" s="10"/>
      <c r="C226" s="10"/>
      <c r="D226" s="10"/>
      <c r="F226" s="10"/>
      <c r="G226" s="10"/>
      <c r="H226" s="10"/>
      <c r="I226" s="10"/>
      <c r="J226" s="10"/>
      <c r="K226" s="10"/>
    </row>
    <row r="227" spans="2:11" s="9" customFormat="1" ht="12">
      <c r="B227" s="10"/>
      <c r="C227" s="10"/>
      <c r="D227" s="10"/>
      <c r="F227" s="10"/>
      <c r="G227" s="10"/>
      <c r="H227" s="10"/>
      <c r="I227" s="10"/>
      <c r="J227" s="10"/>
      <c r="K227" s="10"/>
    </row>
    <row r="228" spans="2:11" s="9" customFormat="1" ht="12">
      <c r="B228" s="10"/>
      <c r="C228" s="10"/>
      <c r="D228" s="10"/>
      <c r="F228" s="10"/>
      <c r="G228" s="10"/>
      <c r="H228" s="10"/>
      <c r="I228" s="10"/>
      <c r="J228" s="10"/>
      <c r="K228" s="10"/>
    </row>
    <row r="229" spans="2:11" s="9" customFormat="1" ht="12">
      <c r="B229" s="10"/>
      <c r="C229" s="10"/>
      <c r="D229" s="10"/>
      <c r="F229" s="10"/>
      <c r="G229" s="10"/>
      <c r="H229" s="10"/>
      <c r="I229" s="10"/>
      <c r="J229" s="10"/>
      <c r="K229" s="10"/>
    </row>
    <row r="230" spans="2:11" s="9" customFormat="1" ht="12">
      <c r="B230" s="10"/>
      <c r="C230" s="10"/>
      <c r="D230" s="10"/>
      <c r="F230" s="10"/>
      <c r="G230" s="10"/>
      <c r="H230" s="10"/>
      <c r="I230" s="10"/>
      <c r="J230" s="10"/>
      <c r="K230" s="10"/>
    </row>
    <row r="231" spans="2:11" s="9" customFormat="1" ht="12">
      <c r="B231" s="10"/>
      <c r="C231" s="10"/>
      <c r="D231" s="10"/>
      <c r="F231" s="10"/>
      <c r="G231" s="10"/>
      <c r="H231" s="10"/>
      <c r="I231" s="10"/>
      <c r="J231" s="10"/>
      <c r="K231" s="10"/>
    </row>
    <row r="232" spans="2:11" s="9" customFormat="1" ht="12">
      <c r="B232" s="10"/>
      <c r="C232" s="10"/>
      <c r="D232" s="10"/>
      <c r="F232" s="10"/>
      <c r="G232" s="10"/>
      <c r="H232" s="10"/>
      <c r="I232" s="10"/>
      <c r="J232" s="10"/>
      <c r="K232" s="10"/>
    </row>
    <row r="233" spans="2:11" s="9" customFormat="1" ht="12">
      <c r="B233" s="10"/>
      <c r="C233" s="10"/>
      <c r="D233" s="10"/>
      <c r="F233" s="10"/>
      <c r="G233" s="10"/>
      <c r="H233" s="10"/>
      <c r="I233" s="10"/>
      <c r="J233" s="10"/>
      <c r="K233" s="10"/>
    </row>
    <row r="234" spans="2:11" s="9" customFormat="1" ht="12">
      <c r="B234" s="10"/>
      <c r="C234" s="10"/>
      <c r="D234" s="10"/>
      <c r="F234" s="10"/>
      <c r="G234" s="10"/>
      <c r="H234" s="10"/>
      <c r="I234" s="10"/>
      <c r="J234" s="10"/>
      <c r="K234" s="10"/>
    </row>
    <row r="235" spans="2:11" s="9" customFormat="1" ht="12">
      <c r="B235" s="10"/>
      <c r="C235" s="10"/>
      <c r="D235" s="10"/>
      <c r="F235" s="10"/>
      <c r="G235" s="10"/>
      <c r="H235" s="10"/>
      <c r="I235" s="10"/>
      <c r="J235" s="10"/>
      <c r="K235" s="10"/>
    </row>
    <row r="236" spans="2:11" s="9" customFormat="1" ht="12">
      <c r="B236" s="10"/>
      <c r="C236" s="10"/>
      <c r="D236" s="10"/>
      <c r="F236" s="10"/>
      <c r="G236" s="10"/>
      <c r="H236" s="10"/>
      <c r="I236" s="10"/>
      <c r="J236" s="10"/>
      <c r="K236" s="10"/>
    </row>
    <row r="237" spans="2:11" s="9" customFormat="1" ht="12">
      <c r="B237" s="10"/>
      <c r="C237" s="10"/>
      <c r="D237" s="10"/>
      <c r="F237" s="10"/>
      <c r="G237" s="10"/>
      <c r="H237" s="10"/>
      <c r="I237" s="10"/>
      <c r="J237" s="10"/>
      <c r="K237" s="10"/>
    </row>
    <row r="238" spans="2:11" s="9" customFormat="1" ht="12">
      <c r="B238" s="10"/>
      <c r="C238" s="10"/>
      <c r="D238" s="10"/>
      <c r="F238" s="10"/>
      <c r="G238" s="10"/>
      <c r="H238" s="10"/>
      <c r="I238" s="10"/>
      <c r="J238" s="10"/>
      <c r="K238" s="10"/>
    </row>
    <row r="239" spans="2:11" s="9" customFormat="1" ht="12">
      <c r="B239" s="10"/>
      <c r="C239" s="10"/>
      <c r="D239" s="10"/>
      <c r="F239" s="10"/>
      <c r="G239" s="10"/>
      <c r="H239" s="10"/>
      <c r="I239" s="10"/>
      <c r="J239" s="10"/>
      <c r="K239" s="10"/>
    </row>
    <row r="240" spans="2:11" s="9" customFormat="1" ht="12">
      <c r="B240" s="10"/>
      <c r="C240" s="10"/>
      <c r="D240" s="10"/>
      <c r="F240" s="10"/>
      <c r="G240" s="10"/>
      <c r="H240" s="10"/>
      <c r="I240" s="10"/>
      <c r="J240" s="10"/>
      <c r="K240" s="10"/>
    </row>
    <row r="241" spans="2:11" s="9" customFormat="1" ht="12">
      <c r="B241" s="10"/>
      <c r="C241" s="10"/>
      <c r="D241" s="10"/>
      <c r="F241" s="10"/>
      <c r="G241" s="10"/>
      <c r="H241" s="10"/>
      <c r="I241" s="10"/>
      <c r="J241" s="10"/>
      <c r="K241" s="10"/>
    </row>
    <row r="242" spans="2:11" s="9" customFormat="1" ht="12">
      <c r="B242" s="10"/>
      <c r="C242" s="10"/>
      <c r="D242" s="10"/>
      <c r="F242" s="10"/>
      <c r="G242" s="10"/>
      <c r="H242" s="10"/>
      <c r="I242" s="10"/>
      <c r="J242" s="10"/>
      <c r="K242" s="10"/>
    </row>
    <row r="243" spans="2:11" s="9" customFormat="1" ht="12">
      <c r="B243" s="10"/>
      <c r="C243" s="10"/>
      <c r="D243" s="10"/>
      <c r="F243" s="10"/>
      <c r="G243" s="10"/>
      <c r="H243" s="10"/>
      <c r="I243" s="10"/>
      <c r="J243" s="10"/>
      <c r="K243" s="10"/>
    </row>
    <row r="244" spans="2:11" s="9" customFormat="1" ht="12">
      <c r="B244" s="10"/>
      <c r="C244" s="10"/>
      <c r="D244" s="10"/>
      <c r="F244" s="10"/>
      <c r="G244" s="10"/>
      <c r="H244" s="10"/>
      <c r="I244" s="10"/>
      <c r="J244" s="10"/>
      <c r="K244" s="10"/>
    </row>
    <row r="245" spans="2:11" s="9" customFormat="1" ht="12">
      <c r="B245" s="10"/>
      <c r="C245" s="10"/>
      <c r="D245" s="10"/>
      <c r="F245" s="10"/>
      <c r="G245" s="10"/>
      <c r="H245" s="10"/>
      <c r="I245" s="10"/>
      <c r="J245" s="10"/>
      <c r="K245" s="10"/>
    </row>
    <row r="246" spans="2:11" s="9" customFormat="1" ht="12">
      <c r="B246" s="10"/>
      <c r="C246" s="10"/>
      <c r="D246" s="10"/>
      <c r="F246" s="10"/>
      <c r="G246" s="10"/>
      <c r="H246" s="10"/>
      <c r="I246" s="10"/>
      <c r="J246" s="10"/>
      <c r="K246" s="10"/>
    </row>
    <row r="247" spans="2:11" s="9" customFormat="1" ht="12">
      <c r="B247" s="10"/>
      <c r="C247" s="10"/>
      <c r="D247" s="10"/>
      <c r="F247" s="10"/>
      <c r="G247" s="10"/>
      <c r="H247" s="10"/>
      <c r="I247" s="10"/>
      <c r="J247" s="10"/>
      <c r="K247" s="10"/>
    </row>
    <row r="248" spans="2:11" s="9" customFormat="1" ht="12">
      <c r="B248" s="10"/>
      <c r="C248" s="10"/>
      <c r="D248" s="10"/>
      <c r="F248" s="10"/>
      <c r="G248" s="10"/>
      <c r="H248" s="10"/>
      <c r="I248" s="10"/>
      <c r="J248" s="10"/>
      <c r="K248" s="10"/>
    </row>
    <row r="249" spans="2:11" s="9" customFormat="1" ht="12">
      <c r="B249" s="10"/>
      <c r="C249" s="10"/>
      <c r="D249" s="10"/>
      <c r="F249" s="10"/>
      <c r="G249" s="10"/>
      <c r="H249" s="10"/>
      <c r="I249" s="10"/>
      <c r="J249" s="10"/>
      <c r="K249" s="10"/>
    </row>
    <row r="250" spans="2:11" s="9" customFormat="1" ht="12">
      <c r="B250" s="10"/>
      <c r="C250" s="10"/>
      <c r="D250" s="10"/>
      <c r="F250" s="10"/>
      <c r="G250" s="10"/>
      <c r="H250" s="10"/>
      <c r="I250" s="10"/>
      <c r="J250" s="10"/>
      <c r="K250" s="10"/>
    </row>
    <row r="251" spans="2:11" s="9" customFormat="1" ht="12">
      <c r="B251" s="10"/>
      <c r="C251" s="10"/>
      <c r="D251" s="10"/>
      <c r="F251" s="10"/>
      <c r="G251" s="10"/>
      <c r="H251" s="10"/>
      <c r="I251" s="10"/>
      <c r="J251" s="10"/>
      <c r="K251" s="10"/>
    </row>
    <row r="252" spans="2:11" s="9" customFormat="1" ht="12">
      <c r="B252" s="10"/>
      <c r="C252" s="10"/>
      <c r="D252" s="10"/>
      <c r="F252" s="10"/>
      <c r="G252" s="10"/>
      <c r="H252" s="10"/>
      <c r="I252" s="10"/>
      <c r="J252" s="10"/>
      <c r="K252" s="10"/>
    </row>
    <row r="253" spans="2:11" s="9" customFormat="1" ht="12">
      <c r="B253" s="10"/>
      <c r="C253" s="10"/>
      <c r="D253" s="10"/>
      <c r="F253" s="10"/>
      <c r="G253" s="10"/>
      <c r="H253" s="10"/>
      <c r="I253" s="10"/>
      <c r="J253" s="10"/>
      <c r="K253" s="10"/>
    </row>
    <row r="254" spans="2:11" s="9" customFormat="1" ht="12">
      <c r="B254" s="10"/>
      <c r="C254" s="10"/>
      <c r="D254" s="10"/>
      <c r="F254" s="10"/>
      <c r="G254" s="10"/>
      <c r="H254" s="10"/>
      <c r="I254" s="10"/>
      <c r="J254" s="10"/>
      <c r="K254" s="10"/>
    </row>
    <row r="255" spans="2:11" s="9" customFormat="1" ht="12">
      <c r="B255" s="10"/>
      <c r="C255" s="10"/>
      <c r="D255" s="10"/>
      <c r="F255" s="10"/>
      <c r="G255" s="10"/>
      <c r="H255" s="10"/>
      <c r="I255" s="10"/>
      <c r="J255" s="10"/>
      <c r="K255" s="10"/>
    </row>
    <row r="256" spans="2:11" s="9" customFormat="1" ht="12">
      <c r="B256" s="10"/>
      <c r="C256" s="10"/>
      <c r="D256" s="10"/>
      <c r="F256" s="10"/>
      <c r="G256" s="10"/>
      <c r="H256" s="10"/>
      <c r="I256" s="10"/>
      <c r="J256" s="10"/>
      <c r="K256" s="10"/>
    </row>
    <row r="257" spans="2:11" s="9" customFormat="1" ht="12">
      <c r="B257" s="10"/>
      <c r="C257" s="10"/>
      <c r="D257" s="10"/>
      <c r="F257" s="10"/>
      <c r="G257" s="10"/>
      <c r="H257" s="10"/>
      <c r="I257" s="10"/>
      <c r="J257" s="10"/>
      <c r="K257" s="10"/>
    </row>
    <row r="258" spans="2:11" s="9" customFormat="1" ht="12">
      <c r="B258" s="10"/>
      <c r="C258" s="10"/>
      <c r="D258" s="10"/>
      <c r="F258" s="10"/>
      <c r="G258" s="10"/>
      <c r="H258" s="10"/>
      <c r="I258" s="10"/>
      <c r="J258" s="10"/>
      <c r="K258" s="10"/>
    </row>
    <row r="259" spans="2:11" s="9" customFormat="1" ht="12">
      <c r="B259" s="10"/>
      <c r="C259" s="10"/>
      <c r="D259" s="10"/>
      <c r="F259" s="10"/>
      <c r="G259" s="10"/>
      <c r="H259" s="10"/>
      <c r="I259" s="10"/>
      <c r="J259" s="10"/>
      <c r="K259" s="10"/>
    </row>
    <row r="260" spans="2:11" s="9" customFormat="1" ht="12">
      <c r="B260" s="10"/>
      <c r="C260" s="10"/>
      <c r="D260" s="10"/>
      <c r="F260" s="10"/>
      <c r="G260" s="10"/>
      <c r="H260" s="10"/>
      <c r="I260" s="10"/>
      <c r="J260" s="10"/>
      <c r="K260" s="10"/>
    </row>
    <row r="261" spans="2:11" s="9" customFormat="1" ht="12">
      <c r="B261" s="10"/>
      <c r="C261" s="10"/>
      <c r="D261" s="10"/>
      <c r="F261" s="10"/>
      <c r="G261" s="10"/>
      <c r="H261" s="10"/>
      <c r="I261" s="10"/>
      <c r="J261" s="10"/>
      <c r="K261" s="10"/>
    </row>
    <row r="262" spans="2:11" s="9" customFormat="1" ht="12">
      <c r="B262" s="10"/>
      <c r="C262" s="10"/>
      <c r="D262" s="10"/>
      <c r="F262" s="10"/>
      <c r="G262" s="10"/>
      <c r="H262" s="10"/>
      <c r="I262" s="10"/>
      <c r="J262" s="10"/>
      <c r="K262" s="10"/>
    </row>
    <row r="263" spans="2:11" s="9" customFormat="1" ht="12">
      <c r="B263" s="10"/>
      <c r="C263" s="10"/>
      <c r="D263" s="10"/>
      <c r="F263" s="10"/>
      <c r="G263" s="10"/>
      <c r="H263" s="10"/>
      <c r="I263" s="10"/>
      <c r="J263" s="10"/>
      <c r="K263" s="10"/>
    </row>
    <row r="264" spans="2:11" s="9" customFormat="1" ht="12">
      <c r="B264" s="10"/>
      <c r="C264" s="10"/>
      <c r="D264" s="10"/>
      <c r="F264" s="10"/>
      <c r="G264" s="10"/>
      <c r="H264" s="10"/>
      <c r="I264" s="10"/>
      <c r="J264" s="10"/>
      <c r="K264" s="10"/>
    </row>
    <row r="265" spans="2:11" s="9" customFormat="1" ht="12">
      <c r="B265" s="10"/>
      <c r="C265" s="10"/>
      <c r="D265" s="10"/>
      <c r="F265" s="10"/>
      <c r="G265" s="10"/>
      <c r="H265" s="10"/>
      <c r="I265" s="10"/>
      <c r="J265" s="10"/>
      <c r="K265" s="10"/>
    </row>
    <row r="266" spans="2:11" s="9" customFormat="1" ht="12">
      <c r="B266" s="10"/>
      <c r="C266" s="10"/>
      <c r="D266" s="10"/>
      <c r="F266" s="10"/>
      <c r="G266" s="10"/>
      <c r="H266" s="10"/>
      <c r="I266" s="10"/>
      <c r="J266" s="10"/>
      <c r="K266" s="10"/>
    </row>
    <row r="267" spans="2:11" s="9" customFormat="1" ht="12">
      <c r="B267" s="10"/>
      <c r="C267" s="10"/>
      <c r="D267" s="10"/>
      <c r="F267" s="10"/>
      <c r="G267" s="10"/>
      <c r="H267" s="10"/>
      <c r="I267" s="10"/>
      <c r="J267" s="10"/>
      <c r="K267" s="10"/>
    </row>
    <row r="268" spans="2:11" s="9" customFormat="1" ht="12">
      <c r="B268" s="10"/>
      <c r="C268" s="10"/>
      <c r="D268" s="10"/>
      <c r="F268" s="10"/>
      <c r="G268" s="10"/>
      <c r="H268" s="10"/>
      <c r="I268" s="10"/>
      <c r="J268" s="10"/>
      <c r="K268" s="10"/>
    </row>
    <row r="269" spans="2:11" s="9" customFormat="1" ht="12">
      <c r="B269" s="10"/>
      <c r="C269" s="10"/>
      <c r="D269" s="10"/>
      <c r="F269" s="10"/>
      <c r="G269" s="10"/>
      <c r="H269" s="10"/>
      <c r="I269" s="10"/>
      <c r="J269" s="10"/>
      <c r="K269" s="10"/>
    </row>
    <row r="270" spans="2:11" s="9" customFormat="1" ht="12">
      <c r="B270" s="10"/>
      <c r="C270" s="10"/>
      <c r="D270" s="10"/>
      <c r="F270" s="10"/>
      <c r="G270" s="10"/>
      <c r="H270" s="10"/>
      <c r="I270" s="10"/>
      <c r="J270" s="10"/>
      <c r="K270" s="10"/>
    </row>
    <row r="271" spans="2:11" s="9" customFormat="1" ht="12">
      <c r="B271" s="10"/>
      <c r="C271" s="10"/>
      <c r="D271" s="10"/>
      <c r="F271" s="10"/>
      <c r="G271" s="10"/>
      <c r="H271" s="10"/>
      <c r="I271" s="10"/>
      <c r="J271" s="10"/>
      <c r="K271" s="10"/>
    </row>
    <row r="272" spans="2:11" s="9" customFormat="1" ht="12">
      <c r="B272" s="10"/>
      <c r="C272" s="10"/>
      <c r="D272" s="10"/>
      <c r="F272" s="10"/>
      <c r="G272" s="10"/>
      <c r="H272" s="10"/>
      <c r="I272" s="10"/>
      <c r="J272" s="10"/>
      <c r="K272" s="10"/>
    </row>
    <row r="273" spans="2:11" s="9" customFormat="1" ht="12">
      <c r="B273" s="10"/>
      <c r="C273" s="10"/>
      <c r="D273" s="10"/>
      <c r="F273" s="10"/>
      <c r="G273" s="10"/>
      <c r="H273" s="10"/>
      <c r="I273" s="10"/>
      <c r="J273" s="10"/>
      <c r="K273" s="10"/>
    </row>
    <row r="274" spans="2:11" s="9" customFormat="1" ht="12">
      <c r="B274" s="10"/>
      <c r="C274" s="10"/>
      <c r="D274" s="10"/>
      <c r="F274" s="10"/>
      <c r="G274" s="10"/>
      <c r="H274" s="10"/>
      <c r="I274" s="10"/>
      <c r="J274" s="10"/>
      <c r="K274" s="10"/>
    </row>
    <row r="275" spans="2:11" s="9" customFormat="1" ht="12">
      <c r="B275" s="10"/>
      <c r="C275" s="10"/>
      <c r="D275" s="10"/>
      <c r="F275" s="10"/>
      <c r="G275" s="10"/>
      <c r="H275" s="10"/>
      <c r="I275" s="10"/>
      <c r="J275" s="10"/>
      <c r="K275" s="10"/>
    </row>
    <row r="276" spans="2:11" s="9" customFormat="1" ht="12">
      <c r="B276" s="10"/>
      <c r="C276" s="10"/>
      <c r="D276" s="10"/>
      <c r="F276" s="10"/>
      <c r="G276" s="10"/>
      <c r="H276" s="10"/>
      <c r="I276" s="10"/>
      <c r="J276" s="10"/>
      <c r="K276" s="10"/>
    </row>
    <row r="277" spans="2:11" s="9" customFormat="1" ht="12">
      <c r="B277" s="10"/>
      <c r="C277" s="10"/>
      <c r="D277" s="10"/>
      <c r="F277" s="10"/>
      <c r="G277" s="10"/>
      <c r="H277" s="10"/>
      <c r="I277" s="10"/>
      <c r="J277" s="10"/>
      <c r="K277" s="10"/>
    </row>
    <row r="278" spans="2:11" s="9" customFormat="1" ht="12">
      <c r="B278" s="10"/>
      <c r="C278" s="10"/>
      <c r="D278" s="10"/>
      <c r="F278" s="10"/>
      <c r="G278" s="10"/>
      <c r="H278" s="10"/>
      <c r="I278" s="10"/>
      <c r="J278" s="10"/>
      <c r="K278" s="10"/>
    </row>
    <row r="279" spans="2:11" s="9" customFormat="1" ht="12">
      <c r="B279" s="10"/>
      <c r="C279" s="10"/>
      <c r="D279" s="10"/>
      <c r="F279" s="10"/>
      <c r="G279" s="10"/>
      <c r="H279" s="10"/>
      <c r="I279" s="10"/>
      <c r="J279" s="10"/>
      <c r="K279" s="10"/>
    </row>
    <row r="280" spans="2:11" s="9" customFormat="1" ht="12">
      <c r="B280" s="10"/>
      <c r="C280" s="10"/>
      <c r="D280" s="10"/>
      <c r="F280" s="10"/>
      <c r="G280" s="10"/>
      <c r="H280" s="10"/>
      <c r="I280" s="10"/>
      <c r="J280" s="10"/>
      <c r="K280" s="10"/>
    </row>
    <row r="281" spans="2:11" s="9" customFormat="1" ht="12">
      <c r="B281" s="10"/>
      <c r="C281" s="10"/>
      <c r="D281" s="10"/>
      <c r="F281" s="10"/>
      <c r="G281" s="10"/>
      <c r="H281" s="10"/>
      <c r="I281" s="10"/>
      <c r="J281" s="10"/>
      <c r="K281" s="10"/>
    </row>
    <row r="282" spans="2:11" s="9" customFormat="1" ht="12">
      <c r="B282" s="10"/>
      <c r="C282" s="10"/>
      <c r="D282" s="10"/>
      <c r="F282" s="10"/>
      <c r="G282" s="10"/>
      <c r="H282" s="10"/>
      <c r="I282" s="10"/>
      <c r="J282" s="10"/>
      <c r="K282" s="10"/>
    </row>
    <row r="283" spans="2:11" s="9" customFormat="1" ht="12">
      <c r="B283" s="10"/>
      <c r="C283" s="10"/>
      <c r="D283" s="10"/>
      <c r="F283" s="10"/>
      <c r="G283" s="10"/>
      <c r="H283" s="10"/>
      <c r="I283" s="10"/>
      <c r="J283" s="10"/>
      <c r="K283" s="10"/>
    </row>
    <row r="284" spans="2:11" s="9" customFormat="1" ht="12">
      <c r="B284" s="10"/>
      <c r="C284" s="10"/>
      <c r="D284" s="10"/>
      <c r="F284" s="10"/>
      <c r="G284" s="10"/>
      <c r="H284" s="10"/>
      <c r="I284" s="10"/>
      <c r="J284" s="10"/>
      <c r="K284" s="10"/>
    </row>
    <row r="285" spans="2:11" s="9" customFormat="1" ht="12">
      <c r="B285" s="10"/>
      <c r="C285" s="10"/>
      <c r="D285" s="10"/>
      <c r="F285" s="10"/>
      <c r="G285" s="10"/>
      <c r="H285" s="10"/>
      <c r="I285" s="10"/>
      <c r="J285" s="10"/>
      <c r="K285" s="10"/>
    </row>
    <row r="286" spans="2:11" s="9" customFormat="1" ht="12">
      <c r="B286" s="10"/>
      <c r="C286" s="10"/>
      <c r="D286" s="10"/>
      <c r="F286" s="10"/>
      <c r="G286" s="10"/>
      <c r="H286" s="10"/>
      <c r="I286" s="10"/>
      <c r="J286" s="10"/>
      <c r="K286" s="10"/>
    </row>
    <row r="287" spans="2:11" s="9" customFormat="1" ht="12">
      <c r="B287" s="10"/>
      <c r="C287" s="10"/>
      <c r="D287" s="10"/>
      <c r="F287" s="10"/>
      <c r="G287" s="10"/>
      <c r="H287" s="10"/>
      <c r="I287" s="10"/>
      <c r="J287" s="10"/>
      <c r="K287" s="10"/>
    </row>
    <row r="288" spans="2:11" s="9" customFormat="1" ht="12">
      <c r="B288" s="10"/>
      <c r="C288" s="10"/>
      <c r="D288" s="10"/>
      <c r="F288" s="10"/>
      <c r="G288" s="10"/>
      <c r="H288" s="10"/>
      <c r="I288" s="10"/>
      <c r="J288" s="10"/>
      <c r="K288" s="10"/>
    </row>
    <row r="289" spans="2:11" s="9" customFormat="1" ht="12">
      <c r="B289" s="10"/>
      <c r="C289" s="10"/>
      <c r="D289" s="10"/>
      <c r="F289" s="10"/>
      <c r="G289" s="10"/>
      <c r="H289" s="10"/>
      <c r="I289" s="10"/>
      <c r="J289" s="10"/>
      <c r="K289" s="10"/>
    </row>
    <row r="290" spans="2:11" s="9" customFormat="1" ht="12">
      <c r="B290" s="10"/>
      <c r="C290" s="10"/>
      <c r="D290" s="10"/>
      <c r="F290" s="10"/>
      <c r="G290" s="10"/>
      <c r="H290" s="10"/>
      <c r="I290" s="10"/>
      <c r="J290" s="10"/>
      <c r="K290" s="10"/>
    </row>
    <row r="291" spans="2:11" s="9" customFormat="1" ht="12">
      <c r="B291" s="10"/>
      <c r="C291" s="10"/>
      <c r="D291" s="10"/>
      <c r="F291" s="10"/>
      <c r="G291" s="10"/>
      <c r="H291" s="10"/>
      <c r="I291" s="10"/>
      <c r="J291" s="10"/>
      <c r="K291" s="10"/>
    </row>
    <row r="292" spans="2:11" s="9" customFormat="1" ht="12">
      <c r="B292" s="10"/>
      <c r="C292" s="10"/>
      <c r="D292" s="10"/>
      <c r="F292" s="10"/>
      <c r="G292" s="10"/>
      <c r="H292" s="10"/>
      <c r="I292" s="10"/>
      <c r="J292" s="10"/>
      <c r="K292" s="10"/>
    </row>
    <row r="293" spans="2:11" s="9" customFormat="1" ht="12">
      <c r="B293" s="10"/>
      <c r="C293" s="10"/>
      <c r="D293" s="10"/>
      <c r="F293" s="10"/>
      <c r="G293" s="10"/>
      <c r="H293" s="10"/>
      <c r="I293" s="10"/>
      <c r="J293" s="10"/>
      <c r="K293" s="10"/>
    </row>
    <row r="294" spans="2:11" s="9" customFormat="1" ht="12">
      <c r="B294" s="10"/>
      <c r="C294" s="10"/>
      <c r="D294" s="10"/>
      <c r="F294" s="10"/>
      <c r="G294" s="10"/>
      <c r="H294" s="10"/>
      <c r="I294" s="10"/>
      <c r="J294" s="10"/>
      <c r="K294" s="10"/>
    </row>
    <row r="295" spans="2:11" s="9" customFormat="1" ht="12">
      <c r="B295" s="10"/>
      <c r="C295" s="10"/>
      <c r="D295" s="10"/>
      <c r="F295" s="10"/>
      <c r="G295" s="10"/>
      <c r="H295" s="10"/>
      <c r="I295" s="10"/>
      <c r="J295" s="10"/>
      <c r="K295" s="10"/>
    </row>
    <row r="296" spans="2:11" s="9" customFormat="1" ht="12">
      <c r="B296" s="10"/>
      <c r="C296" s="10"/>
      <c r="D296" s="10"/>
      <c r="F296" s="10"/>
      <c r="G296" s="10"/>
      <c r="H296" s="10"/>
      <c r="I296" s="10"/>
      <c r="J296" s="10"/>
      <c r="K296" s="10"/>
    </row>
    <row r="297" spans="2:11" s="9" customFormat="1" ht="12">
      <c r="B297" s="10"/>
      <c r="C297" s="10"/>
      <c r="D297" s="10"/>
      <c r="F297" s="10"/>
      <c r="G297" s="10"/>
      <c r="H297" s="10"/>
      <c r="I297" s="10"/>
      <c r="J297" s="10"/>
      <c r="K297" s="10"/>
    </row>
    <row r="298" spans="2:11" s="9" customFormat="1" ht="12">
      <c r="B298" s="10"/>
      <c r="C298" s="10"/>
      <c r="D298" s="10"/>
      <c r="F298" s="10"/>
      <c r="G298" s="10"/>
      <c r="H298" s="10"/>
      <c r="I298" s="10"/>
      <c r="J298" s="10"/>
      <c r="K298" s="10"/>
    </row>
    <row r="299" spans="2:11" s="9" customFormat="1" ht="12">
      <c r="B299" s="10"/>
      <c r="C299" s="10"/>
      <c r="D299" s="10"/>
      <c r="F299" s="10"/>
      <c r="G299" s="10"/>
      <c r="H299" s="10"/>
      <c r="I299" s="10"/>
      <c r="J299" s="10"/>
      <c r="K299" s="10"/>
    </row>
    <row r="300" spans="2:11" s="9" customFormat="1" ht="12">
      <c r="B300" s="10"/>
      <c r="C300" s="10"/>
      <c r="D300" s="10"/>
      <c r="F300" s="10"/>
      <c r="G300" s="10"/>
      <c r="H300" s="10"/>
      <c r="I300" s="10"/>
      <c r="J300" s="10"/>
      <c r="K300" s="10"/>
    </row>
    <row r="301" spans="2:11" s="9" customFormat="1" ht="12">
      <c r="B301" s="10"/>
      <c r="C301" s="10"/>
      <c r="D301" s="10"/>
      <c r="F301" s="10"/>
      <c r="G301" s="10"/>
      <c r="H301" s="10"/>
      <c r="I301" s="10"/>
      <c r="J301" s="10"/>
      <c r="K301" s="10"/>
    </row>
    <row r="302" spans="2:11" s="9" customFormat="1" ht="12">
      <c r="B302" s="10"/>
      <c r="C302" s="10"/>
      <c r="D302" s="10"/>
      <c r="F302" s="10"/>
      <c r="G302" s="10"/>
      <c r="H302" s="10"/>
      <c r="I302" s="10"/>
      <c r="J302" s="10"/>
      <c r="K302" s="10"/>
    </row>
    <row r="303" spans="2:11" s="9" customFormat="1" ht="12">
      <c r="B303" s="10"/>
      <c r="C303" s="10"/>
      <c r="D303" s="10"/>
      <c r="F303" s="10"/>
      <c r="G303" s="10"/>
      <c r="H303" s="10"/>
      <c r="I303" s="10"/>
      <c r="J303" s="10"/>
      <c r="K303" s="10"/>
    </row>
    <row r="304" spans="2:11" s="9" customFormat="1" ht="12">
      <c r="B304" s="10"/>
      <c r="C304" s="10"/>
      <c r="D304" s="10"/>
      <c r="F304" s="10"/>
      <c r="G304" s="10"/>
      <c r="H304" s="10"/>
      <c r="I304" s="10"/>
      <c r="J304" s="10"/>
      <c r="K304" s="10"/>
    </row>
    <row r="305" spans="2:11" s="9" customFormat="1" ht="12">
      <c r="B305" s="10"/>
      <c r="C305" s="10"/>
      <c r="D305" s="10"/>
      <c r="F305" s="10"/>
      <c r="G305" s="10"/>
      <c r="H305" s="10"/>
      <c r="I305" s="10"/>
      <c r="J305" s="10"/>
      <c r="K305" s="10"/>
    </row>
    <row r="306" spans="2:11" s="9" customFormat="1" ht="12">
      <c r="B306" s="10"/>
      <c r="C306" s="10"/>
      <c r="D306" s="10"/>
      <c r="F306" s="10"/>
      <c r="G306" s="10"/>
      <c r="H306" s="10"/>
      <c r="I306" s="10"/>
      <c r="J306" s="10"/>
      <c r="K306" s="10"/>
    </row>
    <row r="307" spans="2:11" s="9" customFormat="1" ht="12">
      <c r="B307" s="10"/>
      <c r="C307" s="10"/>
      <c r="D307" s="10"/>
      <c r="F307" s="10"/>
      <c r="G307" s="10"/>
      <c r="H307" s="10"/>
      <c r="I307" s="10"/>
      <c r="J307" s="10"/>
      <c r="K307" s="10"/>
    </row>
    <row r="308" spans="2:11" s="9" customFormat="1" ht="12">
      <c r="B308" s="10"/>
      <c r="C308" s="10"/>
      <c r="D308" s="10"/>
      <c r="F308" s="10"/>
      <c r="G308" s="10"/>
      <c r="H308" s="10"/>
      <c r="I308" s="10"/>
      <c r="J308" s="10"/>
      <c r="K308" s="10"/>
    </row>
    <row r="309" spans="2:11" s="9" customFormat="1" ht="12">
      <c r="B309" s="10"/>
      <c r="C309" s="10"/>
      <c r="D309" s="10"/>
      <c r="F309" s="10"/>
      <c r="G309" s="10"/>
      <c r="H309" s="10"/>
      <c r="I309" s="10"/>
      <c r="J309" s="10"/>
      <c r="K309" s="10"/>
    </row>
    <row r="310" spans="2:11" s="9" customFormat="1" ht="12">
      <c r="B310" s="10"/>
      <c r="C310" s="10"/>
      <c r="D310" s="10"/>
      <c r="F310" s="10"/>
      <c r="G310" s="10"/>
      <c r="H310" s="10"/>
      <c r="I310" s="10"/>
      <c r="J310" s="10"/>
      <c r="K310" s="10"/>
    </row>
    <row r="311" spans="2:11" s="9" customFormat="1" ht="12">
      <c r="B311" s="10"/>
      <c r="C311" s="10"/>
      <c r="D311" s="10"/>
      <c r="F311" s="10"/>
      <c r="G311" s="10"/>
      <c r="H311" s="10"/>
      <c r="I311" s="10"/>
      <c r="J311" s="10"/>
      <c r="K311" s="10"/>
    </row>
    <row r="312" spans="2:11" s="9" customFormat="1" ht="12">
      <c r="B312" s="10"/>
      <c r="C312" s="10"/>
      <c r="D312" s="10"/>
      <c r="F312" s="10"/>
      <c r="G312" s="10"/>
      <c r="H312" s="10"/>
      <c r="I312" s="10"/>
      <c r="J312" s="10"/>
      <c r="K312" s="10"/>
    </row>
    <row r="313" spans="2:11" s="9" customFormat="1" ht="12">
      <c r="B313" s="10"/>
      <c r="C313" s="10"/>
      <c r="D313" s="10"/>
      <c r="F313" s="10"/>
      <c r="G313" s="10"/>
      <c r="H313" s="10"/>
      <c r="I313" s="10"/>
      <c r="J313" s="10"/>
      <c r="K313" s="10"/>
    </row>
    <row r="314" spans="2:11" s="9" customFormat="1" ht="12">
      <c r="B314" s="10"/>
      <c r="C314" s="10"/>
      <c r="D314" s="10"/>
      <c r="F314" s="10"/>
      <c r="G314" s="10"/>
      <c r="H314" s="10"/>
      <c r="I314" s="10"/>
      <c r="J314" s="10"/>
      <c r="K314" s="10"/>
    </row>
    <row r="315" spans="2:11" s="9" customFormat="1" ht="12">
      <c r="B315" s="10"/>
      <c r="C315" s="10"/>
      <c r="D315" s="10"/>
      <c r="F315" s="10"/>
      <c r="G315" s="10"/>
      <c r="H315" s="10"/>
      <c r="I315" s="10"/>
      <c r="J315" s="10"/>
      <c r="K315" s="10"/>
    </row>
    <row r="316" spans="2:11" s="9" customFormat="1" ht="12">
      <c r="B316" s="10"/>
      <c r="C316" s="10"/>
      <c r="D316" s="10"/>
      <c r="F316" s="10"/>
      <c r="G316" s="10"/>
      <c r="H316" s="10"/>
      <c r="I316" s="10"/>
      <c r="J316" s="10"/>
      <c r="K316" s="10"/>
    </row>
    <row r="317" spans="2:11" s="9" customFormat="1" ht="12">
      <c r="B317" s="10"/>
      <c r="C317" s="10"/>
      <c r="D317" s="10"/>
      <c r="F317" s="10"/>
      <c r="G317" s="10"/>
      <c r="H317" s="10"/>
      <c r="I317" s="10"/>
      <c r="J317" s="10"/>
      <c r="K317" s="10"/>
    </row>
    <row r="318" spans="2:11" s="9" customFormat="1" ht="12">
      <c r="B318" s="10"/>
      <c r="C318" s="10"/>
      <c r="D318" s="10"/>
      <c r="F318" s="10"/>
      <c r="G318" s="10"/>
      <c r="H318" s="10"/>
      <c r="I318" s="10"/>
      <c r="J318" s="10"/>
      <c r="K318" s="10"/>
    </row>
    <row r="319" spans="2:11" s="9" customFormat="1" ht="12">
      <c r="B319" s="10"/>
      <c r="C319" s="10"/>
      <c r="D319" s="10"/>
      <c r="F319" s="10"/>
      <c r="G319" s="10"/>
      <c r="H319" s="10"/>
      <c r="I319" s="10"/>
      <c r="J319" s="10"/>
      <c r="K319" s="10"/>
    </row>
    <row r="320" spans="2:11" s="9" customFormat="1" ht="12">
      <c r="B320" s="10"/>
      <c r="C320" s="10"/>
      <c r="D320" s="10"/>
      <c r="F320" s="10"/>
      <c r="G320" s="10"/>
      <c r="H320" s="10"/>
      <c r="I320" s="10"/>
      <c r="J320" s="10"/>
      <c r="K320" s="10"/>
    </row>
    <row r="321" spans="2:11" s="9" customFormat="1" ht="12">
      <c r="B321" s="10"/>
      <c r="C321" s="10"/>
      <c r="D321" s="10"/>
      <c r="F321" s="10"/>
      <c r="G321" s="10"/>
      <c r="H321" s="10"/>
      <c r="I321" s="10"/>
      <c r="J321" s="10"/>
      <c r="K321" s="10"/>
    </row>
    <row r="322" spans="2:11" s="9" customFormat="1" ht="12">
      <c r="B322" s="10"/>
      <c r="C322" s="10"/>
      <c r="D322" s="10"/>
      <c r="F322" s="10"/>
      <c r="G322" s="10"/>
      <c r="H322" s="10"/>
      <c r="I322" s="10"/>
      <c r="J322" s="10"/>
      <c r="K322" s="10"/>
    </row>
    <row r="323" spans="2:11" s="9" customFormat="1" ht="12">
      <c r="B323" s="10"/>
      <c r="C323" s="10"/>
      <c r="D323" s="10"/>
      <c r="F323" s="10"/>
      <c r="G323" s="10"/>
      <c r="H323" s="10"/>
      <c r="I323" s="10"/>
      <c r="J323" s="10"/>
      <c r="K323" s="10"/>
    </row>
    <row r="324" spans="2:11" s="9" customFormat="1" ht="12">
      <c r="B324" s="10"/>
      <c r="C324" s="10"/>
      <c r="D324" s="10"/>
      <c r="F324" s="10"/>
      <c r="G324" s="10"/>
      <c r="H324" s="10"/>
      <c r="I324" s="10"/>
      <c r="J324" s="10"/>
      <c r="K324" s="10"/>
    </row>
    <row r="325" spans="2:11" s="9" customFormat="1" ht="12">
      <c r="B325" s="10"/>
      <c r="C325" s="10"/>
      <c r="D325" s="10"/>
      <c r="F325" s="10"/>
      <c r="G325" s="10"/>
      <c r="H325" s="10"/>
      <c r="I325" s="10"/>
      <c r="J325" s="10"/>
      <c r="K325" s="10"/>
    </row>
    <row r="326" spans="2:11" s="9" customFormat="1" ht="12">
      <c r="B326" s="10"/>
      <c r="C326" s="10"/>
      <c r="D326" s="10"/>
      <c r="F326" s="10"/>
      <c r="G326" s="10"/>
      <c r="H326" s="10"/>
      <c r="I326" s="10"/>
      <c r="J326" s="10"/>
      <c r="K326" s="10"/>
    </row>
    <row r="327" spans="2:11" s="9" customFormat="1" ht="12">
      <c r="B327" s="10"/>
      <c r="C327" s="10"/>
      <c r="D327" s="10"/>
      <c r="F327" s="10"/>
      <c r="G327" s="10"/>
      <c r="H327" s="10"/>
      <c r="I327" s="10"/>
      <c r="J327" s="10"/>
      <c r="K327" s="10"/>
    </row>
    <row r="328" spans="2:11" s="9" customFormat="1" ht="12">
      <c r="B328" s="10"/>
      <c r="C328" s="10"/>
      <c r="D328" s="10"/>
      <c r="F328" s="10"/>
      <c r="G328" s="10"/>
      <c r="H328" s="10"/>
      <c r="I328" s="10"/>
      <c r="J328" s="10"/>
      <c r="K328" s="10"/>
    </row>
    <row r="329" spans="2:11" s="9" customFormat="1" ht="12">
      <c r="B329" s="10"/>
      <c r="C329" s="10"/>
      <c r="D329" s="10"/>
      <c r="F329" s="10"/>
      <c r="G329" s="10"/>
      <c r="H329" s="10"/>
      <c r="I329" s="10"/>
      <c r="J329" s="10"/>
      <c r="K329" s="10"/>
    </row>
  </sheetData>
  <mergeCells count="26">
    <mergeCell ref="A106:A107"/>
    <mergeCell ref="B106:H106"/>
    <mergeCell ref="B83:H83"/>
    <mergeCell ref="B96:H96"/>
    <mergeCell ref="A97:A98"/>
    <mergeCell ref="B97:H97"/>
    <mergeCell ref="A84:A85"/>
    <mergeCell ref="B84:H84"/>
    <mergeCell ref="B66:H66"/>
    <mergeCell ref="B1:I1"/>
    <mergeCell ref="A64:I64"/>
    <mergeCell ref="B137:H137"/>
    <mergeCell ref="A75:A76"/>
    <mergeCell ref="B75:H75"/>
    <mergeCell ref="A67:A68"/>
    <mergeCell ref="B67:H67"/>
    <mergeCell ref="B74:H74"/>
    <mergeCell ref="B105:H105"/>
    <mergeCell ref="A138:A139"/>
    <mergeCell ref="B138:H138"/>
    <mergeCell ref="B115:H115"/>
    <mergeCell ref="B122:H122"/>
    <mergeCell ref="A123:A124"/>
    <mergeCell ref="B123:H123"/>
    <mergeCell ref="A116:A117"/>
    <mergeCell ref="B116:H116"/>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M316"/>
  <sheetViews>
    <sheetView zoomScale="75" zoomScaleNormal="75" workbookViewId="0" topLeftCell="A1">
      <selection activeCell="J1" sqref="J1"/>
    </sheetView>
  </sheetViews>
  <sheetFormatPr defaultColWidth="9.140625" defaultRowHeight="12.75"/>
  <cols>
    <col min="1" max="1" width="21.140625" style="4" customWidth="1"/>
    <col min="2" max="2" width="7.28125" style="329" bestFit="1" customWidth="1"/>
    <col min="3" max="3" width="9.57421875" style="329" bestFit="1" customWidth="1"/>
    <col min="4" max="4" width="7.28125" style="329" bestFit="1" customWidth="1"/>
    <col min="5" max="5" width="9.57421875" style="4" bestFit="1" customWidth="1"/>
    <col min="6" max="6" width="7.28125" style="329" bestFit="1" customWidth="1"/>
    <col min="7" max="7" width="9.57421875" style="329" bestFit="1" customWidth="1"/>
    <col min="8" max="8" width="10.00390625" style="329" customWidth="1"/>
    <col min="9" max="9" width="12.57421875" style="329" customWidth="1"/>
    <col min="10" max="10" width="7.28125" style="329" bestFit="1" customWidth="1"/>
    <col min="11" max="11" width="9.57421875" style="329" bestFit="1" customWidth="1"/>
    <col min="12" max="12" width="10.140625" style="4" bestFit="1" customWidth="1"/>
    <col min="13" max="13" width="11.28125" style="4" bestFit="1" customWidth="1"/>
    <col min="14" max="16384" width="9.140625" style="4" customWidth="1"/>
  </cols>
  <sheetData>
    <row r="1" spans="1:13" s="11" customFormat="1" ht="48.75" customHeight="1">
      <c r="A1" s="14" t="s">
        <v>253</v>
      </c>
      <c r="B1" s="400" t="s">
        <v>271</v>
      </c>
      <c r="C1" s="401"/>
      <c r="D1" s="401"/>
      <c r="E1" s="401"/>
      <c r="F1" s="401"/>
      <c r="G1" s="401"/>
      <c r="H1" s="401"/>
      <c r="I1" s="402"/>
      <c r="J1" s="21"/>
      <c r="K1" s="21"/>
      <c r="L1" s="21"/>
      <c r="M1" s="21"/>
    </row>
    <row r="2" spans="1:9" s="11" customFormat="1" ht="11.25">
      <c r="A2" s="98"/>
      <c r="B2" s="21"/>
      <c r="C2" s="21"/>
      <c r="D2" s="21"/>
      <c r="E2" s="21"/>
      <c r="F2" s="21"/>
      <c r="G2" s="21"/>
      <c r="H2" s="21"/>
      <c r="I2" s="21"/>
    </row>
    <row r="3" spans="1:9" s="11" customFormat="1" ht="57" customHeight="1">
      <c r="A3" s="57" t="s">
        <v>37</v>
      </c>
      <c r="B3" s="23" t="s">
        <v>112</v>
      </c>
      <c r="C3" s="23" t="s">
        <v>113</v>
      </c>
      <c r="D3" s="23" t="s">
        <v>105</v>
      </c>
      <c r="E3" s="23" t="s">
        <v>106</v>
      </c>
      <c r="F3" s="23" t="s">
        <v>107</v>
      </c>
      <c r="G3" s="23" t="s">
        <v>108</v>
      </c>
      <c r="H3" s="23" t="s">
        <v>119</v>
      </c>
      <c r="I3" s="23" t="s">
        <v>124</v>
      </c>
    </row>
    <row r="4" spans="1:12" s="11" customFormat="1" ht="15" customHeight="1">
      <c r="A4" s="237" t="s">
        <v>40</v>
      </c>
      <c r="B4" s="238">
        <f>B55</f>
        <v>5</v>
      </c>
      <c r="C4" s="239">
        <f aca="true" t="shared" si="0" ref="C4:H4">C55</f>
        <v>4</v>
      </c>
      <c r="D4" s="239">
        <f t="shared" si="0"/>
        <v>3</v>
      </c>
      <c r="E4" s="239">
        <f t="shared" si="0"/>
        <v>3</v>
      </c>
      <c r="F4" s="239">
        <f t="shared" si="0"/>
        <v>7</v>
      </c>
      <c r="G4" s="240">
        <f t="shared" si="0"/>
        <v>3</v>
      </c>
      <c r="H4" s="241">
        <f t="shared" si="0"/>
        <v>25</v>
      </c>
      <c r="I4" s="242">
        <f>H4/$H$13*100</f>
        <v>5.924170616113744</v>
      </c>
      <c r="J4" s="21"/>
      <c r="K4" s="21"/>
      <c r="L4" s="21"/>
    </row>
    <row r="5" spans="1:12" s="11" customFormat="1" ht="15" customHeight="1">
      <c r="A5" s="127" t="s">
        <v>45</v>
      </c>
      <c r="B5" s="231">
        <f aca="true" t="shared" si="1" ref="B5:H5">B66</f>
        <v>10</v>
      </c>
      <c r="C5" s="87">
        <f t="shared" si="1"/>
        <v>5</v>
      </c>
      <c r="D5" s="87">
        <f t="shared" si="1"/>
        <v>11</v>
      </c>
      <c r="E5" s="87">
        <f t="shared" si="1"/>
        <v>15</v>
      </c>
      <c r="F5" s="87">
        <f t="shared" si="1"/>
        <v>26</v>
      </c>
      <c r="G5" s="233">
        <f t="shared" si="1"/>
        <v>31</v>
      </c>
      <c r="H5" s="243">
        <f t="shared" si="1"/>
        <v>98</v>
      </c>
      <c r="I5" s="244">
        <f aca="true" t="shared" si="2" ref="I5:I13">H5/$H$13*100</f>
        <v>23.22274881516588</v>
      </c>
      <c r="J5" s="21"/>
      <c r="K5" s="21"/>
      <c r="L5" s="21"/>
    </row>
    <row r="6" spans="1:12" s="11" customFormat="1" ht="15" customHeight="1">
      <c r="A6" s="127" t="s">
        <v>97</v>
      </c>
      <c r="B6" s="231">
        <f aca="true" t="shared" si="3" ref="B6:H6">B75</f>
        <v>4</v>
      </c>
      <c r="C6" s="87">
        <f t="shared" si="3"/>
        <v>3</v>
      </c>
      <c r="D6" s="87">
        <f t="shared" si="3"/>
        <v>11</v>
      </c>
      <c r="E6" s="87">
        <f t="shared" si="3"/>
        <v>10</v>
      </c>
      <c r="F6" s="87">
        <f t="shared" si="3"/>
        <v>15</v>
      </c>
      <c r="G6" s="233">
        <f t="shared" si="3"/>
        <v>18</v>
      </c>
      <c r="H6" s="243">
        <f t="shared" si="3"/>
        <v>61</v>
      </c>
      <c r="I6" s="244">
        <f t="shared" si="2"/>
        <v>14.454976303317535</v>
      </c>
      <c r="J6" s="21"/>
      <c r="K6" s="21"/>
      <c r="L6" s="21"/>
    </row>
    <row r="7" spans="1:12" s="11" customFormat="1" ht="15" customHeight="1">
      <c r="A7" s="127" t="s">
        <v>56</v>
      </c>
      <c r="B7" s="231">
        <f aca="true" t="shared" si="4" ref="B7:H7">B82</f>
        <v>2</v>
      </c>
      <c r="C7" s="87">
        <f t="shared" si="4"/>
        <v>1</v>
      </c>
      <c r="D7" s="87">
        <f t="shared" si="4"/>
        <v>4</v>
      </c>
      <c r="E7" s="87">
        <f t="shared" si="4"/>
        <v>1</v>
      </c>
      <c r="F7" s="87">
        <f t="shared" si="4"/>
        <v>2</v>
      </c>
      <c r="G7" s="233">
        <f t="shared" si="4"/>
        <v>7</v>
      </c>
      <c r="H7" s="243">
        <f t="shared" si="4"/>
        <v>17</v>
      </c>
      <c r="I7" s="244">
        <f t="shared" si="2"/>
        <v>4.028436018957346</v>
      </c>
      <c r="J7" s="21"/>
      <c r="K7" s="21"/>
      <c r="L7" s="21"/>
    </row>
    <row r="8" spans="1:12" s="11" customFormat="1" ht="15" customHeight="1">
      <c r="A8" s="127" t="s">
        <v>60</v>
      </c>
      <c r="B8" s="231">
        <f aca="true" t="shared" si="5" ref="B8:H8">B92</f>
        <v>9</v>
      </c>
      <c r="C8" s="87">
        <f t="shared" si="5"/>
        <v>4</v>
      </c>
      <c r="D8" s="87">
        <f t="shared" si="5"/>
        <v>4</v>
      </c>
      <c r="E8" s="87">
        <f t="shared" si="5"/>
        <v>4</v>
      </c>
      <c r="F8" s="87">
        <f t="shared" si="5"/>
        <v>18</v>
      </c>
      <c r="G8" s="233">
        <f t="shared" si="5"/>
        <v>20</v>
      </c>
      <c r="H8" s="243">
        <f t="shared" si="5"/>
        <v>59</v>
      </c>
      <c r="I8" s="244">
        <f t="shared" si="2"/>
        <v>13.981042654028435</v>
      </c>
      <c r="J8" s="21"/>
      <c r="K8" s="21"/>
      <c r="L8" s="21"/>
    </row>
    <row r="9" spans="1:12" s="11" customFormat="1" ht="15" customHeight="1">
      <c r="A9" s="127" t="s">
        <v>68</v>
      </c>
      <c r="B9" s="231">
        <f aca="true" t="shared" si="6" ref="B9:H9">B99</f>
        <v>1</v>
      </c>
      <c r="C9" s="87">
        <f t="shared" si="6"/>
        <v>6</v>
      </c>
      <c r="D9" s="87">
        <f t="shared" si="6"/>
        <v>3</v>
      </c>
      <c r="E9" s="87">
        <f t="shared" si="6"/>
        <v>0</v>
      </c>
      <c r="F9" s="87">
        <f t="shared" si="6"/>
        <v>4</v>
      </c>
      <c r="G9" s="233">
        <f t="shared" si="6"/>
        <v>0</v>
      </c>
      <c r="H9" s="243">
        <f t="shared" si="6"/>
        <v>14</v>
      </c>
      <c r="I9" s="244">
        <f t="shared" si="2"/>
        <v>3.3175355450236967</v>
      </c>
      <c r="J9" s="21"/>
      <c r="K9" s="21"/>
      <c r="L9" s="21"/>
    </row>
    <row r="10" spans="1:12" s="11" customFormat="1" ht="15" customHeight="1">
      <c r="A10" s="127" t="s">
        <v>78</v>
      </c>
      <c r="B10" s="231">
        <f aca="true" t="shared" si="7" ref="B10:H10">B109</f>
        <v>13</v>
      </c>
      <c r="C10" s="87">
        <f t="shared" si="7"/>
        <v>4</v>
      </c>
      <c r="D10" s="87">
        <f t="shared" si="7"/>
        <v>11</v>
      </c>
      <c r="E10" s="87">
        <f t="shared" si="7"/>
        <v>16</v>
      </c>
      <c r="F10" s="87">
        <f t="shared" si="7"/>
        <v>22</v>
      </c>
      <c r="G10" s="233">
        <f t="shared" si="7"/>
        <v>23</v>
      </c>
      <c r="H10" s="243">
        <f t="shared" si="7"/>
        <v>89</v>
      </c>
      <c r="I10" s="244">
        <f t="shared" si="2"/>
        <v>21.09004739336493</v>
      </c>
      <c r="J10" s="21"/>
      <c r="K10" s="21"/>
      <c r="L10" s="21"/>
    </row>
    <row r="11" spans="1:12" s="11" customFormat="1" ht="15" customHeight="1">
      <c r="A11" s="127" t="s">
        <v>94</v>
      </c>
      <c r="B11" s="231">
        <f>B118</f>
        <v>4</v>
      </c>
      <c r="C11" s="87">
        <f aca="true" t="shared" si="8" ref="C11:H11">C118</f>
        <v>0</v>
      </c>
      <c r="D11" s="87">
        <f t="shared" si="8"/>
        <v>11</v>
      </c>
      <c r="E11" s="87">
        <f t="shared" si="8"/>
        <v>9</v>
      </c>
      <c r="F11" s="87">
        <f t="shared" si="8"/>
        <v>23</v>
      </c>
      <c r="G11" s="233">
        <f t="shared" si="8"/>
        <v>12</v>
      </c>
      <c r="H11" s="243">
        <f t="shared" si="8"/>
        <v>59</v>
      </c>
      <c r="I11" s="244">
        <f t="shared" si="2"/>
        <v>13.981042654028435</v>
      </c>
      <c r="J11" s="21"/>
      <c r="K11" s="21"/>
      <c r="L11" s="21"/>
    </row>
    <row r="12" spans="1:12" s="11" customFormat="1" ht="15" customHeight="1">
      <c r="A12" s="245" t="s">
        <v>85</v>
      </c>
      <c r="B12" s="246">
        <v>0</v>
      </c>
      <c r="C12" s="247">
        <v>0</v>
      </c>
      <c r="D12" s="247">
        <v>0</v>
      </c>
      <c r="E12" s="247">
        <v>0</v>
      </c>
      <c r="F12" s="247">
        <v>0</v>
      </c>
      <c r="G12" s="248">
        <v>0</v>
      </c>
      <c r="H12" s="249">
        <v>0</v>
      </c>
      <c r="I12" s="250">
        <f t="shared" si="2"/>
        <v>0</v>
      </c>
      <c r="J12" s="21"/>
      <c r="K12" s="21"/>
      <c r="L12" s="21"/>
    </row>
    <row r="13" spans="1:9" s="256" customFormat="1" ht="21" customHeight="1">
      <c r="A13" s="164" t="s">
        <v>32</v>
      </c>
      <c r="B13" s="252">
        <f aca="true" t="shared" si="9" ref="B13:H13">SUM(B4:B12)</f>
        <v>48</v>
      </c>
      <c r="C13" s="252">
        <f t="shared" si="9"/>
        <v>27</v>
      </c>
      <c r="D13" s="252">
        <f t="shared" si="9"/>
        <v>58</v>
      </c>
      <c r="E13" s="252">
        <f t="shared" si="9"/>
        <v>58</v>
      </c>
      <c r="F13" s="252">
        <f t="shared" si="9"/>
        <v>117</v>
      </c>
      <c r="G13" s="252">
        <f t="shared" si="9"/>
        <v>114</v>
      </c>
      <c r="H13" s="252">
        <f t="shared" si="9"/>
        <v>422</v>
      </c>
      <c r="I13" s="236">
        <f t="shared" si="2"/>
        <v>100</v>
      </c>
    </row>
    <row r="14" s="328" customFormat="1" ht="21" customHeight="1">
      <c r="A14" s="99"/>
    </row>
    <row r="15" spans="1:6" s="223" customFormat="1" ht="11.25">
      <c r="A15" s="221" t="s">
        <v>192</v>
      </c>
      <c r="B15" s="222"/>
      <c r="D15" s="222"/>
      <c r="F15" s="222"/>
    </row>
    <row r="16" spans="1:6" s="223" customFormat="1" ht="11.25">
      <c r="A16" s="221"/>
      <c r="B16" s="222"/>
      <c r="D16" s="222"/>
      <c r="F16" s="222"/>
    </row>
    <row r="17" spans="1:2" s="223" customFormat="1" ht="11.25">
      <c r="A17" s="221"/>
      <c r="B17" s="222"/>
    </row>
    <row r="18" spans="1:2" s="223" customFormat="1" ht="11.25">
      <c r="A18" s="221"/>
      <c r="B18" s="222"/>
    </row>
    <row r="19" spans="1:8" s="223" customFormat="1" ht="36">
      <c r="A19" s="221"/>
      <c r="B19" s="222"/>
      <c r="C19" s="55" t="s">
        <v>112</v>
      </c>
      <c r="D19" s="55" t="s">
        <v>113</v>
      </c>
      <c r="E19" s="55" t="s">
        <v>105</v>
      </c>
      <c r="F19" s="55" t="s">
        <v>106</v>
      </c>
      <c r="G19" s="55" t="s">
        <v>107</v>
      </c>
      <c r="H19" s="55" t="s">
        <v>108</v>
      </c>
    </row>
    <row r="20" spans="1:8" s="223" customFormat="1" ht="11.25">
      <c r="A20" s="221"/>
      <c r="B20" s="222"/>
      <c r="C20" s="257">
        <v>48</v>
      </c>
      <c r="D20" s="258">
        <v>27</v>
      </c>
      <c r="E20" s="257">
        <v>58</v>
      </c>
      <c r="F20" s="258">
        <v>58</v>
      </c>
      <c r="G20" s="257">
        <v>117</v>
      </c>
      <c r="H20" s="257">
        <v>114</v>
      </c>
    </row>
    <row r="21" spans="1:6" s="223" customFormat="1" ht="11.25">
      <c r="A21" s="221"/>
      <c r="B21" s="222"/>
      <c r="D21" s="222"/>
      <c r="F21" s="222"/>
    </row>
    <row r="22" spans="1:6" s="223" customFormat="1" ht="11.25">
      <c r="A22" s="221"/>
      <c r="B22" s="222"/>
      <c r="D22" s="222"/>
      <c r="F22" s="222"/>
    </row>
    <row r="23" spans="1:6" s="223" customFormat="1" ht="11.25">
      <c r="A23" s="221"/>
      <c r="B23" s="222"/>
      <c r="D23" s="222"/>
      <c r="F23" s="222"/>
    </row>
    <row r="24" spans="1:6" s="223" customFormat="1" ht="11.25">
      <c r="A24" s="221"/>
      <c r="B24" s="222"/>
      <c r="D24" s="222"/>
      <c r="F24" s="222"/>
    </row>
    <row r="25" spans="1:6" s="223" customFormat="1" ht="11.25">
      <c r="A25" s="221"/>
      <c r="B25" s="222"/>
      <c r="D25" s="222"/>
      <c r="F25" s="222"/>
    </row>
    <row r="26" spans="1:6" s="223" customFormat="1" ht="11.25">
      <c r="A26" s="221"/>
      <c r="B26" s="222"/>
      <c r="D26" s="222"/>
      <c r="F26" s="222"/>
    </row>
    <row r="27" spans="1:6" s="223" customFormat="1" ht="11.25">
      <c r="A27" s="221"/>
      <c r="B27" s="222"/>
      <c r="D27" s="222"/>
      <c r="F27" s="222"/>
    </row>
    <row r="28" spans="1:6" s="223" customFormat="1" ht="11.25">
      <c r="A28" s="221"/>
      <c r="B28" s="222"/>
      <c r="D28" s="222"/>
      <c r="F28" s="222"/>
    </row>
    <row r="29" spans="1:6" s="223" customFormat="1" ht="11.25">
      <c r="A29" s="221"/>
      <c r="B29" s="222"/>
      <c r="D29" s="222"/>
      <c r="F29" s="222"/>
    </row>
    <row r="30" spans="1:6" s="223" customFormat="1" ht="11.25">
      <c r="A30" s="221"/>
      <c r="B30" s="222"/>
      <c r="D30" s="222"/>
      <c r="F30" s="222"/>
    </row>
    <row r="31" spans="1:6" s="223" customFormat="1" ht="11.25">
      <c r="A31" s="221"/>
      <c r="B31" s="222"/>
      <c r="D31" s="222"/>
      <c r="F31" s="222"/>
    </row>
    <row r="32" spans="1:6" s="223" customFormat="1" ht="11.25">
      <c r="A32" s="221"/>
      <c r="B32" s="222"/>
      <c r="D32" s="222"/>
      <c r="F32" s="222"/>
    </row>
    <row r="33" spans="1:6" s="223" customFormat="1" ht="11.25">
      <c r="A33" s="221"/>
      <c r="B33" s="222"/>
      <c r="D33" s="222"/>
      <c r="F33" s="222"/>
    </row>
    <row r="34" spans="1:6" s="223" customFormat="1" ht="11.25">
      <c r="A34" s="221"/>
      <c r="B34" s="222"/>
      <c r="D34" s="222"/>
      <c r="F34" s="222"/>
    </row>
    <row r="35" spans="1:6" s="223" customFormat="1" ht="11.25">
      <c r="A35" s="221"/>
      <c r="B35" s="222"/>
      <c r="D35" s="222"/>
      <c r="F35" s="222"/>
    </row>
    <row r="36" spans="1:6" s="223" customFormat="1" ht="11.25">
      <c r="A36" s="221"/>
      <c r="B36" s="222"/>
      <c r="D36" s="222"/>
      <c r="F36" s="222"/>
    </row>
    <row r="37" spans="1:6" s="223" customFormat="1" ht="11.25">
      <c r="A37" s="221"/>
      <c r="B37" s="222"/>
      <c r="D37" s="222"/>
      <c r="F37" s="222"/>
    </row>
    <row r="38" spans="1:6" s="223" customFormat="1" ht="11.25">
      <c r="A38" s="221"/>
      <c r="B38" s="222"/>
      <c r="D38" s="222"/>
      <c r="F38" s="222"/>
    </row>
    <row r="39" spans="1:6" s="223" customFormat="1" ht="11.25">
      <c r="A39" s="221"/>
      <c r="B39" s="222"/>
      <c r="D39" s="222"/>
      <c r="F39" s="222"/>
    </row>
    <row r="40" spans="1:6" s="223" customFormat="1" ht="11.25">
      <c r="A40" s="221"/>
      <c r="B40" s="222"/>
      <c r="D40" s="222"/>
      <c r="F40" s="222"/>
    </row>
    <row r="41" spans="1:6" s="223" customFormat="1" ht="11.25">
      <c r="A41" s="221"/>
      <c r="B41" s="222"/>
      <c r="D41" s="222"/>
      <c r="F41" s="222"/>
    </row>
    <row r="42" spans="1:6" s="223" customFormat="1" ht="11.25">
      <c r="A42" s="221"/>
      <c r="B42" s="222"/>
      <c r="D42" s="222"/>
      <c r="F42" s="222"/>
    </row>
    <row r="43" spans="1:6" s="223" customFormat="1" ht="11.25">
      <c r="A43" s="221"/>
      <c r="B43" s="222"/>
      <c r="D43" s="222"/>
      <c r="F43" s="222"/>
    </row>
    <row r="44" spans="1:6" s="223" customFormat="1" ht="11.25">
      <c r="A44" s="221"/>
      <c r="B44" s="222"/>
      <c r="D44" s="222"/>
      <c r="F44" s="222"/>
    </row>
    <row r="45" spans="1:6" s="223" customFormat="1" ht="11.25">
      <c r="A45" s="221"/>
      <c r="B45" s="222"/>
      <c r="D45" s="222"/>
      <c r="F45" s="222"/>
    </row>
    <row r="46" spans="1:6" s="223" customFormat="1" ht="11.25">
      <c r="A46" s="221"/>
      <c r="B46" s="222"/>
      <c r="D46" s="222"/>
      <c r="F46" s="222"/>
    </row>
    <row r="47" spans="1:6" s="223" customFormat="1" ht="11.25">
      <c r="A47" s="221"/>
      <c r="B47" s="222"/>
      <c r="D47" s="222"/>
      <c r="F47" s="222"/>
    </row>
    <row r="48" spans="1:13" s="95" customFormat="1" ht="35.25" customHeight="1">
      <c r="A48" s="405" t="s">
        <v>25</v>
      </c>
      <c r="B48" s="405"/>
      <c r="C48" s="405"/>
      <c r="D48" s="405"/>
      <c r="E48" s="405"/>
      <c r="F48" s="405"/>
      <c r="G48" s="405"/>
      <c r="H48" s="405"/>
      <c r="I48" s="405"/>
      <c r="J48" s="97"/>
      <c r="K48" s="97"/>
      <c r="L48" s="97"/>
      <c r="M48" s="97"/>
    </row>
    <row r="49" spans="1:13" s="6" customFormat="1" ht="12.75">
      <c r="A49" s="49"/>
      <c r="B49" s="49"/>
      <c r="C49" s="49"/>
      <c r="D49" s="49"/>
      <c r="E49" s="49"/>
      <c r="F49" s="49"/>
      <c r="G49" s="49"/>
      <c r="H49" s="49"/>
      <c r="I49" s="49"/>
      <c r="J49" s="49"/>
      <c r="K49" s="49"/>
      <c r="L49" s="49"/>
      <c r="M49" s="49"/>
    </row>
    <row r="50" spans="1:13" s="13" customFormat="1" ht="45.75" customHeight="1">
      <c r="A50" s="170" t="s">
        <v>253</v>
      </c>
      <c r="B50" s="382" t="s">
        <v>272</v>
      </c>
      <c r="C50" s="382"/>
      <c r="D50" s="382"/>
      <c r="E50" s="382"/>
      <c r="F50" s="382"/>
      <c r="G50" s="382"/>
      <c r="H50" s="382"/>
      <c r="I50" s="344"/>
      <c r="J50" s="344"/>
      <c r="K50" s="344"/>
      <c r="L50" s="344"/>
      <c r="M50" s="344"/>
    </row>
    <row r="51" spans="1:13" s="13" customFormat="1" ht="45.75" customHeight="1">
      <c r="A51" s="385" t="s">
        <v>95</v>
      </c>
      <c r="B51" s="396" t="s">
        <v>128</v>
      </c>
      <c r="C51" s="396"/>
      <c r="D51" s="396"/>
      <c r="E51" s="396"/>
      <c r="F51" s="396"/>
      <c r="G51" s="396"/>
      <c r="H51" s="396"/>
      <c r="I51" s="344"/>
      <c r="J51" s="344"/>
      <c r="K51" s="344"/>
      <c r="L51" s="344"/>
      <c r="M51" s="344"/>
    </row>
    <row r="52" spans="1:13" s="346" customFormat="1" ht="33.75">
      <c r="A52" s="387"/>
      <c r="B52" s="345" t="s">
        <v>112</v>
      </c>
      <c r="C52" s="345" t="s">
        <v>113</v>
      </c>
      <c r="D52" s="345" t="s">
        <v>105</v>
      </c>
      <c r="E52" s="345" t="s">
        <v>106</v>
      </c>
      <c r="F52" s="345" t="s">
        <v>107</v>
      </c>
      <c r="G52" s="345" t="s">
        <v>108</v>
      </c>
      <c r="H52" s="345" t="s">
        <v>114</v>
      </c>
      <c r="I52" s="344"/>
      <c r="J52" s="344"/>
      <c r="K52" s="344"/>
      <c r="L52" s="344"/>
      <c r="M52" s="344"/>
    </row>
    <row r="53" spans="1:8" s="346" customFormat="1" ht="12" customHeight="1">
      <c r="A53" s="270" t="s">
        <v>98</v>
      </c>
      <c r="B53" s="266">
        <v>3</v>
      </c>
      <c r="C53" s="267">
        <v>3</v>
      </c>
      <c r="D53" s="266">
        <v>2</v>
      </c>
      <c r="E53" s="267">
        <v>1</v>
      </c>
      <c r="F53" s="266">
        <v>5</v>
      </c>
      <c r="G53" s="267">
        <v>2</v>
      </c>
      <c r="H53" s="268">
        <f>SUM(B53:G53)</f>
        <v>16</v>
      </c>
    </row>
    <row r="54" spans="1:8" s="346" customFormat="1" ht="12" customHeight="1">
      <c r="A54" s="263" t="s">
        <v>27</v>
      </c>
      <c r="B54" s="264">
        <v>2</v>
      </c>
      <c r="C54" s="265">
        <v>1</v>
      </c>
      <c r="D54" s="264">
        <v>1</v>
      </c>
      <c r="E54" s="265">
        <v>2</v>
      </c>
      <c r="F54" s="264">
        <v>2</v>
      </c>
      <c r="G54" s="265">
        <v>1</v>
      </c>
      <c r="H54" s="269">
        <f>SUM(B54:G54)</f>
        <v>9</v>
      </c>
    </row>
    <row r="55" spans="1:9" s="346" customFormat="1" ht="19.5" customHeight="1">
      <c r="A55" s="25" t="s">
        <v>41</v>
      </c>
      <c r="B55" s="347">
        <f aca="true" t="shared" si="10" ref="B55:H55">SUM(B53:B54)</f>
        <v>5</v>
      </c>
      <c r="C55" s="347">
        <f t="shared" si="10"/>
        <v>4</v>
      </c>
      <c r="D55" s="347">
        <f t="shared" si="10"/>
        <v>3</v>
      </c>
      <c r="E55" s="347">
        <f t="shared" si="10"/>
        <v>3</v>
      </c>
      <c r="F55" s="347">
        <f t="shared" si="10"/>
        <v>7</v>
      </c>
      <c r="G55" s="347">
        <f t="shared" si="10"/>
        <v>3</v>
      </c>
      <c r="H55" s="347">
        <f t="shared" si="10"/>
        <v>25</v>
      </c>
      <c r="I55" s="344"/>
    </row>
    <row r="56" spans="1:13" s="346" customFormat="1" ht="11.25">
      <c r="A56" s="348"/>
      <c r="B56" s="349"/>
      <c r="C56" s="350"/>
      <c r="D56" s="350"/>
      <c r="E56" s="350"/>
      <c r="F56" s="350"/>
      <c r="G56" s="350"/>
      <c r="H56" s="350"/>
      <c r="I56" s="344"/>
      <c r="J56" s="344"/>
      <c r="K56" s="344"/>
      <c r="L56" s="344"/>
      <c r="M56" s="344"/>
    </row>
    <row r="57" spans="1:13" s="346" customFormat="1" ht="11.25">
      <c r="A57" s="348"/>
      <c r="B57" s="349"/>
      <c r="C57" s="350"/>
      <c r="D57" s="350"/>
      <c r="E57" s="350"/>
      <c r="F57" s="350"/>
      <c r="G57" s="350"/>
      <c r="H57" s="350"/>
      <c r="I57" s="344"/>
      <c r="J57" s="344"/>
      <c r="K57" s="344"/>
      <c r="L57" s="344"/>
      <c r="M57" s="344"/>
    </row>
    <row r="58" spans="1:13" s="13" customFormat="1" ht="45.75" customHeight="1">
      <c r="A58" s="170" t="s">
        <v>253</v>
      </c>
      <c r="B58" s="382" t="s">
        <v>273</v>
      </c>
      <c r="C58" s="382"/>
      <c r="D58" s="382"/>
      <c r="E58" s="382"/>
      <c r="F58" s="382"/>
      <c r="G58" s="382"/>
      <c r="H58" s="382"/>
      <c r="I58" s="344"/>
      <c r="J58" s="344"/>
      <c r="K58" s="344"/>
      <c r="L58" s="344"/>
      <c r="M58" s="344"/>
    </row>
    <row r="59" spans="1:13" s="13" customFormat="1" ht="37.5" customHeight="1">
      <c r="A59" s="385" t="s">
        <v>95</v>
      </c>
      <c r="B59" s="396" t="s">
        <v>128</v>
      </c>
      <c r="C59" s="396"/>
      <c r="D59" s="396"/>
      <c r="E59" s="396"/>
      <c r="F59" s="396"/>
      <c r="G59" s="396"/>
      <c r="H59" s="396"/>
      <c r="I59" s="344"/>
      <c r="J59" s="344"/>
      <c r="K59" s="344"/>
      <c r="L59" s="344"/>
      <c r="M59" s="344"/>
    </row>
    <row r="60" spans="1:13" s="346" customFormat="1" ht="33.75">
      <c r="A60" s="387"/>
      <c r="B60" s="345" t="s">
        <v>112</v>
      </c>
      <c r="C60" s="345" t="s">
        <v>113</v>
      </c>
      <c r="D60" s="345" t="s">
        <v>105</v>
      </c>
      <c r="E60" s="345" t="s">
        <v>106</v>
      </c>
      <c r="F60" s="345" t="s">
        <v>107</v>
      </c>
      <c r="G60" s="345" t="s">
        <v>108</v>
      </c>
      <c r="H60" s="345" t="s">
        <v>114</v>
      </c>
      <c r="I60" s="344"/>
      <c r="J60" s="344"/>
      <c r="K60" s="344"/>
      <c r="L60" s="344"/>
      <c r="M60" s="344"/>
    </row>
    <row r="61" spans="1:8" s="346" customFormat="1" ht="12" customHeight="1">
      <c r="A61" s="270" t="s">
        <v>42</v>
      </c>
      <c r="B61" s="266">
        <v>2</v>
      </c>
      <c r="C61" s="267">
        <v>1</v>
      </c>
      <c r="D61" s="266">
        <v>6</v>
      </c>
      <c r="E61" s="267">
        <v>4</v>
      </c>
      <c r="F61" s="266">
        <v>4</v>
      </c>
      <c r="G61" s="267">
        <v>11</v>
      </c>
      <c r="H61" s="268">
        <f>SUM(B61:G61)</f>
        <v>28</v>
      </c>
    </row>
    <row r="62" spans="1:8" s="346" customFormat="1" ht="12" customHeight="1">
      <c r="A62" s="270" t="s">
        <v>87</v>
      </c>
      <c r="B62" s="266">
        <v>0</v>
      </c>
      <c r="C62" s="267">
        <v>0</v>
      </c>
      <c r="D62" s="266">
        <v>1</v>
      </c>
      <c r="E62" s="267">
        <v>4</v>
      </c>
      <c r="F62" s="266">
        <v>5</v>
      </c>
      <c r="G62" s="267">
        <v>1</v>
      </c>
      <c r="H62" s="268">
        <f>SUM(B62:G62)</f>
        <v>11</v>
      </c>
    </row>
    <row r="63" spans="1:8" s="346" customFormat="1" ht="12" customHeight="1">
      <c r="A63" s="270" t="s">
        <v>45</v>
      </c>
      <c r="B63" s="266">
        <v>7</v>
      </c>
      <c r="C63" s="267">
        <v>3</v>
      </c>
      <c r="D63" s="266">
        <v>3</v>
      </c>
      <c r="E63" s="267">
        <v>4</v>
      </c>
      <c r="F63" s="266">
        <v>9</v>
      </c>
      <c r="G63" s="267">
        <v>10</v>
      </c>
      <c r="H63" s="268">
        <f>SUM(B63:G63)</f>
        <v>36</v>
      </c>
    </row>
    <row r="64" spans="1:8" s="346" customFormat="1" ht="12" customHeight="1">
      <c r="A64" s="270" t="s">
        <v>90</v>
      </c>
      <c r="B64" s="266">
        <v>0</v>
      </c>
      <c r="C64" s="267">
        <v>0</v>
      </c>
      <c r="D64" s="266">
        <v>0</v>
      </c>
      <c r="E64" s="267">
        <v>2</v>
      </c>
      <c r="F64" s="266">
        <v>6</v>
      </c>
      <c r="G64" s="267">
        <v>7</v>
      </c>
      <c r="H64" s="268">
        <f>SUM(B64:G64)</f>
        <v>15</v>
      </c>
    </row>
    <row r="65" spans="1:8" s="346" customFormat="1" ht="12" customHeight="1">
      <c r="A65" s="270" t="s">
        <v>115</v>
      </c>
      <c r="B65" s="266">
        <v>1</v>
      </c>
      <c r="C65" s="267">
        <v>1</v>
      </c>
      <c r="D65" s="266">
        <v>1</v>
      </c>
      <c r="E65" s="267">
        <v>1</v>
      </c>
      <c r="F65" s="266">
        <v>2</v>
      </c>
      <c r="G65" s="267">
        <v>2</v>
      </c>
      <c r="H65" s="268">
        <f>SUM(B65:G65)</f>
        <v>8</v>
      </c>
    </row>
    <row r="66" spans="1:8" s="346" customFormat="1" ht="19.5" customHeight="1">
      <c r="A66" s="25" t="s">
        <v>46</v>
      </c>
      <c r="B66" s="347">
        <f>SUM(B61:B65)</f>
        <v>10</v>
      </c>
      <c r="C66" s="347">
        <f aca="true" t="shared" si="11" ref="C66:H66">SUM(C61:C65)</f>
        <v>5</v>
      </c>
      <c r="D66" s="347">
        <f t="shared" si="11"/>
        <v>11</v>
      </c>
      <c r="E66" s="347">
        <f t="shared" si="11"/>
        <v>15</v>
      </c>
      <c r="F66" s="347">
        <f t="shared" si="11"/>
        <v>26</v>
      </c>
      <c r="G66" s="347">
        <f t="shared" si="11"/>
        <v>31</v>
      </c>
      <c r="H66" s="347">
        <f t="shared" si="11"/>
        <v>98</v>
      </c>
    </row>
    <row r="67" spans="1:13" s="346" customFormat="1" ht="11.25">
      <c r="A67" s="348"/>
      <c r="B67" s="349"/>
      <c r="C67" s="350"/>
      <c r="D67" s="350"/>
      <c r="E67" s="350"/>
      <c r="F67" s="350"/>
      <c r="G67" s="350"/>
      <c r="H67" s="350"/>
      <c r="I67" s="344"/>
      <c r="J67" s="344"/>
      <c r="K67" s="344"/>
      <c r="L67" s="344"/>
      <c r="M67" s="344"/>
    </row>
    <row r="68" spans="1:13" s="346" customFormat="1" ht="11.25">
      <c r="A68" s="348"/>
      <c r="B68" s="349"/>
      <c r="C68" s="350"/>
      <c r="D68" s="350"/>
      <c r="E68" s="350"/>
      <c r="F68" s="350"/>
      <c r="G68" s="350"/>
      <c r="H68" s="350"/>
      <c r="I68" s="344"/>
      <c r="J68" s="344"/>
      <c r="K68" s="344"/>
      <c r="L68" s="344"/>
      <c r="M68" s="344"/>
    </row>
    <row r="69" spans="1:13" s="13" customFormat="1" ht="45.75" customHeight="1">
      <c r="A69" s="170" t="s">
        <v>253</v>
      </c>
      <c r="B69" s="382" t="s">
        <v>274</v>
      </c>
      <c r="C69" s="382"/>
      <c r="D69" s="382"/>
      <c r="E69" s="382"/>
      <c r="F69" s="382"/>
      <c r="G69" s="382"/>
      <c r="H69" s="382"/>
      <c r="I69" s="344"/>
      <c r="J69" s="344"/>
      <c r="K69" s="344"/>
      <c r="L69" s="344"/>
      <c r="M69" s="344"/>
    </row>
    <row r="70" spans="1:13" s="13" customFormat="1" ht="45.75" customHeight="1">
      <c r="A70" s="385" t="s">
        <v>95</v>
      </c>
      <c r="B70" s="396" t="s">
        <v>128</v>
      </c>
      <c r="C70" s="396"/>
      <c r="D70" s="396"/>
      <c r="E70" s="396"/>
      <c r="F70" s="396"/>
      <c r="G70" s="396"/>
      <c r="H70" s="396"/>
      <c r="I70" s="344"/>
      <c r="J70" s="344"/>
      <c r="K70" s="344"/>
      <c r="L70" s="344"/>
      <c r="M70" s="344"/>
    </row>
    <row r="71" spans="1:13" s="346" customFormat="1" ht="33.75">
      <c r="A71" s="387"/>
      <c r="B71" s="345" t="s">
        <v>112</v>
      </c>
      <c r="C71" s="345" t="s">
        <v>113</v>
      </c>
      <c r="D71" s="345" t="s">
        <v>105</v>
      </c>
      <c r="E71" s="345" t="s">
        <v>106</v>
      </c>
      <c r="F71" s="345" t="s">
        <v>107</v>
      </c>
      <c r="G71" s="345" t="s">
        <v>108</v>
      </c>
      <c r="H71" s="345" t="s">
        <v>114</v>
      </c>
      <c r="I71" s="344"/>
      <c r="J71" s="344"/>
      <c r="K71" s="344"/>
      <c r="L71" s="344"/>
      <c r="M71" s="344"/>
    </row>
    <row r="72" spans="1:8" s="346" customFormat="1" ht="12" customHeight="1">
      <c r="A72" s="270" t="s">
        <v>126</v>
      </c>
      <c r="B72" s="266">
        <v>0</v>
      </c>
      <c r="C72" s="267">
        <v>2</v>
      </c>
      <c r="D72" s="266">
        <v>8</v>
      </c>
      <c r="E72" s="267">
        <v>3</v>
      </c>
      <c r="F72" s="266">
        <v>0</v>
      </c>
      <c r="G72" s="267">
        <v>3</v>
      </c>
      <c r="H72" s="268">
        <f>SUM(B72:G72)</f>
        <v>16</v>
      </c>
    </row>
    <row r="73" spans="1:8" s="346" customFormat="1" ht="12" customHeight="1">
      <c r="A73" s="270" t="s">
        <v>52</v>
      </c>
      <c r="B73" s="266">
        <v>1</v>
      </c>
      <c r="C73" s="267">
        <v>0</v>
      </c>
      <c r="D73" s="266">
        <v>3</v>
      </c>
      <c r="E73" s="267">
        <v>6</v>
      </c>
      <c r="F73" s="266">
        <v>14</v>
      </c>
      <c r="G73" s="267">
        <v>13</v>
      </c>
      <c r="H73" s="268">
        <f>SUM(B73:G73)</f>
        <v>37</v>
      </c>
    </row>
    <row r="74" spans="1:8" s="346" customFormat="1" ht="12" customHeight="1">
      <c r="A74" s="270" t="s">
        <v>53</v>
      </c>
      <c r="B74" s="266">
        <v>3</v>
      </c>
      <c r="C74" s="267">
        <v>1</v>
      </c>
      <c r="D74" s="266">
        <v>0</v>
      </c>
      <c r="E74" s="267">
        <v>1</v>
      </c>
      <c r="F74" s="266">
        <v>1</v>
      </c>
      <c r="G74" s="267">
        <v>2</v>
      </c>
      <c r="H74" s="268">
        <f>SUM(B74:G74)</f>
        <v>8</v>
      </c>
    </row>
    <row r="75" spans="1:13" s="346" customFormat="1" ht="24" customHeight="1">
      <c r="A75" s="40" t="s">
        <v>91</v>
      </c>
      <c r="B75" s="347">
        <f>SUM(B72:B74)</f>
        <v>4</v>
      </c>
      <c r="C75" s="347">
        <f aca="true" t="shared" si="12" ref="C75:H75">SUM(C72:C74)</f>
        <v>3</v>
      </c>
      <c r="D75" s="347">
        <f t="shared" si="12"/>
        <v>11</v>
      </c>
      <c r="E75" s="347">
        <f t="shared" si="12"/>
        <v>10</v>
      </c>
      <c r="F75" s="347">
        <f t="shared" si="12"/>
        <v>15</v>
      </c>
      <c r="G75" s="347">
        <f t="shared" si="12"/>
        <v>18</v>
      </c>
      <c r="H75" s="347">
        <f t="shared" si="12"/>
        <v>61</v>
      </c>
      <c r="I75" s="344"/>
      <c r="J75" s="344"/>
      <c r="K75" s="344"/>
      <c r="L75" s="344"/>
      <c r="M75" s="344"/>
    </row>
    <row r="76" spans="1:13" s="346" customFormat="1" ht="11.25">
      <c r="A76" s="348"/>
      <c r="B76" s="349"/>
      <c r="C76" s="350"/>
      <c r="D76" s="350"/>
      <c r="E76" s="350"/>
      <c r="F76" s="350"/>
      <c r="G76" s="350"/>
      <c r="H76" s="350"/>
      <c r="I76" s="344"/>
      <c r="J76" s="344"/>
      <c r="K76" s="344"/>
      <c r="L76" s="344"/>
      <c r="M76" s="344"/>
    </row>
    <row r="77" spans="1:13" s="346" customFormat="1" ht="11.25">
      <c r="A77" s="348"/>
      <c r="B77" s="349"/>
      <c r="C77" s="350"/>
      <c r="D77" s="350"/>
      <c r="E77" s="350"/>
      <c r="F77" s="350"/>
      <c r="G77" s="350"/>
      <c r="H77" s="350"/>
      <c r="I77" s="344"/>
      <c r="J77" s="344"/>
      <c r="K77" s="344"/>
      <c r="L77" s="344"/>
      <c r="M77" s="344"/>
    </row>
    <row r="78" spans="1:13" s="13" customFormat="1" ht="45.75" customHeight="1">
      <c r="A78" s="170" t="s">
        <v>253</v>
      </c>
      <c r="B78" s="382" t="s">
        <v>275</v>
      </c>
      <c r="C78" s="382"/>
      <c r="D78" s="382"/>
      <c r="E78" s="382"/>
      <c r="F78" s="382"/>
      <c r="G78" s="382"/>
      <c r="H78" s="382"/>
      <c r="I78" s="344"/>
      <c r="J78" s="344"/>
      <c r="K78" s="344"/>
      <c r="L78" s="344"/>
      <c r="M78" s="344"/>
    </row>
    <row r="79" spans="1:13" s="13" customFormat="1" ht="36" customHeight="1">
      <c r="A79" s="385" t="s">
        <v>95</v>
      </c>
      <c r="B79" s="396" t="s">
        <v>128</v>
      </c>
      <c r="C79" s="396"/>
      <c r="D79" s="396"/>
      <c r="E79" s="396"/>
      <c r="F79" s="396"/>
      <c r="G79" s="396"/>
      <c r="H79" s="396"/>
      <c r="I79" s="344"/>
      <c r="J79" s="344"/>
      <c r="K79" s="344"/>
      <c r="L79" s="344"/>
      <c r="M79" s="344"/>
    </row>
    <row r="80" spans="1:13" s="346" customFormat="1" ht="33.75">
      <c r="A80" s="387"/>
      <c r="B80" s="345" t="s">
        <v>112</v>
      </c>
      <c r="C80" s="345" t="s">
        <v>113</v>
      </c>
      <c r="D80" s="345" t="s">
        <v>105</v>
      </c>
      <c r="E80" s="345" t="s">
        <v>106</v>
      </c>
      <c r="F80" s="345" t="s">
        <v>107</v>
      </c>
      <c r="G80" s="345" t="s">
        <v>108</v>
      </c>
      <c r="H80" s="345" t="s">
        <v>114</v>
      </c>
      <c r="I80" s="344"/>
      <c r="J80" s="344"/>
      <c r="K80" s="344"/>
      <c r="L80" s="344"/>
      <c r="M80" s="344"/>
    </row>
    <row r="81" spans="1:8" s="346" customFormat="1" ht="12" customHeight="1">
      <c r="A81" s="270" t="s">
        <v>58</v>
      </c>
      <c r="B81" s="266">
        <v>2</v>
      </c>
      <c r="C81" s="267">
        <v>1</v>
      </c>
      <c r="D81" s="266">
        <v>4</v>
      </c>
      <c r="E81" s="267">
        <v>1</v>
      </c>
      <c r="F81" s="266">
        <v>2</v>
      </c>
      <c r="G81" s="267">
        <v>7</v>
      </c>
      <c r="H81" s="268">
        <f>SUM(B81:G81)</f>
        <v>17</v>
      </c>
    </row>
    <row r="82" spans="1:13" s="346" customFormat="1" ht="24" customHeight="1">
      <c r="A82" s="40" t="s">
        <v>59</v>
      </c>
      <c r="B82" s="347">
        <f aca="true" t="shared" si="13" ref="B82:H82">SUM(B81:B81)</f>
        <v>2</v>
      </c>
      <c r="C82" s="347">
        <f t="shared" si="13"/>
        <v>1</v>
      </c>
      <c r="D82" s="347">
        <f t="shared" si="13"/>
        <v>4</v>
      </c>
      <c r="E82" s="347">
        <f t="shared" si="13"/>
        <v>1</v>
      </c>
      <c r="F82" s="347">
        <f t="shared" si="13"/>
        <v>2</v>
      </c>
      <c r="G82" s="347">
        <f t="shared" si="13"/>
        <v>7</v>
      </c>
      <c r="H82" s="347">
        <f t="shared" si="13"/>
        <v>17</v>
      </c>
      <c r="I82" s="344"/>
      <c r="J82" s="344"/>
      <c r="K82" s="344"/>
      <c r="L82" s="344"/>
      <c r="M82" s="344"/>
    </row>
    <row r="83" spans="1:13" s="346" customFormat="1" ht="11.25">
      <c r="A83" s="348"/>
      <c r="B83" s="349"/>
      <c r="C83" s="350"/>
      <c r="D83" s="350"/>
      <c r="E83" s="350"/>
      <c r="F83" s="350"/>
      <c r="G83" s="350"/>
      <c r="H83" s="350"/>
      <c r="I83" s="344"/>
      <c r="J83" s="344"/>
      <c r="K83" s="344"/>
      <c r="L83" s="344"/>
      <c r="M83" s="344"/>
    </row>
    <row r="84" spans="1:13" s="346" customFormat="1" ht="11.25">
      <c r="A84" s="348"/>
      <c r="B84" s="349"/>
      <c r="C84" s="350"/>
      <c r="D84" s="350"/>
      <c r="E84" s="350"/>
      <c r="F84" s="350"/>
      <c r="G84" s="350"/>
      <c r="H84" s="350"/>
      <c r="I84" s="344"/>
      <c r="J84" s="344"/>
      <c r="K84" s="344"/>
      <c r="L84" s="344"/>
      <c r="M84" s="344"/>
    </row>
    <row r="85" spans="1:13" s="13" customFormat="1" ht="45.75" customHeight="1">
      <c r="A85" s="170" t="s">
        <v>253</v>
      </c>
      <c r="B85" s="382" t="s">
        <v>276</v>
      </c>
      <c r="C85" s="382"/>
      <c r="D85" s="382"/>
      <c r="E85" s="382"/>
      <c r="F85" s="382"/>
      <c r="G85" s="382"/>
      <c r="H85" s="382"/>
      <c r="I85" s="344"/>
      <c r="J85" s="344"/>
      <c r="K85" s="344"/>
      <c r="L85" s="344"/>
      <c r="M85" s="344"/>
    </row>
    <row r="86" spans="1:13" s="13" customFormat="1" ht="45.75" customHeight="1">
      <c r="A86" s="385" t="s">
        <v>95</v>
      </c>
      <c r="B86" s="396" t="s">
        <v>128</v>
      </c>
      <c r="C86" s="396"/>
      <c r="D86" s="396"/>
      <c r="E86" s="396"/>
      <c r="F86" s="396"/>
      <c r="G86" s="396"/>
      <c r="H86" s="396"/>
      <c r="I86" s="344"/>
      <c r="J86" s="344"/>
      <c r="K86" s="344"/>
      <c r="L86" s="344"/>
      <c r="M86" s="344"/>
    </row>
    <row r="87" spans="1:13" s="346" customFormat="1" ht="33.75">
      <c r="A87" s="387"/>
      <c r="B87" s="345" t="s">
        <v>112</v>
      </c>
      <c r="C87" s="345" t="s">
        <v>113</v>
      </c>
      <c r="D87" s="345" t="s">
        <v>105</v>
      </c>
      <c r="E87" s="345" t="s">
        <v>106</v>
      </c>
      <c r="F87" s="345" t="s">
        <v>107</v>
      </c>
      <c r="G87" s="345" t="s">
        <v>108</v>
      </c>
      <c r="H87" s="345" t="s">
        <v>114</v>
      </c>
      <c r="I87" s="344"/>
      <c r="J87" s="344"/>
      <c r="K87" s="344"/>
      <c r="L87" s="344"/>
      <c r="M87" s="344"/>
    </row>
    <row r="88" spans="1:8" s="346" customFormat="1" ht="12" customHeight="1">
      <c r="A88" s="270" t="s">
        <v>129</v>
      </c>
      <c r="B88" s="266">
        <v>3</v>
      </c>
      <c r="C88" s="267">
        <v>2</v>
      </c>
      <c r="D88" s="266">
        <v>1</v>
      </c>
      <c r="E88" s="267">
        <v>2</v>
      </c>
      <c r="F88" s="266">
        <v>4</v>
      </c>
      <c r="G88" s="267">
        <v>3</v>
      </c>
      <c r="H88" s="268">
        <f>SUM(B88:G88)</f>
        <v>15</v>
      </c>
    </row>
    <row r="89" spans="1:8" s="346" customFormat="1" ht="12" customHeight="1">
      <c r="A89" s="270" t="s">
        <v>61</v>
      </c>
      <c r="B89" s="266">
        <v>0</v>
      </c>
      <c r="C89" s="267">
        <v>0</v>
      </c>
      <c r="D89" s="266">
        <v>2</v>
      </c>
      <c r="E89" s="267">
        <v>2</v>
      </c>
      <c r="F89" s="266">
        <v>4</v>
      </c>
      <c r="G89" s="267">
        <v>10</v>
      </c>
      <c r="H89" s="268">
        <f>SUM(B89:G89)</f>
        <v>18</v>
      </c>
    </row>
    <row r="90" spans="1:8" s="346" customFormat="1" ht="12" customHeight="1">
      <c r="A90" s="270" t="s">
        <v>100</v>
      </c>
      <c r="B90" s="266">
        <v>1</v>
      </c>
      <c r="C90" s="267">
        <v>1</v>
      </c>
      <c r="D90" s="266">
        <v>0</v>
      </c>
      <c r="E90" s="267">
        <v>0</v>
      </c>
      <c r="F90" s="266">
        <v>5</v>
      </c>
      <c r="G90" s="267">
        <v>3</v>
      </c>
      <c r="H90" s="268">
        <f>SUM(B90:G90)</f>
        <v>10</v>
      </c>
    </row>
    <row r="91" spans="1:8" s="346" customFormat="1" ht="12" customHeight="1">
      <c r="A91" s="270" t="s">
        <v>65</v>
      </c>
      <c r="B91" s="266">
        <v>5</v>
      </c>
      <c r="C91" s="267">
        <v>1</v>
      </c>
      <c r="D91" s="266">
        <v>1</v>
      </c>
      <c r="E91" s="267">
        <v>0</v>
      </c>
      <c r="F91" s="266">
        <v>5</v>
      </c>
      <c r="G91" s="267">
        <v>4</v>
      </c>
      <c r="H91" s="268">
        <f>SUM(B91:G91)</f>
        <v>16</v>
      </c>
    </row>
    <row r="92" spans="1:13" s="346" customFormat="1" ht="24" customHeight="1">
      <c r="A92" s="40" t="s">
        <v>66</v>
      </c>
      <c r="B92" s="347">
        <f>SUM(B88:B91)</f>
        <v>9</v>
      </c>
      <c r="C92" s="347">
        <f aca="true" t="shared" si="14" ref="C92:H92">SUM(C88:C91)</f>
        <v>4</v>
      </c>
      <c r="D92" s="347">
        <f t="shared" si="14"/>
        <v>4</v>
      </c>
      <c r="E92" s="347">
        <f t="shared" si="14"/>
        <v>4</v>
      </c>
      <c r="F92" s="347">
        <f t="shared" si="14"/>
        <v>18</v>
      </c>
      <c r="G92" s="347">
        <f t="shared" si="14"/>
        <v>20</v>
      </c>
      <c r="H92" s="347">
        <f t="shared" si="14"/>
        <v>59</v>
      </c>
      <c r="I92" s="344"/>
      <c r="J92" s="344"/>
      <c r="K92" s="344"/>
      <c r="L92" s="344"/>
      <c r="M92" s="344"/>
    </row>
    <row r="93" spans="1:13" s="346" customFormat="1" ht="11.25">
      <c r="A93" s="348"/>
      <c r="B93" s="349"/>
      <c r="C93" s="350"/>
      <c r="D93" s="350"/>
      <c r="E93" s="350"/>
      <c r="F93" s="350"/>
      <c r="G93" s="350"/>
      <c r="H93" s="350"/>
      <c r="I93" s="344"/>
      <c r="J93" s="344"/>
      <c r="K93" s="344"/>
      <c r="L93" s="344"/>
      <c r="M93" s="344"/>
    </row>
    <row r="94" spans="1:13" s="346" customFormat="1" ht="11.25">
      <c r="A94" s="348"/>
      <c r="B94" s="349"/>
      <c r="C94" s="350"/>
      <c r="D94" s="350"/>
      <c r="E94" s="350"/>
      <c r="F94" s="350"/>
      <c r="G94" s="350"/>
      <c r="H94" s="350"/>
      <c r="I94" s="344"/>
      <c r="J94" s="344"/>
      <c r="K94" s="344"/>
      <c r="L94" s="344"/>
      <c r="M94" s="344"/>
    </row>
    <row r="95" spans="1:13" s="13" customFormat="1" ht="45.75" customHeight="1">
      <c r="A95" s="170" t="s">
        <v>253</v>
      </c>
      <c r="B95" s="382" t="s">
        <v>277</v>
      </c>
      <c r="C95" s="382"/>
      <c r="D95" s="382"/>
      <c r="E95" s="382"/>
      <c r="F95" s="382"/>
      <c r="G95" s="382"/>
      <c r="H95" s="382"/>
      <c r="I95" s="344"/>
      <c r="J95" s="344"/>
      <c r="K95" s="344"/>
      <c r="L95" s="344"/>
      <c r="M95" s="344"/>
    </row>
    <row r="96" spans="1:13" s="13" customFormat="1" ht="45.75" customHeight="1">
      <c r="A96" s="385" t="s">
        <v>95</v>
      </c>
      <c r="B96" s="396" t="s">
        <v>128</v>
      </c>
      <c r="C96" s="396"/>
      <c r="D96" s="396"/>
      <c r="E96" s="396"/>
      <c r="F96" s="396"/>
      <c r="G96" s="396"/>
      <c r="H96" s="396"/>
      <c r="I96" s="344"/>
      <c r="J96" s="344"/>
      <c r="K96" s="344"/>
      <c r="L96" s="344"/>
      <c r="M96" s="344"/>
    </row>
    <row r="97" spans="1:13" s="346" customFormat="1" ht="33.75">
      <c r="A97" s="387"/>
      <c r="B97" s="345" t="s">
        <v>112</v>
      </c>
      <c r="C97" s="345" t="s">
        <v>113</v>
      </c>
      <c r="D97" s="345" t="s">
        <v>105</v>
      </c>
      <c r="E97" s="345" t="s">
        <v>106</v>
      </c>
      <c r="F97" s="345" t="s">
        <v>107</v>
      </c>
      <c r="G97" s="345" t="s">
        <v>108</v>
      </c>
      <c r="H97" s="345" t="s">
        <v>114</v>
      </c>
      <c r="I97" s="344"/>
      <c r="J97" s="344"/>
      <c r="K97" s="344"/>
      <c r="L97" s="344"/>
      <c r="M97" s="344"/>
    </row>
    <row r="98" spans="1:8" s="346" customFormat="1" ht="14.25" customHeight="1">
      <c r="A98" s="270" t="s">
        <v>101</v>
      </c>
      <c r="B98" s="266">
        <v>1</v>
      </c>
      <c r="C98" s="267">
        <v>6</v>
      </c>
      <c r="D98" s="266">
        <v>3</v>
      </c>
      <c r="E98" s="267">
        <v>0</v>
      </c>
      <c r="F98" s="266">
        <v>4</v>
      </c>
      <c r="G98" s="267">
        <v>0</v>
      </c>
      <c r="H98" s="268">
        <f>SUM(B98:G98)</f>
        <v>14</v>
      </c>
    </row>
    <row r="99" spans="1:13" s="346" customFormat="1" ht="24" customHeight="1">
      <c r="A99" s="40" t="s">
        <v>70</v>
      </c>
      <c r="B99" s="347">
        <f>SUM(B98)</f>
        <v>1</v>
      </c>
      <c r="C99" s="347">
        <f aca="true" t="shared" si="15" ref="C99:H99">SUM(C98)</f>
        <v>6</v>
      </c>
      <c r="D99" s="347">
        <f t="shared" si="15"/>
        <v>3</v>
      </c>
      <c r="E99" s="347">
        <f t="shared" si="15"/>
        <v>0</v>
      </c>
      <c r="F99" s="347">
        <f t="shared" si="15"/>
        <v>4</v>
      </c>
      <c r="G99" s="347">
        <f t="shared" si="15"/>
        <v>0</v>
      </c>
      <c r="H99" s="347">
        <f t="shared" si="15"/>
        <v>14</v>
      </c>
      <c r="I99" s="344"/>
      <c r="J99" s="344"/>
      <c r="K99" s="344"/>
      <c r="L99" s="344"/>
      <c r="M99" s="344"/>
    </row>
    <row r="100" spans="1:13" s="346" customFormat="1" ht="11.25">
      <c r="A100" s="348"/>
      <c r="B100" s="349"/>
      <c r="C100" s="350"/>
      <c r="D100" s="350"/>
      <c r="E100" s="350"/>
      <c r="F100" s="350"/>
      <c r="G100" s="350"/>
      <c r="H100" s="350"/>
      <c r="I100" s="344"/>
      <c r="J100" s="344"/>
      <c r="K100" s="344"/>
      <c r="L100" s="344"/>
      <c r="M100" s="344"/>
    </row>
    <row r="101" spans="1:13" s="346" customFormat="1" ht="11.25">
      <c r="A101" s="348"/>
      <c r="B101" s="349"/>
      <c r="C101" s="350"/>
      <c r="D101" s="350"/>
      <c r="E101" s="350"/>
      <c r="F101" s="350"/>
      <c r="G101" s="350"/>
      <c r="H101" s="350"/>
      <c r="I101" s="344"/>
      <c r="J101" s="344"/>
      <c r="K101" s="344"/>
      <c r="L101" s="344"/>
      <c r="M101" s="344"/>
    </row>
    <row r="102" spans="1:13" s="13" customFormat="1" ht="45.75" customHeight="1">
      <c r="A102" s="170" t="s">
        <v>253</v>
      </c>
      <c r="B102" s="382" t="s">
        <v>278</v>
      </c>
      <c r="C102" s="382"/>
      <c r="D102" s="382"/>
      <c r="E102" s="382"/>
      <c r="F102" s="382"/>
      <c r="G102" s="382"/>
      <c r="H102" s="382"/>
      <c r="I102" s="344"/>
      <c r="J102" s="344"/>
      <c r="K102" s="344"/>
      <c r="L102" s="344"/>
      <c r="M102" s="344"/>
    </row>
    <row r="103" spans="1:13" s="13" customFormat="1" ht="24" customHeight="1">
      <c r="A103" s="385" t="s">
        <v>95</v>
      </c>
      <c r="B103" s="396" t="s">
        <v>128</v>
      </c>
      <c r="C103" s="396"/>
      <c r="D103" s="396"/>
      <c r="E103" s="396"/>
      <c r="F103" s="396"/>
      <c r="G103" s="396"/>
      <c r="H103" s="396"/>
      <c r="I103" s="344"/>
      <c r="J103" s="344"/>
      <c r="K103" s="344"/>
      <c r="L103" s="344"/>
      <c r="M103" s="344"/>
    </row>
    <row r="104" spans="1:13" s="346" customFormat="1" ht="40.5" customHeight="1">
      <c r="A104" s="387"/>
      <c r="B104" s="345" t="s">
        <v>112</v>
      </c>
      <c r="C104" s="345" t="s">
        <v>113</v>
      </c>
      <c r="D104" s="345" t="s">
        <v>105</v>
      </c>
      <c r="E104" s="345" t="s">
        <v>106</v>
      </c>
      <c r="F104" s="345" t="s">
        <v>107</v>
      </c>
      <c r="G104" s="345" t="s">
        <v>108</v>
      </c>
      <c r="H104" s="345" t="s">
        <v>114</v>
      </c>
      <c r="I104" s="344"/>
      <c r="J104" s="344"/>
      <c r="K104" s="344"/>
      <c r="L104" s="344"/>
      <c r="M104" s="344"/>
    </row>
    <row r="105" spans="1:8" s="346" customFormat="1" ht="14.25" customHeight="1">
      <c r="A105" s="270" t="s">
        <v>71</v>
      </c>
      <c r="B105" s="266">
        <v>5</v>
      </c>
      <c r="C105" s="267">
        <v>3</v>
      </c>
      <c r="D105" s="266">
        <v>5</v>
      </c>
      <c r="E105" s="267">
        <v>4</v>
      </c>
      <c r="F105" s="266">
        <v>4</v>
      </c>
      <c r="G105" s="267">
        <v>6</v>
      </c>
      <c r="H105" s="268">
        <f>SUM(B105:G105)</f>
        <v>27</v>
      </c>
    </row>
    <row r="106" spans="1:8" s="346" customFormat="1" ht="14.25" customHeight="1">
      <c r="A106" s="270" t="s">
        <v>73</v>
      </c>
      <c r="B106" s="266">
        <v>5</v>
      </c>
      <c r="C106" s="267">
        <v>0</v>
      </c>
      <c r="D106" s="266">
        <v>0</v>
      </c>
      <c r="E106" s="267">
        <v>2</v>
      </c>
      <c r="F106" s="266">
        <v>3</v>
      </c>
      <c r="G106" s="267">
        <v>6</v>
      </c>
      <c r="H106" s="268">
        <f>SUM(B106:G106)</f>
        <v>16</v>
      </c>
    </row>
    <row r="107" spans="1:8" s="346" customFormat="1" ht="14.25" customHeight="1">
      <c r="A107" s="270" t="s">
        <v>102</v>
      </c>
      <c r="B107" s="266">
        <v>2</v>
      </c>
      <c r="C107" s="267">
        <v>1</v>
      </c>
      <c r="D107" s="266">
        <v>1</v>
      </c>
      <c r="E107" s="267">
        <v>4</v>
      </c>
      <c r="F107" s="266">
        <v>1</v>
      </c>
      <c r="G107" s="267">
        <v>1</v>
      </c>
      <c r="H107" s="268">
        <f>SUM(B107:G107)</f>
        <v>10</v>
      </c>
    </row>
    <row r="108" spans="1:8" s="346" customFormat="1" ht="14.25" customHeight="1">
      <c r="A108" s="270" t="s">
        <v>78</v>
      </c>
      <c r="B108" s="266">
        <v>1</v>
      </c>
      <c r="C108" s="267">
        <v>0</v>
      </c>
      <c r="D108" s="266">
        <v>5</v>
      </c>
      <c r="E108" s="267">
        <v>6</v>
      </c>
      <c r="F108" s="266">
        <v>14</v>
      </c>
      <c r="G108" s="267">
        <v>10</v>
      </c>
      <c r="H108" s="268">
        <v>36</v>
      </c>
    </row>
    <row r="109" spans="1:13" s="346" customFormat="1" ht="24" customHeight="1">
      <c r="A109" s="40" t="s">
        <v>79</v>
      </c>
      <c r="B109" s="347">
        <f>SUM(B105:B108)</f>
        <v>13</v>
      </c>
      <c r="C109" s="347">
        <f aca="true" t="shared" si="16" ref="C109:H109">SUM(C105:C108)</f>
        <v>4</v>
      </c>
      <c r="D109" s="347">
        <f t="shared" si="16"/>
        <v>11</v>
      </c>
      <c r="E109" s="347">
        <f t="shared" si="16"/>
        <v>16</v>
      </c>
      <c r="F109" s="347">
        <f t="shared" si="16"/>
        <v>22</v>
      </c>
      <c r="G109" s="347">
        <f t="shared" si="16"/>
        <v>23</v>
      </c>
      <c r="H109" s="347">
        <f t="shared" si="16"/>
        <v>89</v>
      </c>
      <c r="I109" s="344"/>
      <c r="J109" s="344"/>
      <c r="K109" s="344"/>
      <c r="L109" s="344"/>
      <c r="M109" s="344"/>
    </row>
    <row r="110" spans="1:13" s="346" customFormat="1" ht="11.25">
      <c r="A110" s="348"/>
      <c r="B110" s="349"/>
      <c r="C110" s="350"/>
      <c r="D110" s="350"/>
      <c r="E110" s="350"/>
      <c r="F110" s="350"/>
      <c r="G110" s="350"/>
      <c r="H110" s="350"/>
      <c r="I110" s="344"/>
      <c r="J110" s="344"/>
      <c r="K110" s="344"/>
      <c r="L110" s="344"/>
      <c r="M110" s="344"/>
    </row>
    <row r="111" spans="1:13" s="346" customFormat="1" ht="11.25">
      <c r="A111" s="348"/>
      <c r="B111" s="349"/>
      <c r="C111" s="350"/>
      <c r="D111" s="350"/>
      <c r="E111" s="350"/>
      <c r="F111" s="350"/>
      <c r="G111" s="350"/>
      <c r="H111" s="350"/>
      <c r="I111" s="344"/>
      <c r="J111" s="344"/>
      <c r="K111" s="344"/>
      <c r="L111" s="344"/>
      <c r="M111" s="344"/>
    </row>
    <row r="112" spans="1:13" s="13" customFormat="1" ht="45.75" customHeight="1">
      <c r="A112" s="170" t="s">
        <v>253</v>
      </c>
      <c r="B112" s="382" t="s">
        <v>279</v>
      </c>
      <c r="C112" s="382"/>
      <c r="D112" s="382"/>
      <c r="E112" s="382"/>
      <c r="F112" s="382"/>
      <c r="G112" s="382"/>
      <c r="H112" s="382"/>
      <c r="I112" s="344"/>
      <c r="J112" s="344"/>
      <c r="K112" s="344"/>
      <c r="L112" s="344"/>
      <c r="M112" s="344"/>
    </row>
    <row r="113" spans="1:13" s="13" customFormat="1" ht="24" customHeight="1">
      <c r="A113" s="385" t="s">
        <v>95</v>
      </c>
      <c r="B113" s="396" t="s">
        <v>128</v>
      </c>
      <c r="C113" s="396"/>
      <c r="D113" s="396"/>
      <c r="E113" s="396"/>
      <c r="F113" s="396"/>
      <c r="G113" s="396"/>
      <c r="H113" s="396"/>
      <c r="I113" s="344"/>
      <c r="J113" s="344"/>
      <c r="K113" s="344"/>
      <c r="L113" s="344"/>
      <c r="M113" s="344"/>
    </row>
    <row r="114" spans="1:13" s="346" customFormat="1" ht="47.25" customHeight="1">
      <c r="A114" s="387"/>
      <c r="B114" s="345" t="s">
        <v>112</v>
      </c>
      <c r="C114" s="345" t="s">
        <v>113</v>
      </c>
      <c r="D114" s="345" t="s">
        <v>105</v>
      </c>
      <c r="E114" s="345" t="s">
        <v>106</v>
      </c>
      <c r="F114" s="345" t="s">
        <v>107</v>
      </c>
      <c r="G114" s="345" t="s">
        <v>108</v>
      </c>
      <c r="H114" s="345" t="s">
        <v>114</v>
      </c>
      <c r="I114" s="344"/>
      <c r="J114" s="344"/>
      <c r="K114" s="344"/>
      <c r="L114" s="344"/>
      <c r="M114" s="344"/>
    </row>
    <row r="115" spans="1:8" s="346" customFormat="1" ht="14.25" customHeight="1">
      <c r="A115" s="270" t="s">
        <v>81</v>
      </c>
      <c r="B115" s="266">
        <v>0</v>
      </c>
      <c r="C115" s="267">
        <v>0</v>
      </c>
      <c r="D115" s="266">
        <v>11</v>
      </c>
      <c r="E115" s="267">
        <v>8</v>
      </c>
      <c r="F115" s="266">
        <v>21</v>
      </c>
      <c r="G115" s="267">
        <v>9</v>
      </c>
      <c r="H115" s="268">
        <v>49</v>
      </c>
    </row>
    <row r="116" spans="1:8" s="346" customFormat="1" ht="14.25" customHeight="1">
      <c r="A116" s="270" t="s">
        <v>137</v>
      </c>
      <c r="B116" s="266">
        <v>0</v>
      </c>
      <c r="C116" s="267">
        <v>0</v>
      </c>
      <c r="D116" s="266">
        <v>0</v>
      </c>
      <c r="E116" s="267">
        <v>0</v>
      </c>
      <c r="F116" s="266">
        <v>2</v>
      </c>
      <c r="G116" s="267">
        <v>3</v>
      </c>
      <c r="H116" s="268">
        <v>5</v>
      </c>
    </row>
    <row r="117" spans="1:8" s="346" customFormat="1" ht="14.25" customHeight="1">
      <c r="A117" s="270" t="s">
        <v>104</v>
      </c>
      <c r="B117" s="266">
        <v>4</v>
      </c>
      <c r="C117" s="267">
        <v>0</v>
      </c>
      <c r="D117" s="266">
        <v>0</v>
      </c>
      <c r="E117" s="267">
        <v>1</v>
      </c>
      <c r="F117" s="266">
        <v>0</v>
      </c>
      <c r="G117" s="267">
        <v>0</v>
      </c>
      <c r="H117" s="268">
        <v>5</v>
      </c>
    </row>
    <row r="118" spans="1:13" s="346" customFormat="1" ht="28.5" customHeight="1">
      <c r="A118" s="40" t="s">
        <v>83</v>
      </c>
      <c r="B118" s="347">
        <f>SUM(B115:B117)</f>
        <v>4</v>
      </c>
      <c r="C118" s="347">
        <f aca="true" t="shared" si="17" ref="C118:H118">SUM(C115:C117)</f>
        <v>0</v>
      </c>
      <c r="D118" s="347">
        <f t="shared" si="17"/>
        <v>11</v>
      </c>
      <c r="E118" s="347">
        <f t="shared" si="17"/>
        <v>9</v>
      </c>
      <c r="F118" s="347">
        <f t="shared" si="17"/>
        <v>23</v>
      </c>
      <c r="G118" s="347">
        <f t="shared" si="17"/>
        <v>12</v>
      </c>
      <c r="H118" s="347">
        <f t="shared" si="17"/>
        <v>59</v>
      </c>
      <c r="I118" s="344"/>
      <c r="J118" s="344"/>
      <c r="K118" s="344"/>
      <c r="L118" s="344"/>
      <c r="M118" s="344"/>
    </row>
    <row r="119" spans="1:13" s="346" customFormat="1" ht="11.25">
      <c r="A119" s="348"/>
      <c r="B119" s="349"/>
      <c r="C119" s="350"/>
      <c r="D119" s="350"/>
      <c r="E119" s="350"/>
      <c r="F119" s="350"/>
      <c r="G119" s="350"/>
      <c r="H119" s="350"/>
      <c r="I119" s="344"/>
      <c r="J119" s="344"/>
      <c r="K119" s="344"/>
      <c r="L119" s="344"/>
      <c r="M119" s="344"/>
    </row>
    <row r="120" spans="2:13" s="351" customFormat="1" ht="11.25">
      <c r="B120" s="352"/>
      <c r="C120" s="352"/>
      <c r="D120" s="352"/>
      <c r="F120" s="352"/>
      <c r="G120" s="352"/>
      <c r="H120" s="352"/>
      <c r="I120" s="344"/>
      <c r="J120" s="344"/>
      <c r="K120" s="344"/>
      <c r="L120" s="344"/>
      <c r="M120" s="344"/>
    </row>
    <row r="121" spans="2:13" s="351" customFormat="1" ht="11.25">
      <c r="B121" s="352"/>
      <c r="C121" s="352"/>
      <c r="D121" s="352"/>
      <c r="F121" s="352"/>
      <c r="G121" s="352"/>
      <c r="H121" s="352"/>
      <c r="I121" s="344"/>
      <c r="J121" s="344"/>
      <c r="K121" s="344"/>
      <c r="L121" s="344"/>
      <c r="M121" s="344"/>
    </row>
    <row r="122" spans="1:6" s="175" customFormat="1" ht="10.5">
      <c r="A122" s="353" t="s">
        <v>192</v>
      </c>
      <c r="B122" s="354"/>
      <c r="D122" s="354"/>
      <c r="F122" s="354"/>
    </row>
    <row r="123" spans="2:13" s="9" customFormat="1" ht="12">
      <c r="B123" s="10"/>
      <c r="C123" s="10"/>
      <c r="D123" s="10"/>
      <c r="F123" s="10"/>
      <c r="G123" s="10"/>
      <c r="H123" s="10"/>
      <c r="I123" s="49"/>
      <c r="J123" s="49"/>
      <c r="K123" s="49"/>
      <c r="L123" s="49"/>
      <c r="M123" s="49"/>
    </row>
    <row r="124" spans="2:13" s="9" customFormat="1" ht="12">
      <c r="B124" s="10"/>
      <c r="C124" s="10"/>
      <c r="D124" s="10"/>
      <c r="F124" s="10"/>
      <c r="G124" s="10"/>
      <c r="H124" s="10"/>
      <c r="I124" s="49"/>
      <c r="J124" s="49"/>
      <c r="K124" s="49"/>
      <c r="L124" s="49"/>
      <c r="M124" s="49"/>
    </row>
    <row r="125" spans="2:13" s="9" customFormat="1" ht="12">
      <c r="B125" s="10"/>
      <c r="C125" s="10"/>
      <c r="D125" s="10"/>
      <c r="F125" s="10"/>
      <c r="G125" s="10"/>
      <c r="H125" s="10"/>
      <c r="I125" s="49"/>
      <c r="J125" s="49"/>
      <c r="K125" s="49"/>
      <c r="L125" s="49"/>
      <c r="M125" s="49"/>
    </row>
    <row r="126" spans="2:13" s="9" customFormat="1" ht="12">
      <c r="B126" s="10"/>
      <c r="C126" s="10"/>
      <c r="D126" s="10"/>
      <c r="F126" s="10"/>
      <c r="G126" s="10"/>
      <c r="H126" s="10"/>
      <c r="I126" s="49"/>
      <c r="J126" s="49"/>
      <c r="K126" s="49"/>
      <c r="L126" s="49"/>
      <c r="M126" s="49"/>
    </row>
    <row r="127" spans="2:13" s="9" customFormat="1" ht="12">
      <c r="B127" s="10"/>
      <c r="C127" s="10"/>
      <c r="D127" s="10"/>
      <c r="F127" s="10"/>
      <c r="G127" s="10"/>
      <c r="H127" s="10"/>
      <c r="I127" s="49"/>
      <c r="J127" s="49"/>
      <c r="K127" s="49"/>
      <c r="L127" s="49"/>
      <c r="M127" s="49"/>
    </row>
    <row r="128" spans="2:13" s="9" customFormat="1" ht="12">
      <c r="B128" s="10"/>
      <c r="C128" s="10"/>
      <c r="D128" s="10"/>
      <c r="F128" s="10"/>
      <c r="G128" s="10"/>
      <c r="H128" s="10"/>
      <c r="I128" s="49"/>
      <c r="J128" s="49"/>
      <c r="K128" s="49"/>
      <c r="L128" s="49"/>
      <c r="M128" s="49"/>
    </row>
    <row r="129" spans="2:13" s="9" customFormat="1" ht="12">
      <c r="B129" s="10"/>
      <c r="C129" s="10"/>
      <c r="D129" s="10"/>
      <c r="F129" s="10"/>
      <c r="G129" s="10"/>
      <c r="H129" s="10"/>
      <c r="I129" s="49"/>
      <c r="J129" s="49"/>
      <c r="K129" s="49"/>
      <c r="L129" s="49"/>
      <c r="M129" s="49"/>
    </row>
    <row r="130" spans="2:13" s="9" customFormat="1" ht="12">
      <c r="B130" s="10"/>
      <c r="C130" s="10"/>
      <c r="D130" s="10"/>
      <c r="F130" s="10"/>
      <c r="G130" s="10"/>
      <c r="H130" s="10"/>
      <c r="I130" s="49"/>
      <c r="J130" s="49"/>
      <c r="K130" s="49"/>
      <c r="L130" s="49"/>
      <c r="M130" s="49"/>
    </row>
    <row r="131" spans="2:13" s="9" customFormat="1" ht="12">
      <c r="B131" s="10"/>
      <c r="C131" s="10"/>
      <c r="D131" s="10"/>
      <c r="F131" s="10"/>
      <c r="G131" s="10"/>
      <c r="H131" s="10"/>
      <c r="I131" s="49"/>
      <c r="J131" s="49"/>
      <c r="K131" s="49"/>
      <c r="L131" s="49"/>
      <c r="M131" s="49"/>
    </row>
    <row r="132" spans="2:13" s="9" customFormat="1" ht="12">
      <c r="B132" s="10"/>
      <c r="C132" s="10"/>
      <c r="D132" s="10"/>
      <c r="F132" s="10"/>
      <c r="G132" s="10"/>
      <c r="H132" s="10"/>
      <c r="I132" s="49"/>
      <c r="J132" s="49"/>
      <c r="K132" s="49"/>
      <c r="L132" s="49"/>
      <c r="M132" s="49"/>
    </row>
    <row r="133" spans="2:13" s="9" customFormat="1" ht="12">
      <c r="B133" s="10"/>
      <c r="C133" s="10"/>
      <c r="D133" s="10"/>
      <c r="F133" s="10"/>
      <c r="G133" s="10"/>
      <c r="H133" s="10"/>
      <c r="I133" s="49"/>
      <c r="J133" s="49"/>
      <c r="K133" s="49"/>
      <c r="L133" s="49"/>
      <c r="M133" s="49"/>
    </row>
    <row r="134" spans="2:13" s="9" customFormat="1" ht="12">
      <c r="B134" s="10"/>
      <c r="C134" s="10"/>
      <c r="D134" s="10"/>
      <c r="F134" s="10"/>
      <c r="G134" s="10"/>
      <c r="H134" s="10"/>
      <c r="I134" s="49"/>
      <c r="J134" s="49"/>
      <c r="K134" s="49"/>
      <c r="L134" s="49"/>
      <c r="M134" s="49"/>
    </row>
    <row r="135" spans="2:13" s="9" customFormat="1" ht="12">
      <c r="B135" s="10"/>
      <c r="C135" s="10"/>
      <c r="D135" s="10"/>
      <c r="F135" s="10"/>
      <c r="G135" s="10"/>
      <c r="H135" s="10"/>
      <c r="I135" s="49"/>
      <c r="J135" s="49"/>
      <c r="K135" s="49"/>
      <c r="L135" s="49"/>
      <c r="M135" s="49"/>
    </row>
    <row r="136" spans="2:13" s="9" customFormat="1" ht="12">
      <c r="B136" s="10"/>
      <c r="C136" s="10"/>
      <c r="D136" s="10"/>
      <c r="F136" s="10"/>
      <c r="G136" s="10"/>
      <c r="H136" s="10"/>
      <c r="I136" s="49"/>
      <c r="J136" s="49"/>
      <c r="K136" s="49"/>
      <c r="L136" s="49"/>
      <c r="M136" s="49"/>
    </row>
    <row r="137" spans="2:13" s="9" customFormat="1" ht="12">
      <c r="B137" s="10"/>
      <c r="C137" s="10"/>
      <c r="D137" s="10"/>
      <c r="F137" s="10"/>
      <c r="G137" s="10"/>
      <c r="H137" s="10"/>
      <c r="I137" s="49"/>
      <c r="J137" s="49"/>
      <c r="K137" s="49"/>
      <c r="L137" s="49"/>
      <c r="M137" s="49"/>
    </row>
    <row r="138" spans="2:13" s="9" customFormat="1" ht="12">
      <c r="B138" s="10"/>
      <c r="C138" s="10"/>
      <c r="D138" s="10"/>
      <c r="F138" s="10"/>
      <c r="G138" s="10"/>
      <c r="H138" s="10"/>
      <c r="I138" s="49"/>
      <c r="J138" s="49"/>
      <c r="K138" s="49"/>
      <c r="L138" s="49"/>
      <c r="M138" s="49"/>
    </row>
    <row r="139" spans="2:13" s="9" customFormat="1" ht="12">
      <c r="B139" s="10"/>
      <c r="C139" s="10"/>
      <c r="D139" s="10"/>
      <c r="F139" s="10"/>
      <c r="G139" s="10"/>
      <c r="H139" s="10"/>
      <c r="I139" s="49"/>
      <c r="J139" s="49"/>
      <c r="K139" s="49"/>
      <c r="L139" s="49"/>
      <c r="M139" s="49"/>
    </row>
    <row r="140" spans="2:13" s="9" customFormat="1" ht="12">
      <c r="B140" s="10"/>
      <c r="C140" s="10"/>
      <c r="D140" s="10"/>
      <c r="F140" s="10"/>
      <c r="G140" s="10"/>
      <c r="H140" s="10"/>
      <c r="I140" s="49"/>
      <c r="J140" s="49"/>
      <c r="K140" s="49"/>
      <c r="L140" s="49"/>
      <c r="M140" s="49"/>
    </row>
    <row r="141" spans="2:13" s="9" customFormat="1" ht="12">
      <c r="B141" s="10"/>
      <c r="C141" s="10"/>
      <c r="D141" s="10"/>
      <c r="F141" s="10"/>
      <c r="G141" s="10"/>
      <c r="H141" s="10"/>
      <c r="I141" s="49"/>
      <c r="J141" s="49"/>
      <c r="K141" s="49"/>
      <c r="L141" s="49"/>
      <c r="M141" s="49"/>
    </row>
    <row r="142" spans="2:11" s="9" customFormat="1" ht="12">
      <c r="B142" s="10"/>
      <c r="C142" s="10"/>
      <c r="D142" s="10"/>
      <c r="F142" s="10"/>
      <c r="G142" s="10"/>
      <c r="H142" s="10"/>
      <c r="I142" s="49"/>
      <c r="J142" s="49"/>
      <c r="K142" s="49"/>
    </row>
    <row r="143" spans="2:11" s="9" customFormat="1" ht="12">
      <c r="B143" s="10"/>
      <c r="C143" s="10"/>
      <c r="D143" s="10"/>
      <c r="F143" s="10"/>
      <c r="G143" s="10"/>
      <c r="H143" s="10"/>
      <c r="I143" s="49"/>
      <c r="J143" s="49"/>
      <c r="K143" s="49"/>
    </row>
    <row r="144" spans="2:11" s="9" customFormat="1" ht="12">
      <c r="B144" s="10"/>
      <c r="C144" s="10"/>
      <c r="D144" s="10"/>
      <c r="F144" s="10"/>
      <c r="G144" s="10"/>
      <c r="H144" s="10"/>
      <c r="I144" s="49"/>
      <c r="J144" s="49"/>
      <c r="K144" s="49"/>
    </row>
    <row r="145" spans="2:11" s="9" customFormat="1" ht="12">
      <c r="B145" s="10"/>
      <c r="C145" s="10"/>
      <c r="D145" s="10"/>
      <c r="F145" s="10"/>
      <c r="G145" s="10"/>
      <c r="H145" s="10"/>
      <c r="I145" s="49"/>
      <c r="J145" s="49"/>
      <c r="K145" s="49"/>
    </row>
    <row r="146" spans="2:11" s="9" customFormat="1" ht="12">
      <c r="B146" s="10"/>
      <c r="C146" s="10"/>
      <c r="D146" s="10"/>
      <c r="F146" s="10"/>
      <c r="G146" s="10"/>
      <c r="H146" s="10"/>
      <c r="I146" s="49"/>
      <c r="J146" s="49"/>
      <c r="K146" s="49"/>
    </row>
    <row r="147" spans="2:11" s="9" customFormat="1" ht="12">
      <c r="B147" s="10"/>
      <c r="C147" s="10"/>
      <c r="D147" s="10"/>
      <c r="F147" s="10"/>
      <c r="G147" s="10"/>
      <c r="H147" s="10"/>
      <c r="I147" s="49"/>
      <c r="J147" s="49"/>
      <c r="K147" s="49"/>
    </row>
    <row r="148" spans="2:11" s="9" customFormat="1" ht="12">
      <c r="B148" s="10"/>
      <c r="C148" s="10"/>
      <c r="D148" s="10"/>
      <c r="F148" s="10"/>
      <c r="G148" s="10"/>
      <c r="H148" s="10"/>
      <c r="I148" s="49"/>
      <c r="J148" s="49"/>
      <c r="K148" s="49"/>
    </row>
    <row r="149" spans="2:11" s="9" customFormat="1" ht="12">
      <c r="B149" s="10"/>
      <c r="C149" s="10"/>
      <c r="D149" s="10"/>
      <c r="F149" s="10"/>
      <c r="G149" s="10"/>
      <c r="H149" s="10"/>
      <c r="I149" s="49"/>
      <c r="J149" s="49"/>
      <c r="K149" s="49"/>
    </row>
    <row r="150" spans="2:11" s="9" customFormat="1" ht="12">
      <c r="B150" s="10"/>
      <c r="C150" s="10"/>
      <c r="D150" s="10"/>
      <c r="F150" s="10"/>
      <c r="G150" s="10"/>
      <c r="H150" s="10"/>
      <c r="I150" s="49"/>
      <c r="J150" s="49"/>
      <c r="K150" s="49"/>
    </row>
    <row r="151" spans="2:11" s="9" customFormat="1" ht="12">
      <c r="B151" s="10"/>
      <c r="C151" s="10"/>
      <c r="D151" s="10"/>
      <c r="F151" s="10"/>
      <c r="G151" s="10"/>
      <c r="H151" s="10"/>
      <c r="I151" s="49"/>
      <c r="J151" s="49"/>
      <c r="K151" s="49"/>
    </row>
    <row r="152" spans="2:11" s="9" customFormat="1" ht="12">
      <c r="B152" s="10"/>
      <c r="C152" s="10"/>
      <c r="D152" s="10"/>
      <c r="F152" s="10"/>
      <c r="G152" s="10"/>
      <c r="H152" s="10"/>
      <c r="I152" s="49"/>
      <c r="J152" s="49"/>
      <c r="K152" s="49"/>
    </row>
    <row r="153" spans="2:11" s="9" customFormat="1" ht="12">
      <c r="B153" s="10"/>
      <c r="C153" s="10"/>
      <c r="D153" s="10"/>
      <c r="F153" s="10"/>
      <c r="G153" s="10"/>
      <c r="H153" s="10"/>
      <c r="I153" s="49"/>
      <c r="J153" s="49"/>
      <c r="K153" s="49"/>
    </row>
    <row r="154" spans="2:11" s="9" customFormat="1" ht="12">
      <c r="B154" s="10"/>
      <c r="C154" s="10"/>
      <c r="D154" s="10"/>
      <c r="F154" s="10"/>
      <c r="G154" s="10"/>
      <c r="H154" s="10"/>
      <c r="I154" s="49"/>
      <c r="J154" s="49"/>
      <c r="K154" s="49"/>
    </row>
    <row r="155" spans="2:11" s="9" customFormat="1" ht="12">
      <c r="B155" s="10"/>
      <c r="C155" s="10"/>
      <c r="D155" s="10"/>
      <c r="F155" s="10"/>
      <c r="G155" s="10"/>
      <c r="H155" s="10"/>
      <c r="I155" s="49"/>
      <c r="J155" s="49"/>
      <c r="K155" s="49"/>
    </row>
    <row r="156" spans="2:11" s="9" customFormat="1" ht="12">
      <c r="B156" s="10"/>
      <c r="C156" s="10"/>
      <c r="D156" s="10"/>
      <c r="F156" s="10"/>
      <c r="G156" s="10"/>
      <c r="H156" s="10"/>
      <c r="I156" s="49"/>
      <c r="J156" s="49"/>
      <c r="K156" s="49"/>
    </row>
    <row r="157" spans="2:11" s="9" customFormat="1" ht="12">
      <c r="B157" s="10"/>
      <c r="C157" s="10"/>
      <c r="D157" s="10"/>
      <c r="F157" s="10"/>
      <c r="G157" s="10"/>
      <c r="H157" s="10"/>
      <c r="I157" s="49"/>
      <c r="J157" s="49"/>
      <c r="K157" s="49"/>
    </row>
    <row r="158" spans="2:11" s="9" customFormat="1" ht="12">
      <c r="B158" s="10"/>
      <c r="C158" s="10"/>
      <c r="D158" s="10"/>
      <c r="F158" s="10"/>
      <c r="G158" s="10"/>
      <c r="H158" s="10"/>
      <c r="I158" s="49"/>
      <c r="J158" s="49"/>
      <c r="K158" s="49"/>
    </row>
    <row r="159" spans="2:11" s="9" customFormat="1" ht="12">
      <c r="B159" s="10"/>
      <c r="C159" s="10"/>
      <c r="D159" s="10"/>
      <c r="F159" s="10"/>
      <c r="G159" s="10"/>
      <c r="H159" s="10"/>
      <c r="I159" s="49"/>
      <c r="J159" s="49"/>
      <c r="K159" s="49"/>
    </row>
    <row r="160" spans="2:11" s="9" customFormat="1" ht="12">
      <c r="B160" s="10"/>
      <c r="C160" s="10"/>
      <c r="D160" s="10"/>
      <c r="F160" s="10"/>
      <c r="G160" s="10"/>
      <c r="H160" s="10"/>
      <c r="I160" s="49"/>
      <c r="J160" s="49"/>
      <c r="K160" s="49"/>
    </row>
    <row r="161" spans="2:11" s="9" customFormat="1" ht="12">
      <c r="B161" s="10"/>
      <c r="C161" s="10"/>
      <c r="D161" s="10"/>
      <c r="F161" s="10"/>
      <c r="G161" s="10"/>
      <c r="H161" s="10"/>
      <c r="I161" s="49"/>
      <c r="J161" s="49"/>
      <c r="K161" s="49"/>
    </row>
    <row r="162" spans="2:11" s="9" customFormat="1" ht="12">
      <c r="B162" s="10"/>
      <c r="C162" s="10"/>
      <c r="D162" s="10"/>
      <c r="F162" s="10"/>
      <c r="G162" s="10"/>
      <c r="H162" s="10"/>
      <c r="I162" s="49"/>
      <c r="J162" s="49"/>
      <c r="K162" s="49"/>
    </row>
    <row r="163" spans="2:11" s="9" customFormat="1" ht="12">
      <c r="B163" s="10"/>
      <c r="C163" s="10"/>
      <c r="D163" s="10"/>
      <c r="F163" s="10"/>
      <c r="G163" s="10"/>
      <c r="H163" s="10"/>
      <c r="I163" s="49"/>
      <c r="J163" s="49"/>
      <c r="K163" s="49"/>
    </row>
    <row r="164" spans="2:11" s="9" customFormat="1" ht="12">
      <c r="B164" s="10"/>
      <c r="C164" s="10"/>
      <c r="D164" s="10"/>
      <c r="F164" s="10"/>
      <c r="G164" s="10"/>
      <c r="H164" s="10"/>
      <c r="I164" s="49"/>
      <c r="J164" s="49"/>
      <c r="K164" s="49"/>
    </row>
    <row r="165" spans="2:11" s="9" customFormat="1" ht="12">
      <c r="B165" s="10"/>
      <c r="C165" s="10"/>
      <c r="D165" s="10"/>
      <c r="F165" s="10"/>
      <c r="G165" s="10"/>
      <c r="H165" s="10"/>
      <c r="I165" s="49"/>
      <c r="J165" s="49"/>
      <c r="K165" s="49"/>
    </row>
    <row r="166" spans="2:11" s="9" customFormat="1" ht="12">
      <c r="B166" s="10"/>
      <c r="C166" s="10"/>
      <c r="D166" s="10"/>
      <c r="F166" s="10"/>
      <c r="G166" s="10"/>
      <c r="H166" s="10"/>
      <c r="I166" s="49"/>
      <c r="J166" s="49"/>
      <c r="K166" s="49"/>
    </row>
    <row r="167" spans="2:11" s="9" customFormat="1" ht="12">
      <c r="B167" s="10"/>
      <c r="C167" s="10"/>
      <c r="D167" s="10"/>
      <c r="F167" s="10"/>
      <c r="G167" s="10"/>
      <c r="H167" s="10"/>
      <c r="I167" s="49"/>
      <c r="J167" s="49"/>
      <c r="K167" s="49"/>
    </row>
    <row r="168" spans="2:11" s="9" customFormat="1" ht="12">
      <c r="B168" s="10"/>
      <c r="C168" s="10"/>
      <c r="D168" s="10"/>
      <c r="F168" s="10"/>
      <c r="G168" s="10"/>
      <c r="H168" s="10"/>
      <c r="I168" s="49"/>
      <c r="J168" s="49"/>
      <c r="K168" s="49"/>
    </row>
    <row r="169" spans="2:11" s="9" customFormat="1" ht="12">
      <c r="B169" s="10"/>
      <c r="C169" s="10"/>
      <c r="D169" s="10"/>
      <c r="F169" s="10"/>
      <c r="G169" s="10"/>
      <c r="H169" s="10"/>
      <c r="I169" s="49"/>
      <c r="J169" s="49"/>
      <c r="K169" s="49"/>
    </row>
    <row r="170" spans="2:11" s="9" customFormat="1" ht="12">
      <c r="B170" s="10"/>
      <c r="C170" s="10"/>
      <c r="D170" s="10"/>
      <c r="F170" s="10"/>
      <c r="G170" s="10"/>
      <c r="H170" s="10"/>
      <c r="I170" s="49"/>
      <c r="J170" s="49"/>
      <c r="K170" s="49"/>
    </row>
    <row r="171" spans="2:11" s="9" customFormat="1" ht="12">
      <c r="B171" s="10"/>
      <c r="C171" s="10"/>
      <c r="D171" s="10"/>
      <c r="F171" s="10"/>
      <c r="G171" s="10"/>
      <c r="H171" s="10"/>
      <c r="I171" s="49"/>
      <c r="J171" s="49"/>
      <c r="K171" s="49"/>
    </row>
    <row r="172" spans="2:11" s="9" customFormat="1" ht="12">
      <c r="B172" s="10"/>
      <c r="C172" s="10"/>
      <c r="D172" s="10"/>
      <c r="F172" s="10"/>
      <c r="G172" s="10"/>
      <c r="H172" s="10"/>
      <c r="I172" s="49"/>
      <c r="J172" s="49"/>
      <c r="K172" s="49"/>
    </row>
    <row r="173" spans="2:11" s="9" customFormat="1" ht="12">
      <c r="B173" s="10"/>
      <c r="C173" s="10"/>
      <c r="D173" s="10"/>
      <c r="F173" s="10"/>
      <c r="G173" s="10"/>
      <c r="H173" s="10"/>
      <c r="I173" s="49"/>
      <c r="J173" s="49"/>
      <c r="K173" s="49"/>
    </row>
    <row r="174" spans="2:11" s="9" customFormat="1" ht="12">
      <c r="B174" s="10"/>
      <c r="C174" s="10"/>
      <c r="D174" s="10"/>
      <c r="F174" s="10"/>
      <c r="G174" s="10"/>
      <c r="H174" s="10"/>
      <c r="I174" s="49"/>
      <c r="J174" s="49"/>
      <c r="K174" s="49"/>
    </row>
    <row r="175" spans="2:11" s="9" customFormat="1" ht="12">
      <c r="B175" s="10"/>
      <c r="C175" s="10"/>
      <c r="D175" s="10"/>
      <c r="F175" s="10"/>
      <c r="G175" s="10"/>
      <c r="H175" s="10"/>
      <c r="I175" s="49"/>
      <c r="J175" s="49"/>
      <c r="K175" s="49"/>
    </row>
    <row r="176" spans="2:11" s="9" customFormat="1" ht="12">
      <c r="B176" s="10"/>
      <c r="C176" s="10"/>
      <c r="D176" s="10"/>
      <c r="F176" s="10"/>
      <c r="G176" s="10"/>
      <c r="H176" s="10"/>
      <c r="I176" s="49"/>
      <c r="J176" s="49"/>
      <c r="K176" s="49"/>
    </row>
    <row r="177" spans="2:11" s="9" customFormat="1" ht="12">
      <c r="B177" s="10"/>
      <c r="C177" s="10"/>
      <c r="D177" s="10"/>
      <c r="F177" s="10"/>
      <c r="G177" s="10"/>
      <c r="H177" s="10"/>
      <c r="I177" s="49"/>
      <c r="J177" s="49"/>
      <c r="K177" s="49"/>
    </row>
    <row r="178" spans="2:11" s="9" customFormat="1" ht="12">
      <c r="B178" s="10"/>
      <c r="C178" s="10"/>
      <c r="D178" s="10"/>
      <c r="F178" s="10"/>
      <c r="G178" s="10"/>
      <c r="H178" s="10"/>
      <c r="I178" s="49"/>
      <c r="J178" s="49"/>
      <c r="K178" s="49"/>
    </row>
    <row r="179" spans="2:11" s="9" customFormat="1" ht="12">
      <c r="B179" s="10"/>
      <c r="C179" s="10"/>
      <c r="D179" s="10"/>
      <c r="F179" s="10"/>
      <c r="G179" s="10"/>
      <c r="H179" s="10"/>
      <c r="I179" s="49"/>
      <c r="J179" s="49"/>
      <c r="K179" s="49"/>
    </row>
    <row r="180" spans="2:11" s="9" customFormat="1" ht="12">
      <c r="B180" s="10"/>
      <c r="C180" s="10"/>
      <c r="D180" s="10"/>
      <c r="F180" s="10"/>
      <c r="G180" s="10"/>
      <c r="H180" s="10"/>
      <c r="I180" s="49"/>
      <c r="J180" s="49"/>
      <c r="K180" s="49"/>
    </row>
    <row r="181" spans="2:11" s="9" customFormat="1" ht="12">
      <c r="B181" s="10"/>
      <c r="C181" s="10"/>
      <c r="D181" s="10"/>
      <c r="F181" s="10"/>
      <c r="G181" s="10"/>
      <c r="H181" s="10"/>
      <c r="I181" s="49"/>
      <c r="J181" s="49"/>
      <c r="K181" s="49"/>
    </row>
    <row r="182" spans="2:11" s="9" customFormat="1" ht="12">
      <c r="B182" s="10"/>
      <c r="C182" s="10"/>
      <c r="D182" s="10"/>
      <c r="F182" s="10"/>
      <c r="G182" s="10"/>
      <c r="H182" s="10"/>
      <c r="I182" s="49"/>
      <c r="J182" s="49"/>
      <c r="K182" s="49"/>
    </row>
    <row r="183" spans="2:11" s="9" customFormat="1" ht="12">
      <c r="B183" s="10"/>
      <c r="C183" s="10"/>
      <c r="D183" s="10"/>
      <c r="F183" s="10"/>
      <c r="G183" s="10"/>
      <c r="H183" s="10"/>
      <c r="I183" s="10"/>
      <c r="J183" s="10"/>
      <c r="K183" s="10"/>
    </row>
    <row r="184" spans="2:11" s="9" customFormat="1" ht="12">
      <c r="B184" s="10"/>
      <c r="C184" s="10"/>
      <c r="D184" s="10"/>
      <c r="F184" s="10"/>
      <c r="G184" s="10"/>
      <c r="H184" s="10"/>
      <c r="I184" s="10"/>
      <c r="J184" s="10"/>
      <c r="K184" s="10"/>
    </row>
    <row r="185" spans="2:11" s="9" customFormat="1" ht="12">
      <c r="B185" s="10"/>
      <c r="C185" s="10"/>
      <c r="D185" s="10"/>
      <c r="F185" s="10"/>
      <c r="G185" s="10"/>
      <c r="H185" s="10"/>
      <c r="I185" s="10"/>
      <c r="J185" s="10"/>
      <c r="K185" s="10"/>
    </row>
    <row r="186" spans="2:11" s="9" customFormat="1" ht="12">
      <c r="B186" s="10"/>
      <c r="C186" s="10"/>
      <c r="D186" s="10"/>
      <c r="F186" s="10"/>
      <c r="G186" s="10"/>
      <c r="H186" s="10"/>
      <c r="I186" s="10"/>
      <c r="J186" s="10"/>
      <c r="K186" s="10"/>
    </row>
    <row r="187" spans="2:11" s="9" customFormat="1" ht="12">
      <c r="B187" s="10"/>
      <c r="C187" s="10"/>
      <c r="D187" s="10"/>
      <c r="F187" s="10"/>
      <c r="G187" s="10"/>
      <c r="H187" s="10"/>
      <c r="I187" s="10"/>
      <c r="J187" s="10"/>
      <c r="K187" s="10"/>
    </row>
    <row r="188" spans="2:11" s="9" customFormat="1" ht="12">
      <c r="B188" s="10"/>
      <c r="C188" s="10"/>
      <c r="D188" s="10"/>
      <c r="F188" s="10"/>
      <c r="G188" s="10"/>
      <c r="H188" s="10"/>
      <c r="I188" s="10"/>
      <c r="J188" s="10"/>
      <c r="K188" s="10"/>
    </row>
    <row r="189" spans="2:11" s="9" customFormat="1" ht="12">
      <c r="B189" s="10"/>
      <c r="C189" s="10"/>
      <c r="D189" s="10"/>
      <c r="F189" s="10"/>
      <c r="G189" s="10"/>
      <c r="H189" s="10"/>
      <c r="I189" s="10"/>
      <c r="J189" s="10"/>
      <c r="K189" s="10"/>
    </row>
    <row r="190" spans="2:11" s="9" customFormat="1" ht="12">
      <c r="B190" s="10"/>
      <c r="C190" s="10"/>
      <c r="D190" s="10"/>
      <c r="F190" s="10"/>
      <c r="G190" s="10"/>
      <c r="H190" s="10"/>
      <c r="I190" s="10"/>
      <c r="J190" s="10"/>
      <c r="K190" s="10"/>
    </row>
    <row r="191" spans="2:11" s="9" customFormat="1" ht="12">
      <c r="B191" s="10"/>
      <c r="C191" s="10"/>
      <c r="D191" s="10"/>
      <c r="F191" s="10"/>
      <c r="G191" s="10"/>
      <c r="H191" s="10"/>
      <c r="I191" s="10"/>
      <c r="J191" s="10"/>
      <c r="K191" s="10"/>
    </row>
    <row r="192" spans="2:11" s="9" customFormat="1" ht="12">
      <c r="B192" s="10"/>
      <c r="C192" s="10"/>
      <c r="D192" s="10"/>
      <c r="F192" s="10"/>
      <c r="G192" s="10"/>
      <c r="H192" s="10"/>
      <c r="I192" s="10"/>
      <c r="J192" s="10"/>
      <c r="K192" s="10"/>
    </row>
    <row r="193" spans="2:11" s="9" customFormat="1" ht="12">
      <c r="B193" s="10"/>
      <c r="C193" s="10"/>
      <c r="D193" s="10"/>
      <c r="F193" s="10"/>
      <c r="G193" s="10"/>
      <c r="H193" s="10"/>
      <c r="I193" s="10"/>
      <c r="J193" s="10"/>
      <c r="K193" s="10"/>
    </row>
    <row r="194" spans="2:11" s="9" customFormat="1" ht="12">
      <c r="B194" s="10"/>
      <c r="C194" s="10"/>
      <c r="D194" s="10"/>
      <c r="F194" s="10"/>
      <c r="G194" s="10"/>
      <c r="H194" s="10"/>
      <c r="I194" s="10"/>
      <c r="J194" s="10"/>
      <c r="K194" s="10"/>
    </row>
    <row r="195" spans="2:11" s="9" customFormat="1" ht="12">
      <c r="B195" s="10"/>
      <c r="C195" s="10"/>
      <c r="D195" s="10"/>
      <c r="F195" s="10"/>
      <c r="G195" s="10"/>
      <c r="H195" s="10"/>
      <c r="I195" s="10"/>
      <c r="J195" s="10"/>
      <c r="K195" s="10"/>
    </row>
    <row r="196" spans="2:11" s="9" customFormat="1" ht="12">
      <c r="B196" s="10"/>
      <c r="C196" s="10"/>
      <c r="D196" s="10"/>
      <c r="F196" s="10"/>
      <c r="G196" s="10"/>
      <c r="H196" s="10"/>
      <c r="I196" s="10"/>
      <c r="J196" s="10"/>
      <c r="K196" s="10"/>
    </row>
    <row r="197" spans="2:11" s="9" customFormat="1" ht="12">
      <c r="B197" s="10"/>
      <c r="C197" s="10"/>
      <c r="D197" s="10"/>
      <c r="F197" s="10"/>
      <c r="G197" s="10"/>
      <c r="H197" s="10"/>
      <c r="I197" s="10"/>
      <c r="J197" s="10"/>
      <c r="K197" s="10"/>
    </row>
    <row r="198" spans="2:11" s="9" customFormat="1" ht="12">
      <c r="B198" s="10"/>
      <c r="C198" s="10"/>
      <c r="D198" s="10"/>
      <c r="F198" s="10"/>
      <c r="G198" s="10"/>
      <c r="H198" s="10"/>
      <c r="I198" s="10"/>
      <c r="J198" s="10"/>
      <c r="K198" s="10"/>
    </row>
    <row r="199" spans="2:11" s="9" customFormat="1" ht="12">
      <c r="B199" s="10"/>
      <c r="C199" s="10"/>
      <c r="D199" s="10"/>
      <c r="F199" s="10"/>
      <c r="G199" s="10"/>
      <c r="H199" s="10"/>
      <c r="I199" s="10"/>
      <c r="J199" s="10"/>
      <c r="K199" s="10"/>
    </row>
    <row r="200" spans="2:11" s="9" customFormat="1" ht="12">
      <c r="B200" s="10"/>
      <c r="C200" s="10"/>
      <c r="D200" s="10"/>
      <c r="F200" s="10"/>
      <c r="G200" s="10"/>
      <c r="H200" s="10"/>
      <c r="I200" s="10"/>
      <c r="J200" s="10"/>
      <c r="K200" s="10"/>
    </row>
    <row r="201" spans="2:11" s="9" customFormat="1" ht="12">
      <c r="B201" s="10"/>
      <c r="C201" s="10"/>
      <c r="D201" s="10"/>
      <c r="F201" s="10"/>
      <c r="G201" s="10"/>
      <c r="H201" s="10"/>
      <c r="I201" s="10"/>
      <c r="J201" s="10"/>
      <c r="K201" s="10"/>
    </row>
    <row r="202" spans="2:11" s="9" customFormat="1" ht="12">
      <c r="B202" s="10"/>
      <c r="C202" s="10"/>
      <c r="D202" s="10"/>
      <c r="F202" s="10"/>
      <c r="G202" s="10"/>
      <c r="H202" s="10"/>
      <c r="I202" s="10"/>
      <c r="J202" s="10"/>
      <c r="K202" s="10"/>
    </row>
    <row r="203" spans="2:11" s="9" customFormat="1" ht="12">
      <c r="B203" s="10"/>
      <c r="C203" s="10"/>
      <c r="D203" s="10"/>
      <c r="F203" s="10"/>
      <c r="G203" s="10"/>
      <c r="H203" s="10"/>
      <c r="I203" s="10"/>
      <c r="J203" s="10"/>
      <c r="K203" s="10"/>
    </row>
    <row r="204" spans="2:11" s="9" customFormat="1" ht="12">
      <c r="B204" s="10"/>
      <c r="C204" s="10"/>
      <c r="D204" s="10"/>
      <c r="F204" s="10"/>
      <c r="G204" s="10"/>
      <c r="H204" s="10"/>
      <c r="I204" s="10"/>
      <c r="J204" s="10"/>
      <c r="K204" s="10"/>
    </row>
    <row r="205" spans="2:11" s="9" customFormat="1" ht="12">
      <c r="B205" s="10"/>
      <c r="C205" s="10"/>
      <c r="D205" s="10"/>
      <c r="F205" s="10"/>
      <c r="G205" s="10"/>
      <c r="H205" s="10"/>
      <c r="I205" s="10"/>
      <c r="J205" s="10"/>
      <c r="K205" s="10"/>
    </row>
    <row r="206" spans="2:11" s="9" customFormat="1" ht="12">
      <c r="B206" s="10"/>
      <c r="C206" s="10"/>
      <c r="D206" s="10"/>
      <c r="F206" s="10"/>
      <c r="G206" s="10"/>
      <c r="H206" s="10"/>
      <c r="I206" s="10"/>
      <c r="J206" s="10"/>
      <c r="K206" s="10"/>
    </row>
    <row r="207" spans="2:11" s="9" customFormat="1" ht="12">
      <c r="B207" s="10"/>
      <c r="C207" s="10"/>
      <c r="D207" s="10"/>
      <c r="F207" s="10"/>
      <c r="G207" s="10"/>
      <c r="H207" s="10"/>
      <c r="I207" s="10"/>
      <c r="J207" s="10"/>
      <c r="K207" s="10"/>
    </row>
    <row r="208" spans="2:11" s="9" customFormat="1" ht="12">
      <c r="B208" s="10"/>
      <c r="C208" s="10"/>
      <c r="D208" s="10"/>
      <c r="F208" s="10"/>
      <c r="G208" s="10"/>
      <c r="H208" s="10"/>
      <c r="I208" s="10"/>
      <c r="J208" s="10"/>
      <c r="K208" s="10"/>
    </row>
    <row r="209" spans="2:11" s="9" customFormat="1" ht="12">
      <c r="B209" s="10"/>
      <c r="C209" s="10"/>
      <c r="D209" s="10"/>
      <c r="F209" s="10"/>
      <c r="G209" s="10"/>
      <c r="H209" s="10"/>
      <c r="I209" s="10"/>
      <c r="J209" s="10"/>
      <c r="K209" s="10"/>
    </row>
    <row r="210" spans="2:11" s="9" customFormat="1" ht="12">
      <c r="B210" s="10"/>
      <c r="C210" s="10"/>
      <c r="D210" s="10"/>
      <c r="F210" s="10"/>
      <c r="G210" s="10"/>
      <c r="H210" s="10"/>
      <c r="I210" s="10"/>
      <c r="J210" s="10"/>
      <c r="K210" s="10"/>
    </row>
    <row r="211" spans="2:11" s="9" customFormat="1" ht="12">
      <c r="B211" s="10"/>
      <c r="C211" s="10"/>
      <c r="D211" s="10"/>
      <c r="F211" s="10"/>
      <c r="G211" s="10"/>
      <c r="H211" s="10"/>
      <c r="I211" s="10"/>
      <c r="J211" s="10"/>
      <c r="K211" s="10"/>
    </row>
    <row r="212" spans="2:11" s="9" customFormat="1" ht="12">
      <c r="B212" s="10"/>
      <c r="C212" s="10"/>
      <c r="D212" s="10"/>
      <c r="F212" s="10"/>
      <c r="G212" s="10"/>
      <c r="H212" s="10"/>
      <c r="I212" s="10"/>
      <c r="J212" s="10"/>
      <c r="K212" s="10"/>
    </row>
    <row r="213" spans="2:11" s="9" customFormat="1" ht="12">
      <c r="B213" s="10"/>
      <c r="C213" s="10"/>
      <c r="D213" s="10"/>
      <c r="F213" s="10"/>
      <c r="G213" s="10"/>
      <c r="H213" s="10"/>
      <c r="I213" s="10"/>
      <c r="J213" s="10"/>
      <c r="K213" s="10"/>
    </row>
    <row r="214" spans="2:11" s="9" customFormat="1" ht="12">
      <c r="B214" s="10"/>
      <c r="C214" s="10"/>
      <c r="D214" s="10"/>
      <c r="F214" s="10"/>
      <c r="G214" s="10"/>
      <c r="H214" s="10"/>
      <c r="I214" s="10"/>
      <c r="J214" s="10"/>
      <c r="K214" s="10"/>
    </row>
    <row r="215" spans="2:11" s="9" customFormat="1" ht="12">
      <c r="B215" s="10"/>
      <c r="C215" s="10"/>
      <c r="D215" s="10"/>
      <c r="F215" s="10"/>
      <c r="G215" s="10"/>
      <c r="H215" s="10"/>
      <c r="I215" s="10"/>
      <c r="J215" s="10"/>
      <c r="K215" s="10"/>
    </row>
    <row r="216" spans="2:11" s="9" customFormat="1" ht="12">
      <c r="B216" s="10"/>
      <c r="C216" s="10"/>
      <c r="D216" s="10"/>
      <c r="F216" s="10"/>
      <c r="G216" s="10"/>
      <c r="H216" s="10"/>
      <c r="I216" s="10"/>
      <c r="J216" s="10"/>
      <c r="K216" s="10"/>
    </row>
    <row r="217" spans="2:11" s="9" customFormat="1" ht="12">
      <c r="B217" s="10"/>
      <c r="C217" s="10"/>
      <c r="D217" s="10"/>
      <c r="F217" s="10"/>
      <c r="G217" s="10"/>
      <c r="H217" s="10"/>
      <c r="I217" s="10"/>
      <c r="J217" s="10"/>
      <c r="K217" s="10"/>
    </row>
    <row r="218" spans="2:11" s="9" customFormat="1" ht="12">
      <c r="B218" s="10"/>
      <c r="C218" s="10"/>
      <c r="D218" s="10"/>
      <c r="F218" s="10"/>
      <c r="G218" s="10"/>
      <c r="H218" s="10"/>
      <c r="I218" s="10"/>
      <c r="J218" s="10"/>
      <c r="K218" s="10"/>
    </row>
    <row r="219" spans="2:11" s="9" customFormat="1" ht="12">
      <c r="B219" s="10"/>
      <c r="C219" s="10"/>
      <c r="D219" s="10"/>
      <c r="F219" s="10"/>
      <c r="G219" s="10"/>
      <c r="H219" s="10"/>
      <c r="I219" s="10"/>
      <c r="J219" s="10"/>
      <c r="K219" s="10"/>
    </row>
    <row r="220" spans="2:11" s="9" customFormat="1" ht="12">
      <c r="B220" s="10"/>
      <c r="C220" s="10"/>
      <c r="D220" s="10"/>
      <c r="F220" s="10"/>
      <c r="G220" s="10"/>
      <c r="H220" s="10"/>
      <c r="I220" s="10"/>
      <c r="J220" s="10"/>
      <c r="K220" s="10"/>
    </row>
    <row r="221" spans="2:11" s="9" customFormat="1" ht="12">
      <c r="B221" s="10"/>
      <c r="C221" s="10"/>
      <c r="D221" s="10"/>
      <c r="F221" s="10"/>
      <c r="G221" s="10"/>
      <c r="H221" s="10"/>
      <c r="I221" s="10"/>
      <c r="J221" s="10"/>
      <c r="K221" s="10"/>
    </row>
    <row r="222" spans="2:11" s="9" customFormat="1" ht="12">
      <c r="B222" s="10"/>
      <c r="C222" s="10"/>
      <c r="D222" s="10"/>
      <c r="F222" s="10"/>
      <c r="G222" s="10"/>
      <c r="H222" s="10"/>
      <c r="I222" s="10"/>
      <c r="J222" s="10"/>
      <c r="K222" s="10"/>
    </row>
    <row r="223" spans="2:11" s="9" customFormat="1" ht="12">
      <c r="B223" s="10"/>
      <c r="C223" s="10"/>
      <c r="D223" s="10"/>
      <c r="F223" s="10"/>
      <c r="G223" s="10"/>
      <c r="H223" s="10"/>
      <c r="I223" s="10"/>
      <c r="J223" s="10"/>
      <c r="K223" s="10"/>
    </row>
    <row r="224" spans="2:11" s="9" customFormat="1" ht="12">
      <c r="B224" s="10"/>
      <c r="C224" s="10"/>
      <c r="D224" s="10"/>
      <c r="F224" s="10"/>
      <c r="G224" s="10"/>
      <c r="H224" s="10"/>
      <c r="I224" s="10"/>
      <c r="J224" s="10"/>
      <c r="K224" s="10"/>
    </row>
    <row r="225" spans="2:11" s="9" customFormat="1" ht="12">
      <c r="B225" s="10"/>
      <c r="C225" s="10"/>
      <c r="D225" s="10"/>
      <c r="F225" s="10"/>
      <c r="G225" s="10"/>
      <c r="H225" s="10"/>
      <c r="I225" s="10"/>
      <c r="J225" s="10"/>
      <c r="K225" s="10"/>
    </row>
    <row r="226" spans="2:11" s="9" customFormat="1" ht="12">
      <c r="B226" s="10"/>
      <c r="C226" s="10"/>
      <c r="D226" s="10"/>
      <c r="F226" s="10"/>
      <c r="G226" s="10"/>
      <c r="H226" s="10"/>
      <c r="I226" s="10"/>
      <c r="J226" s="10"/>
      <c r="K226" s="10"/>
    </row>
    <row r="227" spans="2:11" s="9" customFormat="1" ht="12">
      <c r="B227" s="10"/>
      <c r="C227" s="10"/>
      <c r="D227" s="10"/>
      <c r="F227" s="10"/>
      <c r="G227" s="10"/>
      <c r="H227" s="10"/>
      <c r="I227" s="10"/>
      <c r="J227" s="10"/>
      <c r="K227" s="10"/>
    </row>
    <row r="228" spans="2:11" s="9" customFormat="1" ht="12">
      <c r="B228" s="10"/>
      <c r="C228" s="10"/>
      <c r="D228" s="10"/>
      <c r="F228" s="10"/>
      <c r="G228" s="10"/>
      <c r="H228" s="10"/>
      <c r="I228" s="10"/>
      <c r="J228" s="10"/>
      <c r="K228" s="10"/>
    </row>
    <row r="229" spans="2:11" s="9" customFormat="1" ht="12">
      <c r="B229" s="10"/>
      <c r="C229" s="10"/>
      <c r="D229" s="10"/>
      <c r="F229" s="10"/>
      <c r="G229" s="10"/>
      <c r="H229" s="10"/>
      <c r="I229" s="10"/>
      <c r="J229" s="10"/>
      <c r="K229" s="10"/>
    </row>
    <row r="230" spans="2:11" s="9" customFormat="1" ht="12">
      <c r="B230" s="10"/>
      <c r="C230" s="10"/>
      <c r="D230" s="10"/>
      <c r="F230" s="10"/>
      <c r="G230" s="10"/>
      <c r="H230" s="10"/>
      <c r="I230" s="10"/>
      <c r="J230" s="10"/>
      <c r="K230" s="10"/>
    </row>
    <row r="231" spans="2:11" s="9" customFormat="1" ht="12">
      <c r="B231" s="10"/>
      <c r="C231" s="10"/>
      <c r="D231" s="10"/>
      <c r="F231" s="10"/>
      <c r="G231" s="10"/>
      <c r="H231" s="10"/>
      <c r="I231" s="10"/>
      <c r="J231" s="10"/>
      <c r="K231" s="10"/>
    </row>
    <row r="232" spans="2:11" s="9" customFormat="1" ht="12">
      <c r="B232" s="10"/>
      <c r="C232" s="10"/>
      <c r="D232" s="10"/>
      <c r="F232" s="10"/>
      <c r="G232" s="10"/>
      <c r="H232" s="10"/>
      <c r="I232" s="10"/>
      <c r="J232" s="10"/>
      <c r="K232" s="10"/>
    </row>
    <row r="233" spans="2:11" s="9" customFormat="1" ht="12">
      <c r="B233" s="10"/>
      <c r="C233" s="10"/>
      <c r="D233" s="10"/>
      <c r="F233" s="10"/>
      <c r="G233" s="10"/>
      <c r="H233" s="10"/>
      <c r="I233" s="10"/>
      <c r="J233" s="10"/>
      <c r="K233" s="10"/>
    </row>
    <row r="234" spans="2:11" s="9" customFormat="1" ht="12">
      <c r="B234" s="10"/>
      <c r="C234" s="10"/>
      <c r="D234" s="10"/>
      <c r="F234" s="10"/>
      <c r="G234" s="10"/>
      <c r="H234" s="10"/>
      <c r="I234" s="10"/>
      <c r="J234" s="10"/>
      <c r="K234" s="10"/>
    </row>
    <row r="235" spans="2:11" s="9" customFormat="1" ht="12">
      <c r="B235" s="10"/>
      <c r="C235" s="10"/>
      <c r="D235" s="10"/>
      <c r="F235" s="10"/>
      <c r="G235" s="10"/>
      <c r="H235" s="10"/>
      <c r="I235" s="10"/>
      <c r="J235" s="10"/>
      <c r="K235" s="10"/>
    </row>
    <row r="236" spans="2:11" s="9" customFormat="1" ht="12">
      <c r="B236" s="10"/>
      <c r="C236" s="10"/>
      <c r="D236" s="10"/>
      <c r="F236" s="10"/>
      <c r="G236" s="10"/>
      <c r="H236" s="10"/>
      <c r="I236" s="10"/>
      <c r="J236" s="10"/>
      <c r="K236" s="10"/>
    </row>
    <row r="237" spans="2:11" s="9" customFormat="1" ht="12">
      <c r="B237" s="10"/>
      <c r="C237" s="10"/>
      <c r="D237" s="10"/>
      <c r="F237" s="10"/>
      <c r="G237" s="10"/>
      <c r="H237" s="10"/>
      <c r="I237" s="10"/>
      <c r="J237" s="10"/>
      <c r="K237" s="10"/>
    </row>
    <row r="238" spans="2:11" s="9" customFormat="1" ht="12">
      <c r="B238" s="10"/>
      <c r="C238" s="10"/>
      <c r="D238" s="10"/>
      <c r="F238" s="10"/>
      <c r="G238" s="10"/>
      <c r="H238" s="10"/>
      <c r="I238" s="10"/>
      <c r="J238" s="10"/>
      <c r="K238" s="10"/>
    </row>
    <row r="239" spans="2:11" s="9" customFormat="1" ht="12">
      <c r="B239" s="10"/>
      <c r="C239" s="10"/>
      <c r="D239" s="10"/>
      <c r="F239" s="10"/>
      <c r="G239" s="10"/>
      <c r="H239" s="10"/>
      <c r="I239" s="10"/>
      <c r="J239" s="10"/>
      <c r="K239" s="10"/>
    </row>
    <row r="240" spans="2:11" s="9" customFormat="1" ht="12">
      <c r="B240" s="10"/>
      <c r="C240" s="10"/>
      <c r="D240" s="10"/>
      <c r="F240" s="10"/>
      <c r="G240" s="10"/>
      <c r="H240" s="10"/>
      <c r="I240" s="10"/>
      <c r="J240" s="10"/>
      <c r="K240" s="10"/>
    </row>
    <row r="241" spans="2:11" s="9" customFormat="1" ht="12">
      <c r="B241" s="10"/>
      <c r="C241" s="10"/>
      <c r="D241" s="10"/>
      <c r="F241" s="10"/>
      <c r="G241" s="10"/>
      <c r="H241" s="10"/>
      <c r="I241" s="10"/>
      <c r="J241" s="10"/>
      <c r="K241" s="10"/>
    </row>
    <row r="242" spans="2:11" s="9" customFormat="1" ht="12">
      <c r="B242" s="10"/>
      <c r="C242" s="10"/>
      <c r="D242" s="10"/>
      <c r="F242" s="10"/>
      <c r="G242" s="10"/>
      <c r="H242" s="10"/>
      <c r="I242" s="10"/>
      <c r="J242" s="10"/>
      <c r="K242" s="10"/>
    </row>
    <row r="243" spans="2:11" s="9" customFormat="1" ht="12">
      <c r="B243" s="10"/>
      <c r="C243" s="10"/>
      <c r="D243" s="10"/>
      <c r="F243" s="10"/>
      <c r="G243" s="10"/>
      <c r="H243" s="10"/>
      <c r="I243" s="10"/>
      <c r="J243" s="10"/>
      <c r="K243" s="10"/>
    </row>
    <row r="244" spans="2:11" s="9" customFormat="1" ht="12">
      <c r="B244" s="10"/>
      <c r="C244" s="10"/>
      <c r="D244" s="10"/>
      <c r="F244" s="10"/>
      <c r="G244" s="10"/>
      <c r="H244" s="10"/>
      <c r="I244" s="10"/>
      <c r="J244" s="10"/>
      <c r="K244" s="10"/>
    </row>
    <row r="245" spans="2:11" s="9" customFormat="1" ht="12">
      <c r="B245" s="10"/>
      <c r="C245" s="10"/>
      <c r="D245" s="10"/>
      <c r="F245" s="10"/>
      <c r="G245" s="10"/>
      <c r="H245" s="10"/>
      <c r="I245" s="10"/>
      <c r="J245" s="10"/>
      <c r="K245" s="10"/>
    </row>
    <row r="246" spans="2:11" s="9" customFormat="1" ht="12">
      <c r="B246" s="10"/>
      <c r="C246" s="10"/>
      <c r="D246" s="10"/>
      <c r="F246" s="10"/>
      <c r="G246" s="10"/>
      <c r="H246" s="10"/>
      <c r="I246" s="10"/>
      <c r="J246" s="10"/>
      <c r="K246" s="10"/>
    </row>
    <row r="247" spans="2:11" s="9" customFormat="1" ht="12">
      <c r="B247" s="10"/>
      <c r="C247" s="10"/>
      <c r="D247" s="10"/>
      <c r="F247" s="10"/>
      <c r="G247" s="10"/>
      <c r="H247" s="10"/>
      <c r="I247" s="10"/>
      <c r="J247" s="10"/>
      <c r="K247" s="10"/>
    </row>
    <row r="248" spans="2:11" s="9" customFormat="1" ht="12">
      <c r="B248" s="10"/>
      <c r="C248" s="10"/>
      <c r="D248" s="10"/>
      <c r="F248" s="10"/>
      <c r="G248" s="10"/>
      <c r="H248" s="10"/>
      <c r="I248" s="10"/>
      <c r="J248" s="10"/>
      <c r="K248" s="10"/>
    </row>
    <row r="249" spans="2:11" s="9" customFormat="1" ht="12">
      <c r="B249" s="10"/>
      <c r="C249" s="10"/>
      <c r="D249" s="10"/>
      <c r="F249" s="10"/>
      <c r="G249" s="10"/>
      <c r="H249" s="10"/>
      <c r="I249" s="10"/>
      <c r="J249" s="10"/>
      <c r="K249" s="10"/>
    </row>
    <row r="250" spans="2:11" s="9" customFormat="1" ht="12">
      <c r="B250" s="10"/>
      <c r="C250" s="10"/>
      <c r="D250" s="10"/>
      <c r="F250" s="10"/>
      <c r="G250" s="10"/>
      <c r="H250" s="10"/>
      <c r="I250" s="10"/>
      <c r="J250" s="10"/>
      <c r="K250" s="10"/>
    </row>
    <row r="251" spans="2:11" s="9" customFormat="1" ht="12">
      <c r="B251" s="10"/>
      <c r="C251" s="10"/>
      <c r="D251" s="10"/>
      <c r="F251" s="10"/>
      <c r="G251" s="10"/>
      <c r="H251" s="10"/>
      <c r="I251" s="10"/>
      <c r="J251" s="10"/>
      <c r="K251" s="10"/>
    </row>
    <row r="252" spans="2:11" s="9" customFormat="1" ht="12">
      <c r="B252" s="10"/>
      <c r="C252" s="10"/>
      <c r="D252" s="10"/>
      <c r="F252" s="10"/>
      <c r="G252" s="10"/>
      <c r="H252" s="10"/>
      <c r="I252" s="10"/>
      <c r="J252" s="10"/>
      <c r="K252" s="10"/>
    </row>
    <row r="253" spans="2:11" s="9" customFormat="1" ht="12">
      <c r="B253" s="10"/>
      <c r="C253" s="10"/>
      <c r="D253" s="10"/>
      <c r="F253" s="10"/>
      <c r="G253" s="10"/>
      <c r="H253" s="10"/>
      <c r="I253" s="10"/>
      <c r="J253" s="10"/>
      <c r="K253" s="10"/>
    </row>
    <row r="254" spans="2:11" s="9" customFormat="1" ht="12">
      <c r="B254" s="10"/>
      <c r="C254" s="10"/>
      <c r="D254" s="10"/>
      <c r="F254" s="10"/>
      <c r="G254" s="10"/>
      <c r="H254" s="10"/>
      <c r="I254" s="10"/>
      <c r="J254" s="10"/>
      <c r="K254" s="10"/>
    </row>
    <row r="255" spans="2:11" s="9" customFormat="1" ht="12">
      <c r="B255" s="10"/>
      <c r="C255" s="10"/>
      <c r="D255" s="10"/>
      <c r="F255" s="10"/>
      <c r="G255" s="10"/>
      <c r="H255" s="10"/>
      <c r="I255" s="10"/>
      <c r="J255" s="10"/>
      <c r="K255" s="10"/>
    </row>
    <row r="256" spans="2:11" s="9" customFormat="1" ht="12">
      <c r="B256" s="10"/>
      <c r="C256" s="10"/>
      <c r="D256" s="10"/>
      <c r="F256" s="10"/>
      <c r="G256" s="10"/>
      <c r="H256" s="10"/>
      <c r="I256" s="10"/>
      <c r="J256" s="10"/>
      <c r="K256" s="10"/>
    </row>
    <row r="257" spans="2:11" s="9" customFormat="1" ht="12">
      <c r="B257" s="10"/>
      <c r="C257" s="10"/>
      <c r="D257" s="10"/>
      <c r="F257" s="10"/>
      <c r="G257" s="10"/>
      <c r="H257" s="10"/>
      <c r="I257" s="10"/>
      <c r="J257" s="10"/>
      <c r="K257" s="10"/>
    </row>
    <row r="258" spans="2:11" s="9" customFormat="1" ht="12">
      <c r="B258" s="10"/>
      <c r="C258" s="10"/>
      <c r="D258" s="10"/>
      <c r="F258" s="10"/>
      <c r="G258" s="10"/>
      <c r="H258" s="10"/>
      <c r="I258" s="10"/>
      <c r="J258" s="10"/>
      <c r="K258" s="10"/>
    </row>
    <row r="259" spans="2:11" s="9" customFormat="1" ht="12">
      <c r="B259" s="10"/>
      <c r="C259" s="10"/>
      <c r="D259" s="10"/>
      <c r="F259" s="10"/>
      <c r="G259" s="10"/>
      <c r="H259" s="10"/>
      <c r="I259" s="10"/>
      <c r="J259" s="10"/>
      <c r="K259" s="10"/>
    </row>
    <row r="260" spans="2:11" s="9" customFormat="1" ht="12">
      <c r="B260" s="10"/>
      <c r="C260" s="10"/>
      <c r="D260" s="10"/>
      <c r="F260" s="10"/>
      <c r="G260" s="10"/>
      <c r="H260" s="10"/>
      <c r="I260" s="10"/>
      <c r="J260" s="10"/>
      <c r="K260" s="10"/>
    </row>
    <row r="261" spans="2:11" s="9" customFormat="1" ht="12">
      <c r="B261" s="10"/>
      <c r="C261" s="10"/>
      <c r="D261" s="10"/>
      <c r="F261" s="10"/>
      <c r="G261" s="10"/>
      <c r="H261" s="10"/>
      <c r="I261" s="10"/>
      <c r="J261" s="10"/>
      <c r="K261" s="10"/>
    </row>
    <row r="262" spans="2:11" s="9" customFormat="1" ht="12">
      <c r="B262" s="10"/>
      <c r="C262" s="10"/>
      <c r="D262" s="10"/>
      <c r="F262" s="10"/>
      <c r="G262" s="10"/>
      <c r="H262" s="10"/>
      <c r="I262" s="10"/>
      <c r="J262" s="10"/>
      <c r="K262" s="10"/>
    </row>
    <row r="263" spans="2:11" s="9" customFormat="1" ht="12">
      <c r="B263" s="10"/>
      <c r="C263" s="10"/>
      <c r="D263" s="10"/>
      <c r="F263" s="10"/>
      <c r="G263" s="10"/>
      <c r="H263" s="10"/>
      <c r="I263" s="10"/>
      <c r="J263" s="10"/>
      <c r="K263" s="10"/>
    </row>
    <row r="264" spans="2:11" s="9" customFormat="1" ht="12">
      <c r="B264" s="10"/>
      <c r="C264" s="10"/>
      <c r="D264" s="10"/>
      <c r="F264" s="10"/>
      <c r="G264" s="10"/>
      <c r="H264" s="10"/>
      <c r="I264" s="10"/>
      <c r="J264" s="10"/>
      <c r="K264" s="10"/>
    </row>
    <row r="265" spans="2:11" s="9" customFormat="1" ht="12">
      <c r="B265" s="10"/>
      <c r="C265" s="10"/>
      <c r="D265" s="10"/>
      <c r="F265" s="10"/>
      <c r="G265" s="10"/>
      <c r="H265" s="10"/>
      <c r="I265" s="10"/>
      <c r="J265" s="10"/>
      <c r="K265" s="10"/>
    </row>
    <row r="266" spans="2:11" s="9" customFormat="1" ht="12">
      <c r="B266" s="10"/>
      <c r="C266" s="10"/>
      <c r="D266" s="10"/>
      <c r="F266" s="10"/>
      <c r="G266" s="10"/>
      <c r="H266" s="10"/>
      <c r="I266" s="10"/>
      <c r="J266" s="10"/>
      <c r="K266" s="10"/>
    </row>
    <row r="267" spans="2:11" s="9" customFormat="1" ht="12">
      <c r="B267" s="10"/>
      <c r="C267" s="10"/>
      <c r="D267" s="10"/>
      <c r="F267" s="10"/>
      <c r="G267" s="10"/>
      <c r="H267" s="10"/>
      <c r="I267" s="10"/>
      <c r="J267" s="10"/>
      <c r="K267" s="10"/>
    </row>
    <row r="268" spans="2:11" s="9" customFormat="1" ht="12">
      <c r="B268" s="10"/>
      <c r="C268" s="10"/>
      <c r="D268" s="10"/>
      <c r="F268" s="10"/>
      <c r="G268" s="10"/>
      <c r="H268" s="10"/>
      <c r="I268" s="10"/>
      <c r="J268" s="10"/>
      <c r="K268" s="10"/>
    </row>
    <row r="269" spans="2:11" s="9" customFormat="1" ht="12">
      <c r="B269" s="10"/>
      <c r="C269" s="10"/>
      <c r="D269" s="10"/>
      <c r="F269" s="10"/>
      <c r="G269" s="10"/>
      <c r="H269" s="10"/>
      <c r="I269" s="10"/>
      <c r="J269" s="10"/>
      <c r="K269" s="10"/>
    </row>
    <row r="270" spans="2:11" s="9" customFormat="1" ht="12">
      <c r="B270" s="10"/>
      <c r="C270" s="10"/>
      <c r="D270" s="10"/>
      <c r="F270" s="10"/>
      <c r="G270" s="10"/>
      <c r="H270" s="10"/>
      <c r="I270" s="10"/>
      <c r="J270" s="10"/>
      <c r="K270" s="10"/>
    </row>
    <row r="271" spans="2:11" s="9" customFormat="1" ht="12">
      <c r="B271" s="10"/>
      <c r="C271" s="10"/>
      <c r="D271" s="10"/>
      <c r="F271" s="10"/>
      <c r="G271" s="10"/>
      <c r="H271" s="10"/>
      <c r="I271" s="10"/>
      <c r="J271" s="10"/>
      <c r="K271" s="10"/>
    </row>
    <row r="272" spans="2:11" s="9" customFormat="1" ht="12">
      <c r="B272" s="10"/>
      <c r="C272" s="10"/>
      <c r="D272" s="10"/>
      <c r="F272" s="10"/>
      <c r="G272" s="10"/>
      <c r="H272" s="10"/>
      <c r="I272" s="10"/>
      <c r="J272" s="10"/>
      <c r="K272" s="10"/>
    </row>
    <row r="273" spans="2:11" s="9" customFormat="1" ht="12">
      <c r="B273" s="10"/>
      <c r="C273" s="10"/>
      <c r="D273" s="10"/>
      <c r="F273" s="10"/>
      <c r="G273" s="10"/>
      <c r="H273" s="10"/>
      <c r="I273" s="10"/>
      <c r="J273" s="10"/>
      <c r="K273" s="10"/>
    </row>
    <row r="274" spans="2:11" s="9" customFormat="1" ht="12">
      <c r="B274" s="10"/>
      <c r="C274" s="10"/>
      <c r="D274" s="10"/>
      <c r="F274" s="10"/>
      <c r="G274" s="10"/>
      <c r="H274" s="10"/>
      <c r="I274" s="10"/>
      <c r="J274" s="10"/>
      <c r="K274" s="10"/>
    </row>
    <row r="275" spans="2:11" s="9" customFormat="1" ht="12">
      <c r="B275" s="10"/>
      <c r="C275" s="10"/>
      <c r="D275" s="10"/>
      <c r="F275" s="10"/>
      <c r="G275" s="10"/>
      <c r="H275" s="10"/>
      <c r="I275" s="10"/>
      <c r="J275" s="10"/>
      <c r="K275" s="10"/>
    </row>
    <row r="276" spans="2:11" s="9" customFormat="1" ht="12">
      <c r="B276" s="10"/>
      <c r="C276" s="10"/>
      <c r="D276" s="10"/>
      <c r="F276" s="10"/>
      <c r="G276" s="10"/>
      <c r="H276" s="10"/>
      <c r="I276" s="10"/>
      <c r="J276" s="10"/>
      <c r="K276" s="10"/>
    </row>
    <row r="277" spans="2:11" s="9" customFormat="1" ht="12">
      <c r="B277" s="10"/>
      <c r="C277" s="10"/>
      <c r="D277" s="10"/>
      <c r="F277" s="10"/>
      <c r="G277" s="10"/>
      <c r="H277" s="10"/>
      <c r="I277" s="10"/>
      <c r="J277" s="10"/>
      <c r="K277" s="10"/>
    </row>
    <row r="278" spans="2:11" s="9" customFormat="1" ht="12">
      <c r="B278" s="10"/>
      <c r="C278" s="10"/>
      <c r="D278" s="10"/>
      <c r="F278" s="10"/>
      <c r="G278" s="10"/>
      <c r="H278" s="10"/>
      <c r="I278" s="10"/>
      <c r="J278" s="10"/>
      <c r="K278" s="10"/>
    </row>
    <row r="279" spans="2:11" s="9" customFormat="1" ht="12">
      <c r="B279" s="10"/>
      <c r="C279" s="10"/>
      <c r="D279" s="10"/>
      <c r="F279" s="10"/>
      <c r="G279" s="10"/>
      <c r="H279" s="10"/>
      <c r="I279" s="10"/>
      <c r="J279" s="10"/>
      <c r="K279" s="10"/>
    </row>
    <row r="280" spans="2:11" s="9" customFormat="1" ht="12">
      <c r="B280" s="10"/>
      <c r="C280" s="10"/>
      <c r="D280" s="10"/>
      <c r="F280" s="10"/>
      <c r="G280" s="10"/>
      <c r="H280" s="10"/>
      <c r="I280" s="10"/>
      <c r="J280" s="10"/>
      <c r="K280" s="10"/>
    </row>
    <row r="281" spans="2:11" s="9" customFormat="1" ht="12">
      <c r="B281" s="10"/>
      <c r="C281" s="10"/>
      <c r="D281" s="10"/>
      <c r="F281" s="10"/>
      <c r="G281" s="10"/>
      <c r="H281" s="10"/>
      <c r="I281" s="10"/>
      <c r="J281" s="10"/>
      <c r="K281" s="10"/>
    </row>
    <row r="282" spans="2:11" s="9" customFormat="1" ht="12">
      <c r="B282" s="10"/>
      <c r="C282" s="10"/>
      <c r="D282" s="10"/>
      <c r="F282" s="10"/>
      <c r="G282" s="10"/>
      <c r="H282" s="10"/>
      <c r="I282" s="10"/>
      <c r="J282" s="10"/>
      <c r="K282" s="10"/>
    </row>
    <row r="283" spans="2:11" s="9" customFormat="1" ht="12">
      <c r="B283" s="10"/>
      <c r="C283" s="10"/>
      <c r="D283" s="10"/>
      <c r="F283" s="10"/>
      <c r="G283" s="10"/>
      <c r="H283" s="10"/>
      <c r="I283" s="10"/>
      <c r="J283" s="10"/>
      <c r="K283" s="10"/>
    </row>
    <row r="284" spans="2:11" s="9" customFormat="1" ht="12">
      <c r="B284" s="10"/>
      <c r="C284" s="10"/>
      <c r="D284" s="10"/>
      <c r="F284" s="10"/>
      <c r="G284" s="10"/>
      <c r="H284" s="10"/>
      <c r="I284" s="10"/>
      <c r="J284" s="10"/>
      <c r="K284" s="10"/>
    </row>
    <row r="285" spans="2:11" s="9" customFormat="1" ht="12">
      <c r="B285" s="10"/>
      <c r="C285" s="10"/>
      <c r="D285" s="10"/>
      <c r="F285" s="10"/>
      <c r="G285" s="10"/>
      <c r="H285" s="10"/>
      <c r="I285" s="10"/>
      <c r="J285" s="10"/>
      <c r="K285" s="10"/>
    </row>
    <row r="286" spans="2:11" s="9" customFormat="1" ht="12">
      <c r="B286" s="10"/>
      <c r="C286" s="10"/>
      <c r="D286" s="10"/>
      <c r="F286" s="10"/>
      <c r="G286" s="10"/>
      <c r="H286" s="10"/>
      <c r="I286" s="10"/>
      <c r="J286" s="10"/>
      <c r="K286" s="10"/>
    </row>
    <row r="287" spans="2:11" s="9" customFormat="1" ht="12">
      <c r="B287" s="10"/>
      <c r="C287" s="10"/>
      <c r="D287" s="10"/>
      <c r="F287" s="10"/>
      <c r="G287" s="10"/>
      <c r="H287" s="10"/>
      <c r="I287" s="10"/>
      <c r="J287" s="10"/>
      <c r="K287" s="10"/>
    </row>
    <row r="288" spans="2:11" s="9" customFormat="1" ht="12">
      <c r="B288" s="10"/>
      <c r="C288" s="10"/>
      <c r="D288" s="10"/>
      <c r="F288" s="10"/>
      <c r="G288" s="10"/>
      <c r="H288" s="10"/>
      <c r="I288" s="10"/>
      <c r="J288" s="10"/>
      <c r="K288" s="10"/>
    </row>
    <row r="289" spans="2:11" s="9" customFormat="1" ht="12">
      <c r="B289" s="10"/>
      <c r="C289" s="10"/>
      <c r="D289" s="10"/>
      <c r="F289" s="10"/>
      <c r="G289" s="10"/>
      <c r="H289" s="10"/>
      <c r="I289" s="10"/>
      <c r="J289" s="10"/>
      <c r="K289" s="10"/>
    </row>
    <row r="290" spans="2:11" s="9" customFormat="1" ht="12">
      <c r="B290" s="10"/>
      <c r="C290" s="10"/>
      <c r="D290" s="10"/>
      <c r="F290" s="10"/>
      <c r="G290" s="10"/>
      <c r="H290" s="10"/>
      <c r="I290" s="10"/>
      <c r="J290" s="10"/>
      <c r="K290" s="10"/>
    </row>
    <row r="291" spans="2:11" s="9" customFormat="1" ht="12">
      <c r="B291" s="10"/>
      <c r="C291" s="10"/>
      <c r="D291" s="10"/>
      <c r="F291" s="10"/>
      <c r="G291" s="10"/>
      <c r="H291" s="10"/>
      <c r="I291" s="10"/>
      <c r="J291" s="10"/>
      <c r="K291" s="10"/>
    </row>
    <row r="292" spans="2:11" s="9" customFormat="1" ht="12">
      <c r="B292" s="10"/>
      <c r="C292" s="10"/>
      <c r="D292" s="10"/>
      <c r="F292" s="10"/>
      <c r="G292" s="10"/>
      <c r="H292" s="10"/>
      <c r="I292" s="10"/>
      <c r="J292" s="10"/>
      <c r="K292" s="10"/>
    </row>
    <row r="293" spans="2:11" s="9" customFormat="1" ht="12">
      <c r="B293" s="10"/>
      <c r="C293" s="10"/>
      <c r="D293" s="10"/>
      <c r="F293" s="10"/>
      <c r="G293" s="10"/>
      <c r="H293" s="10"/>
      <c r="I293" s="10"/>
      <c r="J293" s="10"/>
      <c r="K293" s="10"/>
    </row>
    <row r="294" spans="2:11" s="9" customFormat="1" ht="12">
      <c r="B294" s="10"/>
      <c r="C294" s="10"/>
      <c r="D294" s="10"/>
      <c r="F294" s="10"/>
      <c r="G294" s="10"/>
      <c r="H294" s="10"/>
      <c r="I294" s="10"/>
      <c r="J294" s="10"/>
      <c r="K294" s="10"/>
    </row>
    <row r="295" spans="2:11" s="9" customFormat="1" ht="12">
      <c r="B295" s="10"/>
      <c r="C295" s="10"/>
      <c r="D295" s="10"/>
      <c r="F295" s="10"/>
      <c r="G295" s="10"/>
      <c r="H295" s="10"/>
      <c r="I295" s="10"/>
      <c r="J295" s="10"/>
      <c r="K295" s="10"/>
    </row>
    <row r="296" spans="2:11" s="9" customFormat="1" ht="12">
      <c r="B296" s="10"/>
      <c r="C296" s="10"/>
      <c r="D296" s="10"/>
      <c r="F296" s="10"/>
      <c r="G296" s="10"/>
      <c r="H296" s="10"/>
      <c r="I296" s="10"/>
      <c r="J296" s="10"/>
      <c r="K296" s="10"/>
    </row>
    <row r="297" spans="2:11" s="9" customFormat="1" ht="12">
      <c r="B297" s="10"/>
      <c r="C297" s="10"/>
      <c r="D297" s="10"/>
      <c r="F297" s="10"/>
      <c r="G297" s="10"/>
      <c r="H297" s="10"/>
      <c r="I297" s="10"/>
      <c r="J297" s="10"/>
      <c r="K297" s="10"/>
    </row>
    <row r="298" spans="2:11" s="9" customFormat="1" ht="12">
      <c r="B298" s="10"/>
      <c r="C298" s="10"/>
      <c r="D298" s="10"/>
      <c r="F298" s="10"/>
      <c r="G298" s="10"/>
      <c r="H298" s="10"/>
      <c r="I298" s="10"/>
      <c r="J298" s="10"/>
      <c r="K298" s="10"/>
    </row>
    <row r="299" spans="2:11" s="9" customFormat="1" ht="12">
      <c r="B299" s="10"/>
      <c r="C299" s="10"/>
      <c r="D299" s="10"/>
      <c r="F299" s="10"/>
      <c r="G299" s="10"/>
      <c r="H299" s="10"/>
      <c r="I299" s="10"/>
      <c r="J299" s="10"/>
      <c r="K299" s="10"/>
    </row>
    <row r="300" spans="2:11" s="9" customFormat="1" ht="12">
      <c r="B300" s="10"/>
      <c r="C300" s="10"/>
      <c r="D300" s="10"/>
      <c r="F300" s="10"/>
      <c r="G300" s="10"/>
      <c r="H300" s="10"/>
      <c r="I300" s="10"/>
      <c r="J300" s="10"/>
      <c r="K300" s="10"/>
    </row>
    <row r="301" spans="2:11" s="9" customFormat="1" ht="12">
      <c r="B301" s="10"/>
      <c r="C301" s="10"/>
      <c r="D301" s="10"/>
      <c r="F301" s="10"/>
      <c r="G301" s="10"/>
      <c r="H301" s="10"/>
      <c r="I301" s="10"/>
      <c r="J301" s="10"/>
      <c r="K301" s="10"/>
    </row>
    <row r="302" spans="2:11" s="9" customFormat="1" ht="12">
      <c r="B302" s="10"/>
      <c r="C302" s="10"/>
      <c r="D302" s="10"/>
      <c r="F302" s="10"/>
      <c r="G302" s="10"/>
      <c r="H302" s="10"/>
      <c r="I302" s="10"/>
      <c r="J302" s="10"/>
      <c r="K302" s="10"/>
    </row>
    <row r="303" spans="2:11" s="9" customFormat="1" ht="12">
      <c r="B303" s="10"/>
      <c r="C303" s="10"/>
      <c r="D303" s="10"/>
      <c r="F303" s="10"/>
      <c r="G303" s="10"/>
      <c r="H303" s="10"/>
      <c r="I303" s="10"/>
      <c r="J303" s="10"/>
      <c r="K303" s="10"/>
    </row>
    <row r="304" spans="2:11" s="9" customFormat="1" ht="12">
      <c r="B304" s="10"/>
      <c r="C304" s="10"/>
      <c r="D304" s="10"/>
      <c r="F304" s="10"/>
      <c r="G304" s="10"/>
      <c r="H304" s="10"/>
      <c r="I304" s="10"/>
      <c r="J304" s="10"/>
      <c r="K304" s="10"/>
    </row>
    <row r="305" spans="2:11" s="9" customFormat="1" ht="12">
      <c r="B305" s="10"/>
      <c r="C305" s="10"/>
      <c r="D305" s="10"/>
      <c r="F305" s="10"/>
      <c r="G305" s="10"/>
      <c r="H305" s="10"/>
      <c r="I305" s="10"/>
      <c r="J305" s="10"/>
      <c r="K305" s="10"/>
    </row>
    <row r="306" spans="2:11" s="9" customFormat="1" ht="12">
      <c r="B306" s="10"/>
      <c r="C306" s="10"/>
      <c r="D306" s="10"/>
      <c r="F306" s="10"/>
      <c r="G306" s="10"/>
      <c r="H306" s="10"/>
      <c r="I306" s="10"/>
      <c r="J306" s="10"/>
      <c r="K306" s="10"/>
    </row>
    <row r="307" spans="2:11" s="9" customFormat="1" ht="12">
      <c r="B307" s="10"/>
      <c r="C307" s="10"/>
      <c r="D307" s="10"/>
      <c r="F307" s="10"/>
      <c r="G307" s="10"/>
      <c r="H307" s="10"/>
      <c r="I307" s="10"/>
      <c r="J307" s="10"/>
      <c r="K307" s="10"/>
    </row>
    <row r="308" spans="2:11" s="9" customFormat="1" ht="12">
      <c r="B308" s="10"/>
      <c r="C308" s="10"/>
      <c r="D308" s="10"/>
      <c r="F308" s="10"/>
      <c r="G308" s="10"/>
      <c r="H308" s="10"/>
      <c r="I308" s="10"/>
      <c r="J308" s="10"/>
      <c r="K308" s="10"/>
    </row>
    <row r="309" spans="2:11" s="9" customFormat="1" ht="12">
      <c r="B309" s="10"/>
      <c r="C309" s="10"/>
      <c r="D309" s="10"/>
      <c r="F309" s="10"/>
      <c r="G309" s="10"/>
      <c r="H309" s="10"/>
      <c r="I309" s="10"/>
      <c r="J309" s="10"/>
      <c r="K309" s="10"/>
    </row>
    <row r="310" spans="2:11" s="9" customFormat="1" ht="12">
      <c r="B310" s="10"/>
      <c r="C310" s="10"/>
      <c r="D310" s="10"/>
      <c r="F310" s="10"/>
      <c r="G310" s="10"/>
      <c r="H310" s="10"/>
      <c r="I310" s="10"/>
      <c r="J310" s="10"/>
      <c r="K310" s="10"/>
    </row>
    <row r="311" spans="2:11" s="9" customFormat="1" ht="12">
      <c r="B311" s="10"/>
      <c r="C311" s="10"/>
      <c r="D311" s="10"/>
      <c r="F311" s="10"/>
      <c r="G311" s="10"/>
      <c r="H311" s="10"/>
      <c r="I311" s="10"/>
      <c r="J311" s="10"/>
      <c r="K311" s="10"/>
    </row>
    <row r="312" spans="2:11" s="9" customFormat="1" ht="12">
      <c r="B312" s="10"/>
      <c r="C312" s="10"/>
      <c r="D312" s="10"/>
      <c r="F312" s="10"/>
      <c r="G312" s="10"/>
      <c r="H312" s="10"/>
      <c r="I312" s="10"/>
      <c r="J312" s="10"/>
      <c r="K312" s="10"/>
    </row>
    <row r="313" spans="2:11" s="9" customFormat="1" ht="12">
      <c r="B313" s="10"/>
      <c r="C313" s="10"/>
      <c r="D313" s="10"/>
      <c r="F313" s="10"/>
      <c r="G313" s="10"/>
      <c r="H313" s="10"/>
      <c r="I313" s="10"/>
      <c r="J313" s="10"/>
      <c r="K313" s="10"/>
    </row>
    <row r="314" spans="2:11" s="9" customFormat="1" ht="12">
      <c r="B314" s="10"/>
      <c r="C314" s="10"/>
      <c r="D314" s="10"/>
      <c r="F314" s="10"/>
      <c r="G314" s="10"/>
      <c r="H314" s="10"/>
      <c r="I314" s="10"/>
      <c r="J314" s="10"/>
      <c r="K314" s="10"/>
    </row>
    <row r="315" spans="2:11" s="9" customFormat="1" ht="12">
      <c r="B315" s="10"/>
      <c r="C315" s="10"/>
      <c r="D315" s="10"/>
      <c r="F315" s="10"/>
      <c r="G315" s="10"/>
      <c r="H315" s="10"/>
      <c r="I315" s="10"/>
      <c r="J315" s="10"/>
      <c r="K315" s="10"/>
    </row>
    <row r="316" spans="2:11" s="9" customFormat="1" ht="12">
      <c r="B316" s="10"/>
      <c r="C316" s="10"/>
      <c r="D316" s="10"/>
      <c r="F316" s="10"/>
      <c r="G316" s="10"/>
      <c r="H316" s="10"/>
      <c r="I316" s="10"/>
      <c r="J316" s="10"/>
      <c r="K316" s="10"/>
    </row>
  </sheetData>
  <mergeCells count="26">
    <mergeCell ref="B1:I1"/>
    <mergeCell ref="B112:H112"/>
    <mergeCell ref="A113:A114"/>
    <mergeCell ref="B113:H113"/>
    <mergeCell ref="B102:H102"/>
    <mergeCell ref="A103:A104"/>
    <mergeCell ref="B103:H103"/>
    <mergeCell ref="B95:H95"/>
    <mergeCell ref="A96:A97"/>
    <mergeCell ref="B96:H96"/>
    <mergeCell ref="A48:I48"/>
    <mergeCell ref="B50:H50"/>
    <mergeCell ref="B58:H58"/>
    <mergeCell ref="B69:H69"/>
    <mergeCell ref="B51:H51"/>
    <mergeCell ref="A51:A52"/>
    <mergeCell ref="A59:A60"/>
    <mergeCell ref="B59:H59"/>
    <mergeCell ref="B85:H85"/>
    <mergeCell ref="A86:A87"/>
    <mergeCell ref="B86:H86"/>
    <mergeCell ref="A70:A71"/>
    <mergeCell ref="B70:H70"/>
    <mergeCell ref="B78:H78"/>
    <mergeCell ref="A79:A80"/>
    <mergeCell ref="B79:H79"/>
  </mergeCells>
  <printOptions horizontalCentered="1"/>
  <pageMargins left="0.1968503937007874" right="0.1968503937007874" top="0.7874015748031497" bottom="0.7874015748031497" header="0.5118110236220472" footer="0.5118110236220472"/>
  <pageSetup horizontalDpi="600" verticalDpi="600" orientation="portrait" paperSize="9" r:id="rId2"/>
  <rowBreaks count="1" manualBreakCount="1">
    <brk id="10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Emilia-Romagna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orsini_n</dc:creator>
  <cp:keywords/>
  <dc:description/>
  <cp:lastModifiedBy>Mazzacurati_R</cp:lastModifiedBy>
  <cp:lastPrinted>2007-11-16T09:26:21Z</cp:lastPrinted>
  <dcterms:created xsi:type="dcterms:W3CDTF">2004-10-18T07:31:43Z</dcterms:created>
  <dcterms:modified xsi:type="dcterms:W3CDTF">2011-01-11T07:11:04Z</dcterms:modified>
  <cp:category/>
  <cp:version/>
  <cp:contentType/>
  <cp:contentStatus/>
</cp:coreProperties>
</file>