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460" activeTab="0"/>
  </bookViews>
  <sheets>
    <sheet name="CB_G tutti" sheetId="1" r:id="rId1"/>
    <sheet name="CB_G comli" sheetId="2" r:id="rId2"/>
    <sheet name="CB_G indir comle" sheetId="3" r:id="rId3"/>
    <sheet name="CB_G convti" sheetId="4" r:id="rId4"/>
    <sheet name="CB_G privati" sheetId="5" r:id="rId5"/>
  </sheets>
  <definedNames/>
  <calcPr fullCalcOnLoad="1"/>
</workbook>
</file>

<file path=xl/sharedStrings.xml><?xml version="1.0" encoding="utf-8"?>
<sst xmlns="http://schemas.openxmlformats.org/spreadsheetml/2006/main" count="468" uniqueCount="164">
  <si>
    <t>Anzola dell'Emilia</t>
  </si>
  <si>
    <t>Castel San Pietro Terme</t>
  </si>
  <si>
    <t>Castenaso</t>
  </si>
  <si>
    <t>Sala Bolognese</t>
  </si>
  <si>
    <t>Provincia</t>
  </si>
  <si>
    <t>Centri Bambini e Genitori</t>
  </si>
  <si>
    <t>Totale presenza annua dei bambini</t>
  </si>
  <si>
    <t>Frequenza media giornaliera dei bambini</t>
  </si>
  <si>
    <t>%
sul totale frequenza media</t>
  </si>
  <si>
    <t>Piacenza</t>
  </si>
  <si>
    <t>Parma</t>
  </si>
  <si>
    <t>Reggio Emilia</t>
  </si>
  <si>
    <t>Ferrara</t>
  </si>
  <si>
    <t>Ravenna</t>
  </si>
  <si>
    <t>Forlì-Cesena</t>
  </si>
  <si>
    <t>Rimini</t>
  </si>
  <si>
    <t>Emilia-Romagna</t>
  </si>
  <si>
    <t>Bologna</t>
  </si>
  <si>
    <t>Calderara Di Reno</t>
  </si>
  <si>
    <t>Casalecchio Di Reno</t>
  </si>
  <si>
    <t>Castel Maggiore</t>
  </si>
  <si>
    <t>Castello D'Argile</t>
  </si>
  <si>
    <t>Imola</t>
  </si>
  <si>
    <t>Minerbio</t>
  </si>
  <si>
    <t>Pieve Di Cento</t>
  </si>
  <si>
    <t>San Giorgio Di Piano</t>
  </si>
  <si>
    <t>Sasso Marconi</t>
  </si>
  <si>
    <t>Zola Predosa</t>
  </si>
  <si>
    <t>Cesena</t>
  </si>
  <si>
    <t>Meldola</t>
  </si>
  <si>
    <t>Savignano Sul Rubicone</t>
  </si>
  <si>
    <t>Cento</t>
  </si>
  <si>
    <t>Carpi</t>
  </si>
  <si>
    <t>Castelfranco Emilia</t>
  </si>
  <si>
    <t>Castelnuovo Rangone</t>
  </si>
  <si>
    <t>Finale Emilia</t>
  </si>
  <si>
    <t>Fiorano Modenese</t>
  </si>
  <si>
    <t>Formigine</t>
  </si>
  <si>
    <t>Marano Sul Panaro</t>
  </si>
  <si>
    <t>Mirandola</t>
  </si>
  <si>
    <t>Modena</t>
  </si>
  <si>
    <t>Montefiorino</t>
  </si>
  <si>
    <t>San Cesario Sul Panaro</t>
  </si>
  <si>
    <t>Sassuolo</t>
  </si>
  <si>
    <t>Savignano Sul Panaro</t>
  </si>
  <si>
    <t>Spilamberto</t>
  </si>
  <si>
    <t>Vignola</t>
  </si>
  <si>
    <t>Castel San Giovanni</t>
  </si>
  <si>
    <t>Fiorenzuola D'Arda</t>
  </si>
  <si>
    <t>Collecchio</t>
  </si>
  <si>
    <t>Fornovo Di Taro</t>
  </si>
  <si>
    <t>Salsomaggiore Terme</t>
  </si>
  <si>
    <t>Alfonsine</t>
  </si>
  <si>
    <t>Bagnacavallo</t>
  </si>
  <si>
    <t>Cervia</t>
  </si>
  <si>
    <t>Massa Lombarda</t>
  </si>
  <si>
    <t>Castelnovo Ne' Monti</t>
  </si>
  <si>
    <t>Cavriago</t>
  </si>
  <si>
    <t>Correggio</t>
  </si>
  <si>
    <t>Rubiera</t>
  </si>
  <si>
    <t>Bellaria-Igea Marina</t>
  </si>
  <si>
    <t>Cattolica</t>
  </si>
  <si>
    <t>Fidenza</t>
  </si>
  <si>
    <t>Lagosanto</t>
  </si>
  <si>
    <t>Bertinoro</t>
  </si>
  <si>
    <t>Poggio Berni</t>
  </si>
  <si>
    <t>Provincia di Rimini</t>
  </si>
  <si>
    <t>Provincia di Forlì - Cesena</t>
  </si>
  <si>
    <t>Provincia di Ravenna</t>
  </si>
  <si>
    <t>Provincia di Ferrara</t>
  </si>
  <si>
    <t>Provincia di Bologna</t>
  </si>
  <si>
    <t>Provincia di Modena</t>
  </si>
  <si>
    <t>Provincia di Reggio Emilia</t>
  </si>
  <si>
    <t>Provincia di Parma</t>
  </si>
  <si>
    <t>Provincia di Piacenza</t>
  </si>
  <si>
    <t>Argelato</t>
  </si>
  <si>
    <t>Crevalcore</t>
  </si>
  <si>
    <t>Granarolo Dell'Emilia</t>
  </si>
  <si>
    <t>Ozzano Dell'Emilia</t>
  </si>
  <si>
    <t>Pianoro</t>
  </si>
  <si>
    <t>San Giovanni In Persiceto</t>
  </si>
  <si>
    <t>San Lazzaro Di Savena</t>
  </si>
  <si>
    <t>Castrocaro Terme e Terra Del Sole</t>
  </si>
  <si>
    <t>Civitella Di Romagna</t>
  </si>
  <si>
    <t>Forlimpopoli</t>
  </si>
  <si>
    <t>Galeata</t>
  </si>
  <si>
    <t>Santa Sofia</t>
  </si>
  <si>
    <t>Argenta</t>
  </si>
  <si>
    <t>Comacchio</t>
  </si>
  <si>
    <t>Felino</t>
  </si>
  <si>
    <t>Sorbolo</t>
  </si>
  <si>
    <t>Torrile</t>
  </si>
  <si>
    <t>Lugo</t>
  </si>
  <si>
    <t>Canossa</t>
  </si>
  <si>
    <t>Casalgrande</t>
  </si>
  <si>
    <t>Castellarano</t>
  </si>
  <si>
    <t>Verucchio</t>
  </si>
  <si>
    <t>Faenza</t>
  </si>
  <si>
    <t>Castello Di Serravalle</t>
  </si>
  <si>
    <t>Lama Mocogno</t>
  </si>
  <si>
    <t>Pavullo Nel Frignano</t>
  </si>
  <si>
    <t>Calendasco</t>
  </si>
  <si>
    <t>Totale presenze annue dei bambini</t>
  </si>
  <si>
    <t>Comune</t>
  </si>
  <si>
    <t>Parma *</t>
  </si>
  <si>
    <t>Piacenza *</t>
  </si>
  <si>
    <t>Reggio Emilia *</t>
  </si>
  <si>
    <t>Ferrara *</t>
  </si>
  <si>
    <t>* Non sono presenti servizi convenzionati</t>
  </si>
  <si>
    <t>Bologna *</t>
  </si>
  <si>
    <t>Ravenna *</t>
  </si>
  <si>
    <t>Forlì-Cesena *</t>
  </si>
  <si>
    <t>Rimini *</t>
  </si>
  <si>
    <t>* Non sono presenti servizi privati</t>
  </si>
  <si>
    <t>Bambini frequentanti i servizi integrativi "Centri bambini e genitori" in Emilia-Romagna per provincia e Comune - a.s. 2004/2005</t>
  </si>
  <si>
    <t>Bambini frequentanti i servizi integrativi "Centri bambini e genitori" in Provincia di Piacenza - a.s. 2004/2005</t>
  </si>
  <si>
    <t>Bambini frequentanti i servizi integrativi "Centri bambini e genitori" in Provincia di Parma - a.s. 2004/2005</t>
  </si>
  <si>
    <t>Bambini frequentanti i servizi integrativi "Centri bambini e genitori" in Provincia di Reggio Emilia - a.s. 2004/2005</t>
  </si>
  <si>
    <t>Bambini frequentanti i servizi integrativi "Centri bambini e genitori" in Provincia di Modena - a.s. 2004/2005</t>
  </si>
  <si>
    <t>Bambini frequentanti i servizi integrativi "Centri bambini e genitori" in Provincia di Bologna - a.s. 2004/2005</t>
  </si>
  <si>
    <t>Bambini frequentanti i servizi integrativi "Centri bambini e genitori" in Provincia di Ferrara - a.s. 2004/2005</t>
  </si>
  <si>
    <t>Bambini frequentanti i servizi integrativi "Centri bambini e genitori" in Provincia di Ravenna - a.s. 2004/2005</t>
  </si>
  <si>
    <t>Bambini frequentanti i servizi integrativi "Centri bambini e genitori" in Provincia di Forlì - Cesena - a.s. 2004/2005</t>
  </si>
  <si>
    <t>Bambini frequentanti i servizi integrativi "Centri bambini e genitori" in Provincia di Rimini - a.s. 2004/2005</t>
  </si>
  <si>
    <t>Bambini frequentanti i servizi integrativi "Centri bambini e genitori" a gestione comunale in Provincia di Piacenza - a.s. 2004/2005</t>
  </si>
  <si>
    <t>Bambini frequentanti i servizi integrativi "Centri bambini e genitori" a gestione comunale in Emilia-Romagna - a.s. 2004/2005</t>
  </si>
  <si>
    <t>Bambini frequentanti i servizi integrativi "Centri bambini e genitori" a gestione comunale in Provincia di Parma - a.s. 2004/2005</t>
  </si>
  <si>
    <t>Bambini frequentanti i servizi integrativi "Centri bambini e genitori" a gestione comunale in Provincia di Reggio Emilia - a.s. 2004/2005</t>
  </si>
  <si>
    <t>Bambini frequentanti i servizi integrativi "Centri bambini e genitori" a gestione comunale in Provincia di Modena - a.s. 2004/2005</t>
  </si>
  <si>
    <t>Bambini frequentanti i servizi integrativi "Centri bambini e genitori" a gestione comunale in Provincia di Bologna - a.s. 2004/2005</t>
  </si>
  <si>
    <t>Bambini frequentanti i servizi integrativi "Centri bambini e genitori" a gestione comunale in Provincia di Ferrara - a.s. 2004/2005</t>
  </si>
  <si>
    <t>Bambini frequentanti i servizi integrativi "Centri bambini e genitori" a gestione comunale in Provincia di Ravenna - a.s. 2004/2005</t>
  </si>
  <si>
    <t>Bambini frequentanti i servizi integrativi "Centri bambini e genitori" a gestione comunale in Provincia di Forlì - Cesena - a.s. 2004/2005</t>
  </si>
  <si>
    <t>Bambini frequentanti i servizi integrativi "Centri bambini e genitori" a gestione comunale in Provincia di Rimini - a.s. 2004/2005</t>
  </si>
  <si>
    <t>Bambini frequentanti i servizi integrativi "Centri bambini e genitori" a gestione indiretta comunale - a.s. 2004/2005</t>
  </si>
  <si>
    <t>* Non sono presenti servizi a gestione indiretta</t>
  </si>
  <si>
    <t>Modena *</t>
  </si>
  <si>
    <t>Bambini frequentanti i servizi integrativi "Centri bambini e genitori" a gestione indiretta comunale in Provincia di Piacenza - a.s. 2004/2005</t>
  </si>
  <si>
    <t>Bambini frequentanti i servizi integrativi "Centri bambini e genitori" a gestione indiretta comunale in Provincia di Parma - a.s. 2004/2005</t>
  </si>
  <si>
    <t>Bambini frequentanti i servizi integrativi "Centri bambini e genitori" a gestione indiretta comunale in Provincia di Reggio Emilia - a.s. 2004/2005</t>
  </si>
  <si>
    <t>Non sono presenti servizi a gestione indiretta</t>
  </si>
  <si>
    <t>Bambini frequentanti i servizi integrativi "Centri bambini e genitori" a gestione indiretta comunale in Provincia di Modena - a.s. 2004/2005</t>
  </si>
  <si>
    <t>Bambini frequentanti i servizi integrativi "Centri bambini e genitori" a gestione indiretta comunale in Provincia di Bologna - a.s. 2004/2005</t>
  </si>
  <si>
    <t>Bambini frequentanti i servizi integrativi "Centri bambini e genitori" a gestione indiretta comunale in Provincia di Ferrara - a.s. 2004/2005</t>
  </si>
  <si>
    <t>Bambini frequentanti i servizi integrativi "Centri bambini e genitori" a gestione indiretta comunale in Provincia di Ravenna - a.s. 2004/2005</t>
  </si>
  <si>
    <t>Bambini frequentanti i servizi integrativi "Centri bambini e genitori" a gestione indiretta comunale in Provincia di Forlì - Cesena - a.s. 2004/2005</t>
  </si>
  <si>
    <t>Bambini frequentanti i servizi integrativi "Centri bambini e genitori" a gestione indiretta comunale in Provincia di Rimini - a.s. 2004/2005</t>
  </si>
  <si>
    <t>Bambini frequentanti i servizi integrativi "Centri bambini e genitori" a gestione privata in convenzione con i Comuni - a.s. 2004/2005</t>
  </si>
  <si>
    <t>Bambini frequentanti i servizi integrativi "Centri bambini e genitori" a gestione privata in convenzione con i Comuni in Provincia di Modena - a.s. 2004/2005</t>
  </si>
  <si>
    <t>Bambini frequentanti i servizi integrativi "Centri bambini e genitori" a gestione privata in convenzione con i Comuni in Provincia di Ravenna - a.s. 2004/2005</t>
  </si>
  <si>
    <t>Bambini frequentanti i servizi integrativi "Centri bambini e genitori" a gestione privata in convenzione con i Comuni in Provincia di Forlì - Cesena - a.s. 2004/2005</t>
  </si>
  <si>
    <t>Bambini frequentanti i servizi integrativi "Centri bambini e genitori" a gestione privata in convenzione con i Comuni in Provincia di Rimini - a.s. 2004/2005</t>
  </si>
  <si>
    <t>Bambini frequentanti i servizi integrativi "Centri bambini e genitori" a gestione privata - a.s. 2004/2005</t>
  </si>
  <si>
    <t>Bambini frequentanti i servizi integrativi "Centri bambini e genitori" a gestione privata in Provincia di Piacenza - a.s. 2004/2005</t>
  </si>
  <si>
    <t>Bambini frequentanti i servizi integrativi "Centri bambini e genitori" a gestione privata in Provincia di Modena - a.s. 2004/2005</t>
  </si>
  <si>
    <t>Fonte: Amministrazioni comunali - Gift Unità di documentazione - Elaborazione: Regione Emilia-Romagna Servizio Politiche Familiari, Infanzia e Adolescenza</t>
  </si>
  <si>
    <t>Cod. 1e.02.19</t>
  </si>
  <si>
    <t>Cod. 1e.02.20</t>
  </si>
  <si>
    <t>Cod. 1e.02.21</t>
  </si>
  <si>
    <t>Cod. 1e.02.22</t>
  </si>
  <si>
    <t>Cod. 1e.02.23</t>
  </si>
  <si>
    <t>Maranello</t>
  </si>
  <si>
    <t>Aggiornamento dati effettuato a dicembre 2006</t>
  </si>
  <si>
    <t>Aggiornamento dicembre 2006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</si>
</sst>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#,##0.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mmmm\ d\,\ yyyy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0;[Red]0"/>
    <numFmt numFmtId="210" formatCode="_-* #,##0.00000_-;\-* #,##0.00000_-;_-* &quot;-&quot;??_-;_-@_-"/>
    <numFmt numFmtId="211" formatCode="_-* #,##0.000_-;\-* #,##0.000_-;_-* &quot;-&quot;_-;_-@_-"/>
    <numFmt numFmtId="212" formatCode="_-* #,##0.0000_-;\-* #,##0.0000_-;_-* &quot;-&quot;_-;_-@_-"/>
  </numFmts>
  <fonts count="1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41" fontId="6" fillId="0" borderId="1" xfId="18" applyNumberFormat="1" applyFont="1" applyFill="1" applyBorder="1" applyAlignment="1">
      <alignment horizontal="center" vertical="center"/>
    </xf>
    <xf numFmtId="180" fontId="6" fillId="0" borderId="1" xfId="19" applyNumberFormat="1" applyFont="1" applyFill="1" applyBorder="1" applyAlignment="1">
      <alignment horizontal="center" vertical="center"/>
    </xf>
    <xf numFmtId="41" fontId="6" fillId="0" borderId="3" xfId="18" applyNumberFormat="1" applyFont="1" applyFill="1" applyBorder="1" applyAlignment="1">
      <alignment horizontal="center" vertical="center"/>
    </xf>
    <xf numFmtId="180" fontId="6" fillId="0" borderId="3" xfId="19" applyNumberFormat="1" applyFont="1" applyFill="1" applyBorder="1" applyAlignment="1">
      <alignment horizontal="center" vertical="center"/>
    </xf>
    <xf numFmtId="180" fontId="6" fillId="0" borderId="4" xfId="19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41" fontId="5" fillId="0" borderId="5" xfId="19" applyNumberFormat="1" applyFont="1" applyFill="1" applyBorder="1" applyAlignment="1">
      <alignment horizontal="center" vertical="center"/>
    </xf>
    <xf numFmtId="180" fontId="5" fillId="0" borderId="5" xfId="19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5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43" fontId="6" fillId="0" borderId="1" xfId="18" applyFont="1" applyFill="1" applyBorder="1" applyAlignment="1">
      <alignment horizontal="center" vertical="center"/>
    </xf>
    <xf numFmtId="43" fontId="6" fillId="0" borderId="3" xfId="18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3" fontId="5" fillId="0" borderId="5" xfId="18" applyFont="1" applyFill="1" applyBorder="1" applyAlignment="1">
      <alignment horizontal="center" vertical="center"/>
    </xf>
    <xf numFmtId="0" fontId="9" fillId="0" borderId="5" xfId="20" applyFont="1" applyFill="1" applyBorder="1" applyAlignment="1">
      <alignment horizontal="left" vertical="center" wrapText="1"/>
      <protection/>
    </xf>
    <xf numFmtId="0" fontId="9" fillId="0" borderId="5" xfId="20" applyFont="1" applyFill="1" applyBorder="1" applyAlignment="1">
      <alignment horizontal="center" vertical="center" wrapText="1"/>
      <protection/>
    </xf>
    <xf numFmtId="171" fontId="10" fillId="0" borderId="0" xfId="18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20" applyFont="1" applyFill="1" applyBorder="1" applyAlignment="1">
      <alignment horizontal="center" vertical="center" wrapText="1"/>
      <protection/>
    </xf>
    <xf numFmtId="171" fontId="8" fillId="0" borderId="7" xfId="18" applyNumberFormat="1" applyFont="1" applyFill="1" applyBorder="1" applyAlignment="1">
      <alignment horizontal="right" vertical="center" wrapText="1"/>
    </xf>
    <xf numFmtId="171" fontId="7" fillId="0" borderId="5" xfId="0" applyNumberFormat="1" applyFont="1" applyFill="1" applyBorder="1" applyAlignment="1">
      <alignment vertical="center"/>
    </xf>
    <xf numFmtId="171" fontId="7" fillId="0" borderId="5" xfId="18" applyNumberFormat="1" applyFont="1" applyFill="1" applyBorder="1" applyAlignment="1">
      <alignment vertical="center"/>
    </xf>
    <xf numFmtId="171" fontId="8" fillId="0" borderId="8" xfId="18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3" fontId="8" fillId="0" borderId="8" xfId="18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43" fontId="5" fillId="0" borderId="0" xfId="1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1" fontId="5" fillId="0" borderId="0" xfId="19" applyNumberFormat="1" applyFont="1" applyFill="1" applyBorder="1" applyAlignment="1">
      <alignment horizontal="center" vertical="center"/>
    </xf>
    <xf numFmtId="180" fontId="5" fillId="0" borderId="0" xfId="1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1" fontId="8" fillId="0" borderId="0" xfId="18" applyNumberFormat="1" applyFont="1" applyFill="1" applyBorder="1" applyAlignment="1">
      <alignment horizontal="right" vertical="center" wrapText="1"/>
    </xf>
    <xf numFmtId="43" fontId="8" fillId="0" borderId="0" xfId="18" applyFont="1" applyFill="1" applyBorder="1" applyAlignment="1">
      <alignment horizontal="right" vertical="center" wrapText="1"/>
    </xf>
    <xf numFmtId="41" fontId="7" fillId="0" borderId="0" xfId="19" applyNumberFormat="1" applyFont="1" applyFill="1" applyBorder="1" applyAlignment="1">
      <alignment horizontal="center" vertical="center"/>
    </xf>
    <xf numFmtId="180" fontId="7" fillId="0" borderId="0" xfId="19" applyNumberFormat="1" applyFont="1" applyFill="1" applyBorder="1" applyAlignment="1">
      <alignment horizontal="center" vertical="center"/>
    </xf>
    <xf numFmtId="43" fontId="7" fillId="0" borderId="0" xfId="1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72" fontId="8" fillId="0" borderId="8" xfId="18" applyNumberFormat="1" applyFont="1" applyFill="1" applyBorder="1" applyAlignment="1">
      <alignment horizontal="right" vertical="center" wrapText="1"/>
    </xf>
    <xf numFmtId="171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Valuta (0)_TABELLE ANALISI scinf 2002_2003.xls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11.00390625" style="0" customWidth="1"/>
    <col min="3" max="3" width="11.421875" style="0" customWidth="1"/>
    <col min="4" max="4" width="12.140625" style="0" customWidth="1"/>
  </cols>
  <sheetData>
    <row r="1" spans="1:4" s="4" customFormat="1" ht="72.75" customHeight="1">
      <c r="A1" s="19" t="s">
        <v>156</v>
      </c>
      <c r="B1" s="70" t="s">
        <v>114</v>
      </c>
      <c r="C1" s="71"/>
      <c r="D1" s="72"/>
    </row>
    <row r="2" s="4" customFormat="1" ht="11.25"/>
    <row r="3" spans="1:4" s="4" customFormat="1" ht="38.25" customHeight="1">
      <c r="A3" s="68" t="s">
        <v>4</v>
      </c>
      <c r="B3" s="65" t="s">
        <v>5</v>
      </c>
      <c r="C3" s="66"/>
      <c r="D3" s="67"/>
    </row>
    <row r="4" spans="1:4" s="4" customFormat="1" ht="78" customHeight="1">
      <c r="A4" s="69"/>
      <c r="B4" s="5" t="s">
        <v>6</v>
      </c>
      <c r="C4" s="5" t="s">
        <v>7</v>
      </c>
      <c r="D4" s="5" t="s">
        <v>8</v>
      </c>
    </row>
    <row r="5" spans="1:4" s="4" customFormat="1" ht="15" customHeight="1">
      <c r="A5" s="6" t="s">
        <v>9</v>
      </c>
      <c r="B5" s="7">
        <f>B25</f>
        <v>9328</v>
      </c>
      <c r="C5" s="7">
        <f>C25</f>
        <v>68.8</v>
      </c>
      <c r="D5" s="8">
        <f aca="true" t="shared" si="0" ref="D5:D14">C5/$C$14*100</f>
        <v>4.168686379059622</v>
      </c>
    </row>
    <row r="6" spans="1:4" s="4" customFormat="1" ht="15" customHeight="1">
      <c r="A6" s="6" t="s">
        <v>10</v>
      </c>
      <c r="B6" s="9">
        <f>B39</f>
        <v>8639</v>
      </c>
      <c r="C6" s="9">
        <f>C39</f>
        <v>207.47</v>
      </c>
      <c r="D6" s="10">
        <f t="shared" si="0"/>
        <v>12.57089190499273</v>
      </c>
    </row>
    <row r="7" spans="1:4" s="4" customFormat="1" ht="15" customHeight="1">
      <c r="A7" s="6" t="s">
        <v>11</v>
      </c>
      <c r="B7" s="9">
        <f>B51</f>
        <v>25734</v>
      </c>
      <c r="C7" s="9">
        <f>C51</f>
        <v>200.01999999999998</v>
      </c>
      <c r="D7" s="10">
        <f t="shared" si="0"/>
        <v>12.119486185167231</v>
      </c>
    </row>
    <row r="8" spans="1:4" s="4" customFormat="1" ht="15" customHeight="1">
      <c r="A8" s="6" t="s">
        <v>40</v>
      </c>
      <c r="B8" s="9">
        <f>B73</f>
        <v>47662</v>
      </c>
      <c r="C8" s="9">
        <f>C73</f>
        <v>334.84000000000003</v>
      </c>
      <c r="D8" s="10">
        <f t="shared" si="0"/>
        <v>20.288414929714012</v>
      </c>
    </row>
    <row r="9" spans="1:4" s="4" customFormat="1" ht="15" customHeight="1">
      <c r="A9" s="6" t="s">
        <v>17</v>
      </c>
      <c r="B9" s="9">
        <f>B102</f>
        <v>54776</v>
      </c>
      <c r="C9" s="9">
        <f>C102</f>
        <v>463.15</v>
      </c>
      <c r="D9" s="10">
        <f t="shared" si="0"/>
        <v>28.062893843916626</v>
      </c>
    </row>
    <row r="10" spans="1:4" s="4" customFormat="1" ht="15" customHeight="1">
      <c r="A10" s="6" t="s">
        <v>12</v>
      </c>
      <c r="B10" s="9">
        <f>B111</f>
        <v>19357</v>
      </c>
      <c r="C10" s="9">
        <f>C111</f>
        <v>119.99000000000001</v>
      </c>
      <c r="D10" s="10">
        <f t="shared" si="0"/>
        <v>7.27035870092099</v>
      </c>
    </row>
    <row r="11" spans="1:4" s="4" customFormat="1" ht="15" customHeight="1">
      <c r="A11" s="6" t="s">
        <v>13</v>
      </c>
      <c r="B11" s="9">
        <f>B122</f>
        <v>10435</v>
      </c>
      <c r="C11" s="9">
        <f>C122</f>
        <v>117.39</v>
      </c>
      <c r="D11" s="10">
        <f t="shared" si="0"/>
        <v>7.1128211342704795</v>
      </c>
    </row>
    <row r="12" spans="1:4" s="4" customFormat="1" ht="15" customHeight="1">
      <c r="A12" s="6" t="s">
        <v>14</v>
      </c>
      <c r="B12" s="9">
        <f>B135</f>
        <v>6850</v>
      </c>
      <c r="C12" s="9">
        <f>C135</f>
        <v>77</v>
      </c>
      <c r="D12" s="10">
        <f t="shared" si="0"/>
        <v>4.665535627726611</v>
      </c>
    </row>
    <row r="13" spans="1:4" s="4" customFormat="1" ht="15" customHeight="1">
      <c r="A13" s="6" t="s">
        <v>15</v>
      </c>
      <c r="B13" s="9">
        <f>B145</f>
        <v>6592</v>
      </c>
      <c r="C13" s="9">
        <f>C145</f>
        <v>61.739999999999995</v>
      </c>
      <c r="D13" s="11">
        <f t="shared" si="0"/>
        <v>3.740911294231701</v>
      </c>
    </row>
    <row r="14" spans="1:4" s="4" customFormat="1" ht="26.25" customHeight="1">
      <c r="A14" s="12" t="s">
        <v>16</v>
      </c>
      <c r="B14" s="13">
        <f>SUM(B5:B13)</f>
        <v>189373</v>
      </c>
      <c r="C14" s="13">
        <f>SUM(C5:C13)</f>
        <v>1650.4</v>
      </c>
      <c r="D14" s="14">
        <f t="shared" si="0"/>
        <v>100</v>
      </c>
    </row>
    <row r="15" spans="1:2" s="1" customFormat="1" ht="12.75">
      <c r="A15" s="2"/>
      <c r="B15" s="3"/>
    </row>
    <row r="16" spans="1:4" s="1" customFormat="1" ht="39.75" customHeight="1">
      <c r="A16" s="75" t="s">
        <v>155</v>
      </c>
      <c r="B16" s="76"/>
      <c r="C16" s="76"/>
      <c r="D16" s="76"/>
    </row>
    <row r="17" spans="1:4" s="1" customFormat="1" ht="25.5" customHeight="1">
      <c r="A17" s="64" t="s">
        <v>163</v>
      </c>
      <c r="B17" s="63"/>
      <c r="C17" s="63"/>
      <c r="D17" s="63"/>
    </row>
    <row r="19" spans="1:4" s="47" customFormat="1" ht="77.25" customHeight="1">
      <c r="A19" s="48" t="s">
        <v>156</v>
      </c>
      <c r="B19" s="73" t="s">
        <v>115</v>
      </c>
      <c r="C19" s="74"/>
      <c r="D19"/>
    </row>
    <row r="20" spans="1:3" s="29" customFormat="1" ht="61.5" customHeight="1">
      <c r="A20" s="26" t="s">
        <v>103</v>
      </c>
      <c r="B20" s="27" t="s">
        <v>102</v>
      </c>
      <c r="C20" s="27" t="s">
        <v>7</v>
      </c>
    </row>
    <row r="21" spans="1:3" s="29" customFormat="1" ht="13.5" customHeight="1">
      <c r="A21" s="35" t="s">
        <v>101</v>
      </c>
      <c r="B21" s="31">
        <v>510</v>
      </c>
      <c r="C21" s="34">
        <v>6</v>
      </c>
    </row>
    <row r="22" spans="1:3" s="29" customFormat="1" ht="13.5" customHeight="1">
      <c r="A22" s="35" t="s">
        <v>47</v>
      </c>
      <c r="B22" s="31">
        <v>1280</v>
      </c>
      <c r="C22" s="34">
        <v>10</v>
      </c>
    </row>
    <row r="23" spans="1:3" s="29" customFormat="1" ht="13.5" customHeight="1">
      <c r="A23" s="35" t="s">
        <v>48</v>
      </c>
      <c r="B23" s="31">
        <v>871</v>
      </c>
      <c r="C23" s="34">
        <v>8</v>
      </c>
    </row>
    <row r="24" spans="1:3" s="29" customFormat="1" ht="13.5" customHeight="1">
      <c r="A24" s="35" t="s">
        <v>9</v>
      </c>
      <c r="B24" s="31">
        <v>6667</v>
      </c>
      <c r="C24" s="34">
        <v>44.8</v>
      </c>
    </row>
    <row r="25" spans="1:3" s="29" customFormat="1" ht="16.5" customHeight="1">
      <c r="A25" s="17" t="s">
        <v>74</v>
      </c>
      <c r="B25" s="32">
        <f>SUM(B21:B24)</f>
        <v>9328</v>
      </c>
      <c r="C25" s="32">
        <f>SUM(C21:C24)</f>
        <v>68.8</v>
      </c>
    </row>
    <row r="26" spans="1:3" s="29" customFormat="1" ht="16.5" customHeight="1">
      <c r="A26" s="38"/>
      <c r="B26" s="60"/>
      <c r="C26" s="60"/>
    </row>
    <row r="27" spans="1:3" s="29" customFormat="1" ht="16.5" customHeight="1">
      <c r="A27" s="38"/>
      <c r="B27" s="60"/>
      <c r="C27" s="60"/>
    </row>
    <row r="29" spans="1:4" s="47" customFormat="1" ht="72.75" customHeight="1">
      <c r="A29" s="48" t="s">
        <v>156</v>
      </c>
      <c r="B29" s="73" t="s">
        <v>116</v>
      </c>
      <c r="C29" s="74"/>
      <c r="D29"/>
    </row>
    <row r="30" spans="1:3" s="29" customFormat="1" ht="61.5" customHeight="1">
      <c r="A30" s="26" t="s">
        <v>103</v>
      </c>
      <c r="B30" s="30" t="s">
        <v>102</v>
      </c>
      <c r="C30" s="27" t="s">
        <v>7</v>
      </c>
    </row>
    <row r="31" spans="1:3" s="29" customFormat="1" ht="13.5" customHeight="1">
      <c r="A31" s="35" t="s">
        <v>49</v>
      </c>
      <c r="B31" s="31">
        <v>1140</v>
      </c>
      <c r="C31" s="34">
        <v>15</v>
      </c>
    </row>
    <row r="32" spans="1:3" s="29" customFormat="1" ht="13.5" customHeight="1">
      <c r="A32" s="35" t="s">
        <v>89</v>
      </c>
      <c r="B32" s="31">
        <v>339</v>
      </c>
      <c r="C32" s="34">
        <v>4.18</v>
      </c>
    </row>
    <row r="33" spans="1:3" s="29" customFormat="1" ht="13.5" customHeight="1">
      <c r="A33" s="35" t="s">
        <v>62</v>
      </c>
      <c r="B33" s="31">
        <v>767</v>
      </c>
      <c r="C33" s="34">
        <v>5.29</v>
      </c>
    </row>
    <row r="34" spans="1:3" s="29" customFormat="1" ht="13.5" customHeight="1">
      <c r="A34" s="35" t="s">
        <v>50</v>
      </c>
      <c r="B34" s="31">
        <v>528</v>
      </c>
      <c r="C34" s="34">
        <v>8</v>
      </c>
    </row>
    <row r="35" spans="1:3" s="29" customFormat="1" ht="13.5" customHeight="1">
      <c r="A35" s="35" t="s">
        <v>10</v>
      </c>
      <c r="B35" s="31">
        <v>5072</v>
      </c>
      <c r="C35" s="34">
        <v>65</v>
      </c>
    </row>
    <row r="36" spans="1:3" s="29" customFormat="1" ht="13.5" customHeight="1">
      <c r="A36" s="35" t="s">
        <v>51</v>
      </c>
      <c r="B36" s="31">
        <v>15</v>
      </c>
      <c r="C36" s="34">
        <v>96</v>
      </c>
    </row>
    <row r="37" spans="1:3" s="29" customFormat="1" ht="13.5" customHeight="1">
      <c r="A37" s="35" t="s">
        <v>90</v>
      </c>
      <c r="B37" s="31">
        <v>190</v>
      </c>
      <c r="C37" s="34">
        <v>10</v>
      </c>
    </row>
    <row r="38" spans="1:3" s="29" customFormat="1" ht="13.5" customHeight="1">
      <c r="A38" s="35" t="s">
        <v>91</v>
      </c>
      <c r="B38" s="31">
        <v>588</v>
      </c>
      <c r="C38" s="34">
        <v>4</v>
      </c>
    </row>
    <row r="39" spans="1:3" s="29" customFormat="1" ht="16.5" customHeight="1">
      <c r="A39" s="17" t="s">
        <v>73</v>
      </c>
      <c r="B39" s="32">
        <f>SUM(B31:B38)</f>
        <v>8639</v>
      </c>
      <c r="C39" s="32">
        <f>SUM(C31:C38)</f>
        <v>207.47</v>
      </c>
    </row>
    <row r="41" spans="1:4" s="47" customFormat="1" ht="72.75" customHeight="1">
      <c r="A41" s="48" t="s">
        <v>156</v>
      </c>
      <c r="B41" s="73" t="s">
        <v>117</v>
      </c>
      <c r="C41" s="74"/>
      <c r="D41"/>
    </row>
    <row r="42" spans="1:3" s="29" customFormat="1" ht="61.5" customHeight="1">
      <c r="A42" s="26" t="s">
        <v>103</v>
      </c>
      <c r="B42" s="30" t="s">
        <v>102</v>
      </c>
      <c r="C42" s="27" t="s">
        <v>7</v>
      </c>
    </row>
    <row r="43" spans="1:3" s="29" customFormat="1" ht="13.5" customHeight="1">
      <c r="A43" s="35" t="s">
        <v>93</v>
      </c>
      <c r="B43" s="31">
        <v>750</v>
      </c>
      <c r="C43" s="34">
        <v>5</v>
      </c>
    </row>
    <row r="44" spans="1:3" s="29" customFormat="1" ht="13.5" customHeight="1">
      <c r="A44" s="35" t="s">
        <v>94</v>
      </c>
      <c r="B44" s="31">
        <v>290</v>
      </c>
      <c r="C44" s="34">
        <v>4.02</v>
      </c>
    </row>
    <row r="45" spans="1:3" s="29" customFormat="1" ht="13.5" customHeight="1">
      <c r="A45" s="35" t="s">
        <v>95</v>
      </c>
      <c r="B45" s="31">
        <v>1007</v>
      </c>
      <c r="C45" s="34">
        <v>9</v>
      </c>
    </row>
    <row r="46" spans="1:3" s="29" customFormat="1" ht="13.5" customHeight="1">
      <c r="A46" s="35" t="s">
        <v>56</v>
      </c>
      <c r="B46" s="31">
        <v>524</v>
      </c>
      <c r="C46" s="34">
        <v>8</v>
      </c>
    </row>
    <row r="47" spans="1:3" s="29" customFormat="1" ht="13.5" customHeight="1">
      <c r="A47" s="35" t="s">
        <v>57</v>
      </c>
      <c r="B47" s="31">
        <v>6000</v>
      </c>
      <c r="C47" s="34">
        <v>33</v>
      </c>
    </row>
    <row r="48" spans="1:3" s="29" customFormat="1" ht="13.5" customHeight="1">
      <c r="A48" s="35" t="s">
        <v>58</v>
      </c>
      <c r="B48" s="31">
        <v>1620</v>
      </c>
      <c r="C48" s="34">
        <v>20</v>
      </c>
    </row>
    <row r="49" spans="1:3" s="29" customFormat="1" ht="13.5" customHeight="1">
      <c r="A49" s="35" t="s">
        <v>11</v>
      </c>
      <c r="B49" s="31">
        <v>14505</v>
      </c>
      <c r="C49" s="34">
        <v>112</v>
      </c>
    </row>
    <row r="50" spans="1:3" s="29" customFormat="1" ht="13.5" customHeight="1">
      <c r="A50" s="35" t="s">
        <v>59</v>
      </c>
      <c r="B50" s="31">
        <v>1038</v>
      </c>
      <c r="C50" s="34">
        <v>9</v>
      </c>
    </row>
    <row r="51" spans="1:3" s="29" customFormat="1" ht="16.5" customHeight="1">
      <c r="A51" s="17" t="s">
        <v>72</v>
      </c>
      <c r="B51" s="32">
        <f>SUM(B43:B50)</f>
        <v>25734</v>
      </c>
      <c r="C51" s="32">
        <f>SUM(C43:C50)</f>
        <v>200.01999999999998</v>
      </c>
    </row>
    <row r="52" s="29" customFormat="1" ht="10.5">
      <c r="C52" s="28"/>
    </row>
    <row r="53" spans="1:4" s="47" customFormat="1" ht="72.75" customHeight="1">
      <c r="A53" s="48" t="s">
        <v>156</v>
      </c>
      <c r="B53" s="73" t="s">
        <v>118</v>
      </c>
      <c r="C53" s="74"/>
      <c r="D53"/>
    </row>
    <row r="54" spans="1:3" s="29" customFormat="1" ht="61.5" customHeight="1">
      <c r="A54" s="26" t="s">
        <v>103</v>
      </c>
      <c r="B54" s="30" t="s">
        <v>102</v>
      </c>
      <c r="C54" s="27" t="s">
        <v>7</v>
      </c>
    </row>
    <row r="55" spans="1:3" s="29" customFormat="1" ht="13.5" customHeight="1">
      <c r="A55" s="35" t="s">
        <v>32</v>
      </c>
      <c r="B55" s="31">
        <v>6065</v>
      </c>
      <c r="C55" s="34">
        <v>26.26</v>
      </c>
    </row>
    <row r="56" spans="1:3" s="29" customFormat="1" ht="13.5" customHeight="1">
      <c r="A56" s="35" t="s">
        <v>33</v>
      </c>
      <c r="B56" s="31">
        <v>60</v>
      </c>
      <c r="C56" s="34">
        <v>13</v>
      </c>
    </row>
    <row r="57" spans="1:3" s="29" customFormat="1" ht="13.5" customHeight="1">
      <c r="A57" s="35" t="s">
        <v>34</v>
      </c>
      <c r="B57" s="31">
        <v>2120</v>
      </c>
      <c r="C57" s="34">
        <v>16</v>
      </c>
    </row>
    <row r="58" spans="1:3" s="29" customFormat="1" ht="13.5" customHeight="1">
      <c r="A58" s="35" t="s">
        <v>35</v>
      </c>
      <c r="B58" s="31">
        <v>928</v>
      </c>
      <c r="C58" s="34">
        <v>15</v>
      </c>
    </row>
    <row r="59" spans="1:3" s="29" customFormat="1" ht="13.5" customHeight="1">
      <c r="A59" s="35" t="s">
        <v>36</v>
      </c>
      <c r="B59" s="31">
        <v>2660</v>
      </c>
      <c r="C59" s="34">
        <v>13.64</v>
      </c>
    </row>
    <row r="60" spans="1:3" s="29" customFormat="1" ht="13.5" customHeight="1">
      <c r="A60" s="35" t="s">
        <v>37</v>
      </c>
      <c r="B60" s="31">
        <v>5431</v>
      </c>
      <c r="C60" s="34">
        <v>40</v>
      </c>
    </row>
    <row r="61" spans="1:3" s="29" customFormat="1" ht="13.5" customHeight="1">
      <c r="A61" s="35" t="s">
        <v>99</v>
      </c>
      <c r="B61" s="31">
        <v>520</v>
      </c>
      <c r="C61" s="34">
        <v>4</v>
      </c>
    </row>
    <row r="62" spans="1:3" s="29" customFormat="1" ht="13.5" customHeight="1">
      <c r="A62" s="35" t="s">
        <v>161</v>
      </c>
      <c r="B62" s="31">
        <v>3096</v>
      </c>
      <c r="C62" s="34">
        <v>13.12</v>
      </c>
    </row>
    <row r="63" spans="1:3" s="29" customFormat="1" ht="13.5" customHeight="1">
      <c r="A63" s="35" t="s">
        <v>38</v>
      </c>
      <c r="B63" s="31">
        <v>440</v>
      </c>
      <c r="C63" s="34">
        <v>5</v>
      </c>
    </row>
    <row r="64" spans="1:3" s="29" customFormat="1" ht="13.5" customHeight="1">
      <c r="A64" s="35" t="s">
        <v>39</v>
      </c>
      <c r="B64" s="31">
        <v>4230</v>
      </c>
      <c r="C64" s="34">
        <v>25</v>
      </c>
    </row>
    <row r="65" spans="1:3" s="29" customFormat="1" ht="13.5" customHeight="1">
      <c r="A65" s="35" t="s">
        <v>40</v>
      </c>
      <c r="B65" s="31">
        <v>7698</v>
      </c>
      <c r="C65" s="34">
        <v>55.56</v>
      </c>
    </row>
    <row r="66" spans="1:3" s="29" customFormat="1" ht="13.5" customHeight="1">
      <c r="A66" s="35" t="s">
        <v>41</v>
      </c>
      <c r="B66" s="31">
        <v>2052</v>
      </c>
      <c r="C66" s="34">
        <v>18</v>
      </c>
    </row>
    <row r="67" spans="1:3" s="29" customFormat="1" ht="13.5" customHeight="1">
      <c r="A67" s="35" t="s">
        <v>100</v>
      </c>
      <c r="B67" s="31">
        <v>871</v>
      </c>
      <c r="C67" s="34">
        <v>13</v>
      </c>
    </row>
    <row r="68" spans="1:3" s="29" customFormat="1" ht="13.5" customHeight="1">
      <c r="A68" s="35" t="s">
        <v>42</v>
      </c>
      <c r="B68" s="31">
        <v>404</v>
      </c>
      <c r="C68" s="34">
        <v>7.2</v>
      </c>
    </row>
    <row r="69" spans="1:3" s="29" customFormat="1" ht="13.5" customHeight="1">
      <c r="A69" s="35" t="s">
        <v>43</v>
      </c>
      <c r="B69" s="31">
        <v>7096</v>
      </c>
      <c r="C69" s="34">
        <v>30.06</v>
      </c>
    </row>
    <row r="70" spans="1:3" s="29" customFormat="1" ht="13.5" customHeight="1">
      <c r="A70" s="35" t="s">
        <v>44</v>
      </c>
      <c r="B70" s="31">
        <v>2000</v>
      </c>
      <c r="C70" s="34">
        <v>10</v>
      </c>
    </row>
    <row r="71" spans="1:3" s="29" customFormat="1" ht="13.5" customHeight="1">
      <c r="A71" s="35" t="s">
        <v>45</v>
      </c>
      <c r="B71" s="31">
        <v>1944</v>
      </c>
      <c r="C71" s="34">
        <v>18</v>
      </c>
    </row>
    <row r="72" spans="1:3" s="29" customFormat="1" ht="16.5" customHeight="1">
      <c r="A72" s="35" t="s">
        <v>46</v>
      </c>
      <c r="B72" s="31">
        <v>47</v>
      </c>
      <c r="C72" s="34">
        <v>12</v>
      </c>
    </row>
    <row r="73" spans="1:7" s="29" customFormat="1" ht="16.5" customHeight="1">
      <c r="A73" s="17" t="s">
        <v>71</v>
      </c>
      <c r="B73" s="32">
        <f>SUM(B55:B72)</f>
        <v>47662</v>
      </c>
      <c r="C73" s="32">
        <f>SUM(C55:C72)</f>
        <v>334.84000000000003</v>
      </c>
      <c r="E73" s="62"/>
      <c r="F73" s="54"/>
      <c r="G73" s="54"/>
    </row>
    <row r="74" spans="1:7" s="29" customFormat="1" ht="16.5" customHeight="1">
      <c r="A74" s="38"/>
      <c r="B74" s="60"/>
      <c r="C74" s="60"/>
      <c r="E74" s="59"/>
      <c r="F74" s="54"/>
      <c r="G74" s="54"/>
    </row>
    <row r="75" spans="1:7" s="29" customFormat="1" ht="16.5" customHeight="1">
      <c r="A75" s="59" t="s">
        <v>162</v>
      </c>
      <c r="B75" s="60"/>
      <c r="C75" s="60"/>
      <c r="E75" s="59"/>
      <c r="F75" s="54"/>
      <c r="G75" s="54"/>
    </row>
    <row r="77" spans="1:4" s="47" customFormat="1" ht="72.75" customHeight="1">
      <c r="A77" s="48" t="s">
        <v>156</v>
      </c>
      <c r="B77" s="73" t="s">
        <v>119</v>
      </c>
      <c r="C77" s="74"/>
      <c r="D77"/>
    </row>
    <row r="78" spans="1:3" s="29" customFormat="1" ht="61.5" customHeight="1">
      <c r="A78" s="26" t="s">
        <v>103</v>
      </c>
      <c r="B78" s="27" t="s">
        <v>102</v>
      </c>
      <c r="C78" s="27" t="s">
        <v>7</v>
      </c>
    </row>
    <row r="79" spans="1:3" s="29" customFormat="1" ht="13.5" customHeight="1">
      <c r="A79" s="35" t="s">
        <v>0</v>
      </c>
      <c r="B79" s="31">
        <v>2100</v>
      </c>
      <c r="C79" s="34">
        <v>10</v>
      </c>
    </row>
    <row r="80" spans="1:3" s="29" customFormat="1" ht="13.5" customHeight="1">
      <c r="A80" s="35" t="s">
        <v>75</v>
      </c>
      <c r="B80" s="31">
        <v>871</v>
      </c>
      <c r="C80" s="34">
        <v>9.78</v>
      </c>
    </row>
    <row r="81" spans="1:3" s="29" customFormat="1" ht="13.5" customHeight="1">
      <c r="A81" s="35" t="s">
        <v>17</v>
      </c>
      <c r="B81" s="31">
        <v>22075</v>
      </c>
      <c r="C81" s="34">
        <v>168.25</v>
      </c>
    </row>
    <row r="82" spans="1:3" s="29" customFormat="1" ht="13.5" customHeight="1">
      <c r="A82" s="35" t="s">
        <v>18</v>
      </c>
      <c r="B82" s="31">
        <v>1472</v>
      </c>
      <c r="C82" s="34">
        <v>16</v>
      </c>
    </row>
    <row r="83" spans="1:3" s="29" customFormat="1" ht="13.5" customHeight="1">
      <c r="A83" s="35" t="s">
        <v>19</v>
      </c>
      <c r="B83" s="31">
        <v>2850</v>
      </c>
      <c r="C83" s="34">
        <v>26.2</v>
      </c>
    </row>
    <row r="84" spans="1:3" s="29" customFormat="1" ht="13.5" customHeight="1">
      <c r="A84" s="35" t="s">
        <v>20</v>
      </c>
      <c r="B84" s="31">
        <v>755</v>
      </c>
      <c r="C84" s="34">
        <v>9.3</v>
      </c>
    </row>
    <row r="85" spans="1:3" s="29" customFormat="1" ht="13.5" customHeight="1">
      <c r="A85" s="35" t="s">
        <v>1</v>
      </c>
      <c r="B85" s="31">
        <v>2371</v>
      </c>
      <c r="C85" s="34">
        <v>15.7</v>
      </c>
    </row>
    <row r="86" spans="1:3" s="29" customFormat="1" ht="13.5" customHeight="1">
      <c r="A86" s="35" t="s">
        <v>21</v>
      </c>
      <c r="B86" s="31">
        <v>897</v>
      </c>
      <c r="C86" s="34">
        <v>7.8</v>
      </c>
    </row>
    <row r="87" spans="1:3" s="29" customFormat="1" ht="13.5" customHeight="1">
      <c r="A87" s="35" t="s">
        <v>98</v>
      </c>
      <c r="B87" s="31">
        <v>1089</v>
      </c>
      <c r="C87" s="34">
        <v>11</v>
      </c>
    </row>
    <row r="88" spans="1:3" s="29" customFormat="1" ht="13.5" customHeight="1">
      <c r="A88" s="35" t="s">
        <v>2</v>
      </c>
      <c r="B88" s="31">
        <v>665</v>
      </c>
      <c r="C88" s="34">
        <v>7</v>
      </c>
    </row>
    <row r="89" spans="1:3" s="29" customFormat="1" ht="13.5" customHeight="1">
      <c r="A89" s="35" t="s">
        <v>76</v>
      </c>
      <c r="B89" s="31">
        <v>453</v>
      </c>
      <c r="C89" s="34">
        <v>2.5</v>
      </c>
    </row>
    <row r="90" spans="1:3" s="29" customFormat="1" ht="13.5" customHeight="1">
      <c r="A90" s="35" t="s">
        <v>77</v>
      </c>
      <c r="B90" s="31">
        <v>1293</v>
      </c>
      <c r="C90" s="34">
        <v>8.62</v>
      </c>
    </row>
    <row r="91" spans="1:3" s="29" customFormat="1" ht="13.5" customHeight="1">
      <c r="A91" s="35" t="s">
        <v>22</v>
      </c>
      <c r="B91" s="31">
        <v>2697</v>
      </c>
      <c r="C91" s="34">
        <v>37</v>
      </c>
    </row>
    <row r="92" spans="1:3" s="29" customFormat="1" ht="13.5" customHeight="1">
      <c r="A92" s="35" t="s">
        <v>23</v>
      </c>
      <c r="B92" s="31">
        <v>658</v>
      </c>
      <c r="C92" s="34">
        <v>7</v>
      </c>
    </row>
    <row r="93" spans="1:3" s="29" customFormat="1" ht="13.5" customHeight="1">
      <c r="A93" s="35" t="s">
        <v>78</v>
      </c>
      <c r="B93" s="31">
        <v>279</v>
      </c>
      <c r="C93" s="34">
        <v>3.7</v>
      </c>
    </row>
    <row r="94" spans="1:3" s="29" customFormat="1" ht="13.5" customHeight="1">
      <c r="A94" s="35" t="s">
        <v>79</v>
      </c>
      <c r="B94" s="31">
        <v>5920</v>
      </c>
      <c r="C94" s="34">
        <v>27</v>
      </c>
    </row>
    <row r="95" spans="1:3" s="29" customFormat="1" ht="13.5" customHeight="1">
      <c r="A95" s="35" t="s">
        <v>24</v>
      </c>
      <c r="B95" s="31">
        <v>814</v>
      </c>
      <c r="C95" s="34">
        <v>29</v>
      </c>
    </row>
    <row r="96" spans="1:3" s="29" customFormat="1" ht="13.5" customHeight="1">
      <c r="A96" s="35" t="s">
        <v>3</v>
      </c>
      <c r="B96" s="31">
        <v>486</v>
      </c>
      <c r="C96" s="34">
        <v>6</v>
      </c>
    </row>
    <row r="97" spans="1:3" s="29" customFormat="1" ht="13.5" customHeight="1">
      <c r="A97" s="35" t="s">
        <v>25</v>
      </c>
      <c r="B97" s="31">
        <v>2690</v>
      </c>
      <c r="C97" s="34">
        <v>15</v>
      </c>
    </row>
    <row r="98" spans="1:3" s="29" customFormat="1" ht="13.5" customHeight="1">
      <c r="A98" s="35" t="s">
        <v>80</v>
      </c>
      <c r="B98" s="31">
        <v>420</v>
      </c>
      <c r="C98" s="34">
        <v>6.8</v>
      </c>
    </row>
    <row r="99" spans="1:3" s="29" customFormat="1" ht="13.5" customHeight="1">
      <c r="A99" s="35" t="s">
        <v>81</v>
      </c>
      <c r="B99" s="31">
        <v>21</v>
      </c>
      <c r="C99" s="61">
        <v>0.3</v>
      </c>
    </row>
    <row r="100" spans="1:3" s="29" customFormat="1" ht="13.5" customHeight="1">
      <c r="A100" s="35" t="s">
        <v>26</v>
      </c>
      <c r="B100" s="31">
        <v>825</v>
      </c>
      <c r="C100" s="34">
        <v>13.3</v>
      </c>
    </row>
    <row r="101" spans="1:3" s="29" customFormat="1" ht="13.5" customHeight="1">
      <c r="A101" s="35" t="s">
        <v>27</v>
      </c>
      <c r="B101" s="31">
        <v>3075</v>
      </c>
      <c r="C101" s="34">
        <v>25.9</v>
      </c>
    </row>
    <row r="102" spans="1:3" s="29" customFormat="1" ht="16.5" customHeight="1">
      <c r="A102" s="17" t="s">
        <v>70</v>
      </c>
      <c r="B102" s="32">
        <f>SUM(B79:B101)</f>
        <v>54776</v>
      </c>
      <c r="C102" s="32">
        <f>SUM(C79:C101)</f>
        <v>463.15</v>
      </c>
    </row>
    <row r="104" spans="1:4" s="47" customFormat="1" ht="72.75" customHeight="1">
      <c r="A104" s="48" t="s">
        <v>156</v>
      </c>
      <c r="B104" s="73" t="s">
        <v>120</v>
      </c>
      <c r="C104" s="74"/>
      <c r="D104"/>
    </row>
    <row r="105" spans="1:3" s="29" customFormat="1" ht="61.5" customHeight="1">
      <c r="A105" s="26" t="s">
        <v>103</v>
      </c>
      <c r="B105" s="30" t="s">
        <v>102</v>
      </c>
      <c r="C105" s="27" t="s">
        <v>7</v>
      </c>
    </row>
    <row r="106" spans="1:3" s="29" customFormat="1" ht="13.5" customHeight="1">
      <c r="A106" s="35" t="s">
        <v>87</v>
      </c>
      <c r="B106" s="31">
        <v>1224</v>
      </c>
      <c r="C106" s="34">
        <v>12</v>
      </c>
    </row>
    <row r="107" spans="1:3" s="29" customFormat="1" ht="13.5" customHeight="1">
      <c r="A107" s="35" t="s">
        <v>31</v>
      </c>
      <c r="B107" s="31">
        <v>1560</v>
      </c>
      <c r="C107" s="34">
        <v>20</v>
      </c>
    </row>
    <row r="108" spans="1:3" s="29" customFormat="1" ht="13.5" customHeight="1">
      <c r="A108" s="35" t="s">
        <v>88</v>
      </c>
      <c r="B108" s="31">
        <v>3000</v>
      </c>
      <c r="C108" s="34">
        <v>15</v>
      </c>
    </row>
    <row r="109" spans="1:3" s="29" customFormat="1" ht="13.5" customHeight="1">
      <c r="A109" s="35" t="s">
        <v>12</v>
      </c>
      <c r="B109" s="31">
        <v>11773</v>
      </c>
      <c r="C109" s="34">
        <v>57.99</v>
      </c>
    </row>
    <row r="110" spans="1:3" s="29" customFormat="1" ht="13.5" customHeight="1">
      <c r="A110" s="35" t="s">
        <v>63</v>
      </c>
      <c r="B110" s="31">
        <v>1800</v>
      </c>
      <c r="C110" s="34">
        <v>15</v>
      </c>
    </row>
    <row r="111" spans="1:3" s="29" customFormat="1" ht="16.5" customHeight="1">
      <c r="A111" s="17" t="s">
        <v>69</v>
      </c>
      <c r="B111" s="32">
        <f>SUM(B106:B110)</f>
        <v>19357</v>
      </c>
      <c r="C111" s="32">
        <f>SUM(C106:C110)</f>
        <v>119.99000000000001</v>
      </c>
    </row>
    <row r="112" spans="1:4" s="43" customFormat="1" ht="15.75" customHeight="1">
      <c r="A112" s="40"/>
      <c r="B112" s="41"/>
      <c r="C112" s="42"/>
      <c r="D112" s="39"/>
    </row>
    <row r="113" spans="1:4" s="47" customFormat="1" ht="72.75" customHeight="1">
      <c r="A113" s="48" t="s">
        <v>156</v>
      </c>
      <c r="B113" s="73" t="s">
        <v>121</v>
      </c>
      <c r="C113" s="74"/>
      <c r="D113"/>
    </row>
    <row r="114" spans="1:3" s="29" customFormat="1" ht="61.5" customHeight="1">
      <c r="A114" s="26" t="s">
        <v>103</v>
      </c>
      <c r="B114" s="30" t="s">
        <v>102</v>
      </c>
      <c r="C114" s="27" t="s">
        <v>7</v>
      </c>
    </row>
    <row r="115" spans="1:3" s="29" customFormat="1" ht="13.5" customHeight="1">
      <c r="A115" s="35" t="s">
        <v>52</v>
      </c>
      <c r="B115" s="31">
        <v>2316</v>
      </c>
      <c r="C115" s="34">
        <v>15.17</v>
      </c>
    </row>
    <row r="116" spans="1:3" s="29" customFormat="1" ht="13.5" customHeight="1">
      <c r="A116" s="35" t="s">
        <v>53</v>
      </c>
      <c r="B116" s="31">
        <v>814</v>
      </c>
      <c r="C116" s="34">
        <v>6</v>
      </c>
    </row>
    <row r="117" spans="1:3" s="29" customFormat="1" ht="13.5" customHeight="1">
      <c r="A117" s="35" t="s">
        <v>54</v>
      </c>
      <c r="B117" s="31">
        <v>300</v>
      </c>
      <c r="C117" s="34">
        <v>10</v>
      </c>
    </row>
    <row r="118" spans="1:3" s="29" customFormat="1" ht="13.5" customHeight="1">
      <c r="A118" s="35" t="s">
        <v>97</v>
      </c>
      <c r="B118" s="31">
        <v>1050</v>
      </c>
      <c r="C118" s="34">
        <v>7</v>
      </c>
    </row>
    <row r="119" spans="1:3" s="29" customFormat="1" ht="13.5" customHeight="1">
      <c r="A119" s="35" t="s">
        <v>92</v>
      </c>
      <c r="B119" s="31">
        <v>864</v>
      </c>
      <c r="C119" s="34">
        <v>19</v>
      </c>
    </row>
    <row r="120" spans="1:3" s="29" customFormat="1" ht="13.5" customHeight="1">
      <c r="A120" s="35" t="s">
        <v>55</v>
      </c>
      <c r="B120" s="31">
        <v>1586</v>
      </c>
      <c r="C120" s="34">
        <v>18.22</v>
      </c>
    </row>
    <row r="121" spans="1:3" s="29" customFormat="1" ht="13.5" customHeight="1">
      <c r="A121" s="35" t="s">
        <v>13</v>
      </c>
      <c r="B121" s="31">
        <v>3505</v>
      </c>
      <c r="C121" s="34">
        <v>42</v>
      </c>
    </row>
    <row r="122" spans="1:3" s="29" customFormat="1" ht="16.5" customHeight="1">
      <c r="A122" s="17" t="s">
        <v>68</v>
      </c>
      <c r="B122" s="32">
        <f>SUM(B115:B121)</f>
        <v>10435</v>
      </c>
      <c r="C122" s="32">
        <f>SUM(C115:C121)</f>
        <v>117.39</v>
      </c>
    </row>
    <row r="123" s="15" customFormat="1" ht="12.75">
      <c r="A123" s="16"/>
    </row>
    <row r="124" spans="1:4" s="47" customFormat="1" ht="72.75" customHeight="1">
      <c r="A124" s="48" t="s">
        <v>156</v>
      </c>
      <c r="B124" s="73" t="s">
        <v>122</v>
      </c>
      <c r="C124" s="74"/>
      <c r="D124"/>
    </row>
    <row r="125" spans="1:3" s="29" customFormat="1" ht="61.5" customHeight="1">
      <c r="A125" s="26" t="s">
        <v>103</v>
      </c>
      <c r="B125" s="27" t="s">
        <v>102</v>
      </c>
      <c r="C125" s="27" t="s">
        <v>7</v>
      </c>
    </row>
    <row r="126" spans="1:3" s="29" customFormat="1" ht="13.5" customHeight="1">
      <c r="A126" s="35" t="s">
        <v>64</v>
      </c>
      <c r="B126" s="31">
        <v>496</v>
      </c>
      <c r="C126" s="34">
        <v>6</v>
      </c>
    </row>
    <row r="127" spans="1:3" s="29" customFormat="1" ht="22.5" customHeight="1">
      <c r="A127" s="45" t="s">
        <v>82</v>
      </c>
      <c r="B127" s="31">
        <v>576</v>
      </c>
      <c r="C127" s="34">
        <v>6</v>
      </c>
    </row>
    <row r="128" spans="1:3" s="29" customFormat="1" ht="13.5" customHeight="1">
      <c r="A128" s="35" t="s">
        <v>28</v>
      </c>
      <c r="B128" s="31">
        <v>2480</v>
      </c>
      <c r="C128" s="34">
        <v>25</v>
      </c>
    </row>
    <row r="129" spans="1:3" s="29" customFormat="1" ht="13.5" customHeight="1">
      <c r="A129" s="35" t="s">
        <v>83</v>
      </c>
      <c r="B129" s="31">
        <v>151</v>
      </c>
      <c r="C129" s="34">
        <v>3</v>
      </c>
    </row>
    <row r="130" spans="1:3" s="29" customFormat="1" ht="13.5" customHeight="1">
      <c r="A130" s="35" t="s">
        <v>84</v>
      </c>
      <c r="B130" s="31">
        <v>1132</v>
      </c>
      <c r="C130" s="34">
        <v>12</v>
      </c>
    </row>
    <row r="131" spans="1:3" s="29" customFormat="1" ht="13.5" customHeight="1">
      <c r="A131" s="35" t="s">
        <v>85</v>
      </c>
      <c r="B131" s="31">
        <v>83</v>
      </c>
      <c r="C131" s="34">
        <v>3</v>
      </c>
    </row>
    <row r="132" spans="1:3" s="29" customFormat="1" ht="13.5" customHeight="1">
      <c r="A132" s="35" t="s">
        <v>29</v>
      </c>
      <c r="B132" s="31">
        <v>477</v>
      </c>
      <c r="C132" s="34">
        <v>6</v>
      </c>
    </row>
    <row r="133" spans="1:3" s="29" customFormat="1" ht="13.5" customHeight="1">
      <c r="A133" s="35" t="s">
        <v>86</v>
      </c>
      <c r="B133" s="31">
        <v>335</v>
      </c>
      <c r="C133" s="34">
        <v>6</v>
      </c>
    </row>
    <row r="134" spans="1:3" s="29" customFormat="1" ht="13.5" customHeight="1">
      <c r="A134" s="35" t="s">
        <v>30</v>
      </c>
      <c r="B134" s="31">
        <v>1120</v>
      </c>
      <c r="C134" s="34">
        <v>10</v>
      </c>
    </row>
    <row r="135" spans="1:3" s="29" customFormat="1" ht="16.5" customHeight="1">
      <c r="A135" s="17" t="s">
        <v>67</v>
      </c>
      <c r="B135" s="32">
        <f>SUM(B126:B134)</f>
        <v>6850</v>
      </c>
      <c r="C135" s="32">
        <f>SUM(C126:C134)</f>
        <v>77</v>
      </c>
    </row>
    <row r="138" spans="1:4" s="47" customFormat="1" ht="72.75" customHeight="1">
      <c r="A138" s="48" t="s">
        <v>156</v>
      </c>
      <c r="B138" s="73" t="s">
        <v>123</v>
      </c>
      <c r="C138" s="74"/>
      <c r="D138"/>
    </row>
    <row r="139" spans="1:3" s="29" customFormat="1" ht="63.75" customHeight="1">
      <c r="A139" s="26" t="s">
        <v>103</v>
      </c>
      <c r="B139" s="30" t="s">
        <v>102</v>
      </c>
      <c r="C139" s="27" t="s">
        <v>7</v>
      </c>
    </row>
    <row r="140" spans="1:3" s="29" customFormat="1" ht="13.5" customHeight="1">
      <c r="A140" s="35" t="s">
        <v>60</v>
      </c>
      <c r="B140" s="31">
        <v>3400</v>
      </c>
      <c r="C140" s="34">
        <v>18</v>
      </c>
    </row>
    <row r="141" spans="1:3" s="29" customFormat="1" ht="13.5" customHeight="1">
      <c r="A141" s="35" t="s">
        <v>61</v>
      </c>
      <c r="B141" s="31">
        <v>170</v>
      </c>
      <c r="C141" s="34">
        <v>20</v>
      </c>
    </row>
    <row r="142" spans="1:3" s="29" customFormat="1" ht="13.5" customHeight="1">
      <c r="A142" s="35" t="s">
        <v>65</v>
      </c>
      <c r="B142" s="31">
        <v>1188</v>
      </c>
      <c r="C142" s="34">
        <v>11</v>
      </c>
    </row>
    <row r="143" spans="1:3" s="29" customFormat="1" ht="13.5" customHeight="1">
      <c r="A143" s="35" t="s">
        <v>15</v>
      </c>
      <c r="B143" s="31">
        <v>402</v>
      </c>
      <c r="C143" s="34">
        <v>3.04</v>
      </c>
    </row>
    <row r="144" spans="1:3" s="29" customFormat="1" ht="13.5" customHeight="1">
      <c r="A144" s="35" t="s">
        <v>96</v>
      </c>
      <c r="B144" s="31">
        <v>1432</v>
      </c>
      <c r="C144" s="34">
        <v>9.7</v>
      </c>
    </row>
    <row r="145" spans="1:3" s="29" customFormat="1" ht="16.5" customHeight="1">
      <c r="A145" s="17" t="s">
        <v>66</v>
      </c>
      <c r="B145" s="32">
        <f>SUM(B140:B144)</f>
        <v>6592</v>
      </c>
      <c r="C145" s="32">
        <f>SUM(C140:C144)</f>
        <v>61.739999999999995</v>
      </c>
    </row>
  </sheetData>
  <mergeCells count="13">
    <mergeCell ref="B104:C104"/>
    <mergeCell ref="B113:C113"/>
    <mergeCell ref="B124:C124"/>
    <mergeCell ref="B138:C138"/>
    <mergeCell ref="B29:C29"/>
    <mergeCell ref="B41:C41"/>
    <mergeCell ref="B53:C53"/>
    <mergeCell ref="B77:C77"/>
    <mergeCell ref="B3:D3"/>
    <mergeCell ref="A3:A4"/>
    <mergeCell ref="B1:D1"/>
    <mergeCell ref="B19:C19"/>
    <mergeCell ref="A16:D16"/>
  </mergeCells>
  <printOptions/>
  <pageMargins left="0.75" right="0.75" top="1" bottom="1" header="0.5" footer="0.5"/>
  <pageSetup horizontalDpi="600" verticalDpi="600" orientation="portrait" paperSize="9" r:id="rId1"/>
  <rowBreaks count="5" manualBreakCount="5">
    <brk id="17" max="255" man="1"/>
    <brk id="40" max="255" man="1"/>
    <brk id="103" max="255" man="1"/>
    <brk id="12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G1" sqref="G1"/>
    </sheetView>
  </sheetViews>
  <sheetFormatPr defaultColWidth="9.140625" defaultRowHeight="12.75"/>
  <cols>
    <col min="1" max="1" width="26.140625" style="3" bestFit="1" customWidth="1"/>
    <col min="2" max="2" width="12.00390625" style="3" customWidth="1"/>
    <col min="3" max="3" width="12.140625" style="3" customWidth="1"/>
    <col min="4" max="4" width="10.7109375" style="3" bestFit="1" customWidth="1"/>
    <col min="5" max="16384" width="9.140625" style="3" customWidth="1"/>
  </cols>
  <sheetData>
    <row r="1" spans="1:4" s="20" customFormat="1" ht="56.25" customHeight="1">
      <c r="A1" s="19" t="s">
        <v>157</v>
      </c>
      <c r="B1" s="70" t="s">
        <v>125</v>
      </c>
      <c r="C1" s="71"/>
      <c r="D1" s="72"/>
    </row>
    <row r="2" s="20" customFormat="1" ht="11.25"/>
    <row r="3" spans="1:4" s="20" customFormat="1" ht="26.25" customHeight="1">
      <c r="A3" s="77" t="s">
        <v>4</v>
      </c>
      <c r="B3" s="65" t="s">
        <v>5</v>
      </c>
      <c r="C3" s="66"/>
      <c r="D3" s="67"/>
    </row>
    <row r="4" spans="1:4" s="20" customFormat="1" ht="59.25" customHeight="1">
      <c r="A4" s="78"/>
      <c r="B4" s="5" t="s">
        <v>6</v>
      </c>
      <c r="C4" s="5" t="s">
        <v>7</v>
      </c>
      <c r="D4" s="5" t="s">
        <v>8</v>
      </c>
    </row>
    <row r="5" spans="1:4" s="20" customFormat="1" ht="15" customHeight="1">
      <c r="A5" s="21" t="s">
        <v>9</v>
      </c>
      <c r="B5" s="7">
        <f>B22</f>
        <v>2151</v>
      </c>
      <c r="C5" s="7">
        <f>C22</f>
        <v>18</v>
      </c>
      <c r="D5" s="22">
        <f>C5/$C$14*100</f>
        <v>1.433109608999928</v>
      </c>
    </row>
    <row r="6" spans="1:4" s="20" customFormat="1" ht="15" customHeight="1">
      <c r="A6" s="21" t="s">
        <v>10</v>
      </c>
      <c r="B6" s="9">
        <f>B30</f>
        <v>4667</v>
      </c>
      <c r="C6" s="9">
        <f>C30</f>
        <v>164</v>
      </c>
      <c r="D6" s="23">
        <f aca="true" t="shared" si="0" ref="D6:D14">C6/$C$14*100</f>
        <v>13.057220881999346</v>
      </c>
    </row>
    <row r="7" spans="1:4" s="20" customFormat="1" ht="15" customHeight="1">
      <c r="A7" s="21" t="s">
        <v>11</v>
      </c>
      <c r="B7" s="9">
        <f>B39</f>
        <v>23687</v>
      </c>
      <c r="C7" s="9">
        <f>C39</f>
        <v>182</v>
      </c>
      <c r="D7" s="23">
        <f t="shared" si="0"/>
        <v>14.490330490999273</v>
      </c>
    </row>
    <row r="8" spans="1:4" s="20" customFormat="1" ht="15" customHeight="1">
      <c r="A8" s="21" t="s">
        <v>40</v>
      </c>
      <c r="B8" s="9">
        <f>B60</f>
        <v>45115</v>
      </c>
      <c r="C8" s="9">
        <f>C60</f>
        <v>327.84000000000003</v>
      </c>
      <c r="D8" s="23">
        <f t="shared" si="0"/>
        <v>26.10170301191869</v>
      </c>
    </row>
    <row r="9" spans="1:4" s="20" customFormat="1" ht="15" customHeight="1">
      <c r="A9" s="21" t="s">
        <v>17</v>
      </c>
      <c r="B9" s="9">
        <f>B76</f>
        <v>40908</v>
      </c>
      <c r="C9" s="9">
        <f>C76</f>
        <v>364.75</v>
      </c>
      <c r="D9" s="23">
        <f t="shared" si="0"/>
        <v>29.040373882373544</v>
      </c>
    </row>
    <row r="10" spans="1:4" s="20" customFormat="1" ht="15" customHeight="1">
      <c r="A10" s="21" t="s">
        <v>12</v>
      </c>
      <c r="B10" s="9">
        <f>B82</f>
        <v>13333</v>
      </c>
      <c r="C10" s="9">
        <f>C82</f>
        <v>77.99000000000001</v>
      </c>
      <c r="D10" s="23">
        <f t="shared" si="0"/>
        <v>6.209345466994689</v>
      </c>
    </row>
    <row r="11" spans="1:4" s="20" customFormat="1" ht="15" customHeight="1">
      <c r="A11" s="21" t="s">
        <v>13</v>
      </c>
      <c r="B11" s="9">
        <f>B90</f>
        <v>5016</v>
      </c>
      <c r="C11" s="9">
        <f>C90</f>
        <v>49.39</v>
      </c>
      <c r="D11" s="23">
        <f t="shared" si="0"/>
        <v>3.9322935326948025</v>
      </c>
    </row>
    <row r="12" spans="1:4" s="20" customFormat="1" ht="15" customHeight="1">
      <c r="A12" s="21" t="s">
        <v>14</v>
      </c>
      <c r="B12" s="9">
        <f>B97</f>
        <v>3397</v>
      </c>
      <c r="C12" s="9">
        <f>C97</f>
        <v>31</v>
      </c>
      <c r="D12" s="23">
        <f t="shared" si="0"/>
        <v>2.468133215499876</v>
      </c>
    </row>
    <row r="13" spans="1:4" s="20" customFormat="1" ht="15" customHeight="1">
      <c r="A13" s="21" t="s">
        <v>15</v>
      </c>
      <c r="B13" s="9">
        <f>B104</f>
        <v>3972</v>
      </c>
      <c r="C13" s="9">
        <f>C104</f>
        <v>41.04</v>
      </c>
      <c r="D13" s="23">
        <f t="shared" si="0"/>
        <v>3.267489908519836</v>
      </c>
    </row>
    <row r="14" spans="1:4" s="20" customFormat="1" ht="21" customHeight="1">
      <c r="A14" s="24" t="s">
        <v>16</v>
      </c>
      <c r="B14" s="13">
        <f>SUM(B5:B13)</f>
        <v>142246</v>
      </c>
      <c r="C14" s="13">
        <f>SUM(C5:C13)</f>
        <v>1256.0100000000002</v>
      </c>
      <c r="D14" s="25">
        <f t="shared" si="0"/>
        <v>100</v>
      </c>
    </row>
    <row r="16" spans="1:4" s="1" customFormat="1" ht="39.75" customHeight="1">
      <c r="A16" s="75" t="s">
        <v>155</v>
      </c>
      <c r="B16" s="76"/>
      <c r="C16" s="76"/>
      <c r="D16" s="76"/>
    </row>
    <row r="17" s="1" customFormat="1" ht="25.5" customHeight="1">
      <c r="B17" s="3"/>
    </row>
    <row r="18" spans="1:4" s="47" customFormat="1" ht="81.75" customHeight="1">
      <c r="A18" s="48" t="s">
        <v>157</v>
      </c>
      <c r="B18" s="73" t="s">
        <v>124</v>
      </c>
      <c r="C18" s="74"/>
      <c r="D18"/>
    </row>
    <row r="19" spans="1:3" s="29" customFormat="1" ht="48.75" customHeight="1">
      <c r="A19" s="26" t="s">
        <v>103</v>
      </c>
      <c r="B19" s="30" t="s">
        <v>102</v>
      </c>
      <c r="C19" s="27" t="s">
        <v>7</v>
      </c>
    </row>
    <row r="20" spans="1:3" s="29" customFormat="1" ht="13.5" customHeight="1">
      <c r="A20" s="35" t="s">
        <v>47</v>
      </c>
      <c r="B20" s="31">
        <v>1280</v>
      </c>
      <c r="C20" s="34">
        <v>10</v>
      </c>
    </row>
    <row r="21" spans="1:3" s="29" customFormat="1" ht="13.5" customHeight="1">
      <c r="A21" s="35" t="s">
        <v>48</v>
      </c>
      <c r="B21" s="31">
        <v>871</v>
      </c>
      <c r="C21" s="34">
        <v>8</v>
      </c>
    </row>
    <row r="22" spans="1:3" s="29" customFormat="1" ht="16.5" customHeight="1">
      <c r="A22" s="17" t="s">
        <v>74</v>
      </c>
      <c r="B22" s="32">
        <f>SUM(B20:B21)</f>
        <v>2151</v>
      </c>
      <c r="C22" s="32">
        <f>SUM(C20:C21)</f>
        <v>18</v>
      </c>
    </row>
    <row r="23" s="29" customFormat="1" ht="11.25" customHeight="1">
      <c r="C23" s="28"/>
    </row>
    <row r="24" spans="1:4" s="47" customFormat="1" ht="81.75" customHeight="1">
      <c r="A24" s="48" t="s">
        <v>157</v>
      </c>
      <c r="B24" s="73" t="s">
        <v>126</v>
      </c>
      <c r="C24" s="74"/>
      <c r="D24"/>
    </row>
    <row r="25" spans="1:3" s="29" customFormat="1" ht="48.75" customHeight="1">
      <c r="A25" s="26" t="s">
        <v>103</v>
      </c>
      <c r="B25" s="30" t="s">
        <v>102</v>
      </c>
      <c r="C25" s="27" t="s">
        <v>7</v>
      </c>
    </row>
    <row r="26" spans="1:3" s="29" customFormat="1" ht="13.5" customHeight="1">
      <c r="A26" s="35" t="s">
        <v>49</v>
      </c>
      <c r="B26" s="31">
        <v>1140</v>
      </c>
      <c r="C26" s="34">
        <v>15</v>
      </c>
    </row>
    <row r="27" spans="1:3" s="29" customFormat="1" ht="13.5" customHeight="1">
      <c r="A27" s="35" t="s">
        <v>50</v>
      </c>
      <c r="B27" s="31">
        <v>528</v>
      </c>
      <c r="C27" s="34">
        <v>8</v>
      </c>
    </row>
    <row r="28" spans="1:3" s="29" customFormat="1" ht="13.5" customHeight="1">
      <c r="A28" s="35" t="s">
        <v>10</v>
      </c>
      <c r="B28" s="31">
        <v>2984</v>
      </c>
      <c r="C28" s="34">
        <v>45</v>
      </c>
    </row>
    <row r="29" spans="1:3" s="29" customFormat="1" ht="13.5" customHeight="1">
      <c r="A29" s="35" t="s">
        <v>51</v>
      </c>
      <c r="B29" s="31">
        <v>15</v>
      </c>
      <c r="C29" s="34">
        <v>96</v>
      </c>
    </row>
    <row r="30" spans="1:3" s="29" customFormat="1" ht="16.5" customHeight="1">
      <c r="A30" s="17" t="s">
        <v>73</v>
      </c>
      <c r="B30" s="32">
        <f>SUM(B26:B29)</f>
        <v>4667</v>
      </c>
      <c r="C30" s="32">
        <f>SUM(C26:C29)</f>
        <v>164</v>
      </c>
    </row>
    <row r="31" s="29" customFormat="1" ht="10.5">
      <c r="C31" s="28"/>
    </row>
    <row r="32" spans="1:4" s="47" customFormat="1" ht="81.75" customHeight="1">
      <c r="A32" s="48" t="s">
        <v>157</v>
      </c>
      <c r="B32" s="73" t="s">
        <v>127</v>
      </c>
      <c r="C32" s="74"/>
      <c r="D32"/>
    </row>
    <row r="33" spans="1:3" s="29" customFormat="1" ht="48.75" customHeight="1">
      <c r="A33" s="26" t="s">
        <v>103</v>
      </c>
      <c r="B33" s="30" t="s">
        <v>102</v>
      </c>
      <c r="C33" s="27" t="s">
        <v>7</v>
      </c>
    </row>
    <row r="34" spans="1:3" s="29" customFormat="1" ht="13.5" customHeight="1">
      <c r="A34" s="35" t="s">
        <v>56</v>
      </c>
      <c r="B34" s="31">
        <v>524</v>
      </c>
      <c r="C34" s="34">
        <v>8</v>
      </c>
    </row>
    <row r="35" spans="1:3" s="29" customFormat="1" ht="13.5" customHeight="1">
      <c r="A35" s="35" t="s">
        <v>57</v>
      </c>
      <c r="B35" s="31">
        <v>6000</v>
      </c>
      <c r="C35" s="34">
        <v>33</v>
      </c>
    </row>
    <row r="36" spans="1:3" s="29" customFormat="1" ht="13.5" customHeight="1">
      <c r="A36" s="35" t="s">
        <v>58</v>
      </c>
      <c r="B36" s="31">
        <v>1620</v>
      </c>
      <c r="C36" s="34">
        <v>20</v>
      </c>
    </row>
    <row r="37" spans="1:3" s="29" customFormat="1" ht="13.5" customHeight="1">
      <c r="A37" s="35" t="s">
        <v>11</v>
      </c>
      <c r="B37" s="31">
        <v>14505</v>
      </c>
      <c r="C37" s="34">
        <v>112</v>
      </c>
    </row>
    <row r="38" spans="1:3" s="29" customFormat="1" ht="13.5" customHeight="1">
      <c r="A38" s="35" t="s">
        <v>59</v>
      </c>
      <c r="B38" s="31">
        <v>1038</v>
      </c>
      <c r="C38" s="34">
        <v>9</v>
      </c>
    </row>
    <row r="39" spans="1:3" s="29" customFormat="1" ht="16.5" customHeight="1">
      <c r="A39" s="17" t="s">
        <v>72</v>
      </c>
      <c r="B39" s="32">
        <f>SUM(B34:B38)</f>
        <v>23687</v>
      </c>
      <c r="C39" s="32">
        <f>SUM(C34:C38)</f>
        <v>182</v>
      </c>
    </row>
    <row r="40" s="29" customFormat="1" ht="10.5">
      <c r="C40" s="28"/>
    </row>
    <row r="41" spans="1:4" s="47" customFormat="1" ht="81.75" customHeight="1">
      <c r="A41" s="48" t="s">
        <v>157</v>
      </c>
      <c r="B41" s="73" t="s">
        <v>128</v>
      </c>
      <c r="C41" s="74"/>
      <c r="D41"/>
    </row>
    <row r="42" spans="1:3" s="29" customFormat="1" ht="48.75" customHeight="1">
      <c r="A42" s="26" t="s">
        <v>103</v>
      </c>
      <c r="B42" s="30" t="s">
        <v>102</v>
      </c>
      <c r="C42" s="27" t="s">
        <v>7</v>
      </c>
    </row>
    <row r="43" spans="1:3" s="29" customFormat="1" ht="13.5" customHeight="1">
      <c r="A43" s="35" t="s">
        <v>32</v>
      </c>
      <c r="B43" s="31">
        <v>6065</v>
      </c>
      <c r="C43" s="34">
        <v>26.26</v>
      </c>
    </row>
    <row r="44" spans="1:3" s="29" customFormat="1" ht="13.5" customHeight="1">
      <c r="A44" s="35" t="s">
        <v>33</v>
      </c>
      <c r="B44" s="31">
        <v>60</v>
      </c>
      <c r="C44" s="34">
        <v>48</v>
      </c>
    </row>
    <row r="45" spans="1:3" s="29" customFormat="1" ht="13.5" customHeight="1">
      <c r="A45" s="35" t="s">
        <v>34</v>
      </c>
      <c r="B45" s="31">
        <v>2120</v>
      </c>
      <c r="C45" s="34">
        <v>16</v>
      </c>
    </row>
    <row r="46" spans="1:3" s="29" customFormat="1" ht="13.5" customHeight="1">
      <c r="A46" s="35" t="s">
        <v>35</v>
      </c>
      <c r="B46" s="31">
        <v>928</v>
      </c>
      <c r="C46" s="34">
        <v>15</v>
      </c>
    </row>
    <row r="47" spans="1:3" s="29" customFormat="1" ht="13.5" customHeight="1">
      <c r="A47" s="35" t="s">
        <v>36</v>
      </c>
      <c r="B47" s="31">
        <v>2660</v>
      </c>
      <c r="C47" s="34">
        <v>13.64</v>
      </c>
    </row>
    <row r="48" spans="1:3" s="29" customFormat="1" ht="13.5" customHeight="1">
      <c r="A48" s="35" t="s">
        <v>37</v>
      </c>
      <c r="B48" s="31">
        <v>1179</v>
      </c>
      <c r="C48" s="34">
        <v>18</v>
      </c>
    </row>
    <row r="49" spans="1:3" s="29" customFormat="1" ht="13.5" customHeight="1">
      <c r="A49" s="35" t="s">
        <v>37</v>
      </c>
      <c r="B49" s="31">
        <v>3096</v>
      </c>
      <c r="C49" s="34">
        <v>13</v>
      </c>
    </row>
    <row r="50" spans="1:3" s="29" customFormat="1" ht="13.5" customHeight="1">
      <c r="A50" s="35" t="s">
        <v>161</v>
      </c>
      <c r="B50" s="31">
        <v>3096</v>
      </c>
      <c r="C50" s="34">
        <v>13.12</v>
      </c>
    </row>
    <row r="51" spans="1:3" s="29" customFormat="1" ht="13.5" customHeight="1">
      <c r="A51" s="35" t="s">
        <v>38</v>
      </c>
      <c r="B51" s="31">
        <v>440</v>
      </c>
      <c r="C51" s="34">
        <v>5</v>
      </c>
    </row>
    <row r="52" spans="1:3" s="29" customFormat="1" ht="13.5" customHeight="1">
      <c r="A52" s="35" t="s">
        <v>39</v>
      </c>
      <c r="B52" s="31">
        <v>4230</v>
      </c>
      <c r="C52" s="34">
        <v>15</v>
      </c>
    </row>
    <row r="53" spans="1:3" s="29" customFormat="1" ht="13.5" customHeight="1">
      <c r="A53" s="35" t="s">
        <v>40</v>
      </c>
      <c r="B53" s="31">
        <v>7698</v>
      </c>
      <c r="C53" s="34">
        <v>55.56</v>
      </c>
    </row>
    <row r="54" spans="1:3" s="29" customFormat="1" ht="13.5" customHeight="1">
      <c r="A54" s="35" t="s">
        <v>41</v>
      </c>
      <c r="B54" s="31">
        <v>2052</v>
      </c>
      <c r="C54" s="34">
        <v>18</v>
      </c>
    </row>
    <row r="55" spans="1:3" s="29" customFormat="1" ht="13.5" customHeight="1">
      <c r="A55" s="35" t="s">
        <v>42</v>
      </c>
      <c r="B55" s="31">
        <v>404</v>
      </c>
      <c r="C55" s="34">
        <v>7.2</v>
      </c>
    </row>
    <row r="56" spans="1:3" s="29" customFormat="1" ht="13.5" customHeight="1">
      <c r="A56" s="35" t="s">
        <v>43</v>
      </c>
      <c r="B56" s="31">
        <v>7096</v>
      </c>
      <c r="C56" s="34">
        <v>30.06</v>
      </c>
    </row>
    <row r="57" spans="1:3" s="29" customFormat="1" ht="13.5" customHeight="1">
      <c r="A57" s="35" t="s">
        <v>44</v>
      </c>
      <c r="B57" s="31">
        <v>2000</v>
      </c>
      <c r="C57" s="34">
        <v>10</v>
      </c>
    </row>
    <row r="58" spans="1:3" s="29" customFormat="1" ht="13.5" customHeight="1">
      <c r="A58" s="35" t="s">
        <v>45</v>
      </c>
      <c r="B58" s="31">
        <v>1944</v>
      </c>
      <c r="C58" s="34">
        <v>9</v>
      </c>
    </row>
    <row r="59" spans="1:3" s="29" customFormat="1" ht="13.5" customHeight="1">
      <c r="A59" s="35" t="s">
        <v>46</v>
      </c>
      <c r="B59" s="31">
        <v>47</v>
      </c>
      <c r="C59" s="34">
        <v>15</v>
      </c>
    </row>
    <row r="60" spans="1:3" s="29" customFormat="1" ht="16.5" customHeight="1">
      <c r="A60" s="17" t="s">
        <v>71</v>
      </c>
      <c r="B60" s="32">
        <f>SUM(B43:B59)</f>
        <v>45115</v>
      </c>
      <c r="C60" s="32">
        <f>SUM(C43:C59)</f>
        <v>327.84000000000003</v>
      </c>
    </row>
    <row r="61" s="29" customFormat="1" ht="10.5">
      <c r="C61" s="28"/>
    </row>
    <row r="62" spans="1:4" s="47" customFormat="1" ht="81.75" customHeight="1">
      <c r="A62" s="48" t="s">
        <v>157</v>
      </c>
      <c r="B62" s="73" t="s">
        <v>129</v>
      </c>
      <c r="C62" s="74"/>
      <c r="D62"/>
    </row>
    <row r="63" spans="1:3" s="29" customFormat="1" ht="48.75" customHeight="1">
      <c r="A63" s="26" t="s">
        <v>103</v>
      </c>
      <c r="B63" s="30" t="s">
        <v>102</v>
      </c>
      <c r="C63" s="27" t="s">
        <v>7</v>
      </c>
    </row>
    <row r="64" spans="1:3" s="29" customFormat="1" ht="13.5" customHeight="1">
      <c r="A64" s="35" t="s">
        <v>0</v>
      </c>
      <c r="B64" s="31">
        <v>2100</v>
      </c>
      <c r="C64" s="34">
        <v>10</v>
      </c>
    </row>
    <row r="65" spans="1:3" s="29" customFormat="1" ht="13.5" customHeight="1">
      <c r="A65" s="35" t="s">
        <v>17</v>
      </c>
      <c r="B65" s="31">
        <v>22075</v>
      </c>
      <c r="C65" s="34">
        <v>168.25</v>
      </c>
    </row>
    <row r="66" spans="1:3" s="29" customFormat="1" ht="13.5" customHeight="1">
      <c r="A66" s="35" t="s">
        <v>18</v>
      </c>
      <c r="B66" s="31">
        <v>1472</v>
      </c>
      <c r="C66" s="34">
        <v>16</v>
      </c>
    </row>
    <row r="67" spans="1:3" s="29" customFormat="1" ht="13.5" customHeight="1">
      <c r="A67" s="35" t="s">
        <v>19</v>
      </c>
      <c r="B67" s="31">
        <v>2850</v>
      </c>
      <c r="C67" s="34">
        <v>26.2</v>
      </c>
    </row>
    <row r="68" spans="1:3" s="29" customFormat="1" ht="13.5" customHeight="1">
      <c r="A68" s="35" t="s">
        <v>20</v>
      </c>
      <c r="B68" s="31">
        <v>755</v>
      </c>
      <c r="C68" s="34">
        <v>9.3</v>
      </c>
    </row>
    <row r="69" spans="1:3" s="29" customFormat="1" ht="13.5" customHeight="1">
      <c r="A69" s="35" t="s">
        <v>21</v>
      </c>
      <c r="B69" s="31">
        <v>897</v>
      </c>
      <c r="C69" s="34">
        <v>7.8</v>
      </c>
    </row>
    <row r="70" spans="1:3" s="29" customFormat="1" ht="13.5" customHeight="1">
      <c r="A70" s="35" t="s">
        <v>22</v>
      </c>
      <c r="B70" s="31">
        <v>2697</v>
      </c>
      <c r="C70" s="34">
        <v>37</v>
      </c>
    </row>
    <row r="71" spans="1:3" s="29" customFormat="1" ht="13.5" customHeight="1">
      <c r="A71" s="35" t="s">
        <v>23</v>
      </c>
      <c r="B71" s="31">
        <v>658</v>
      </c>
      <c r="C71" s="34">
        <v>7</v>
      </c>
    </row>
    <row r="72" spans="1:3" s="29" customFormat="1" ht="13.5" customHeight="1">
      <c r="A72" s="35" t="s">
        <v>24</v>
      </c>
      <c r="B72" s="31">
        <v>814</v>
      </c>
      <c r="C72" s="34">
        <v>29</v>
      </c>
    </row>
    <row r="73" spans="1:3" s="29" customFormat="1" ht="13.5" customHeight="1">
      <c r="A73" s="35" t="s">
        <v>25</v>
      </c>
      <c r="B73" s="31">
        <v>2690</v>
      </c>
      <c r="C73" s="34">
        <v>15</v>
      </c>
    </row>
    <row r="74" spans="1:3" s="29" customFormat="1" ht="13.5" customHeight="1">
      <c r="A74" s="35" t="s">
        <v>26</v>
      </c>
      <c r="B74" s="31">
        <v>825</v>
      </c>
      <c r="C74" s="34">
        <v>13.3</v>
      </c>
    </row>
    <row r="75" spans="1:3" s="29" customFormat="1" ht="13.5" customHeight="1">
      <c r="A75" s="35" t="s">
        <v>27</v>
      </c>
      <c r="B75" s="31">
        <v>3075</v>
      </c>
      <c r="C75" s="34">
        <v>25.9</v>
      </c>
    </row>
    <row r="76" spans="1:3" s="29" customFormat="1" ht="16.5" customHeight="1">
      <c r="A76" s="17" t="s">
        <v>70</v>
      </c>
      <c r="B76" s="32">
        <f>SUM(B64:B75)</f>
        <v>40908</v>
      </c>
      <c r="C76" s="33">
        <f>SUM(C64:C75)</f>
        <v>364.75</v>
      </c>
    </row>
    <row r="77" s="29" customFormat="1" ht="10.5">
      <c r="C77" s="28"/>
    </row>
    <row r="78" spans="1:4" s="47" customFormat="1" ht="81.75" customHeight="1">
      <c r="A78" s="48" t="s">
        <v>157</v>
      </c>
      <c r="B78" s="73" t="s">
        <v>130</v>
      </c>
      <c r="C78" s="74"/>
      <c r="D78"/>
    </row>
    <row r="79" spans="1:3" s="29" customFormat="1" ht="48.75" customHeight="1">
      <c r="A79" s="26" t="s">
        <v>103</v>
      </c>
      <c r="B79" s="30" t="s">
        <v>102</v>
      </c>
      <c r="C79" s="27" t="s">
        <v>7</v>
      </c>
    </row>
    <row r="80" spans="1:3" s="29" customFormat="1" ht="13.5" customHeight="1">
      <c r="A80" s="35" t="s">
        <v>31</v>
      </c>
      <c r="B80" s="31">
        <v>1560</v>
      </c>
      <c r="C80" s="34">
        <v>20</v>
      </c>
    </row>
    <row r="81" spans="1:3" s="29" customFormat="1" ht="13.5" customHeight="1">
      <c r="A81" s="35" t="s">
        <v>12</v>
      </c>
      <c r="B81" s="31">
        <v>11773</v>
      </c>
      <c r="C81" s="34">
        <v>57.99</v>
      </c>
    </row>
    <row r="82" spans="1:3" s="29" customFormat="1" ht="16.5" customHeight="1">
      <c r="A82" s="17" t="s">
        <v>69</v>
      </c>
      <c r="B82" s="32">
        <f>SUM(B80:B81)</f>
        <v>13333</v>
      </c>
      <c r="C82" s="32">
        <f>SUM(C80:C81)</f>
        <v>77.99000000000001</v>
      </c>
    </row>
    <row r="83" s="29" customFormat="1" ht="10.5">
      <c r="C83" s="28"/>
    </row>
    <row r="84" spans="1:4" s="47" customFormat="1" ht="81.75" customHeight="1">
      <c r="A84" s="48" t="s">
        <v>157</v>
      </c>
      <c r="B84" s="73" t="s">
        <v>131</v>
      </c>
      <c r="C84" s="74"/>
      <c r="D84"/>
    </row>
    <row r="85" spans="1:3" s="29" customFormat="1" ht="48.75" customHeight="1">
      <c r="A85" s="26" t="s">
        <v>103</v>
      </c>
      <c r="B85" s="30" t="s">
        <v>102</v>
      </c>
      <c r="C85" s="27" t="s">
        <v>7</v>
      </c>
    </row>
    <row r="86" spans="1:3" s="29" customFormat="1" ht="13.5" customHeight="1">
      <c r="A86" s="35" t="s">
        <v>52</v>
      </c>
      <c r="B86" s="31">
        <v>2316</v>
      </c>
      <c r="C86" s="34">
        <v>15.17</v>
      </c>
    </row>
    <row r="87" spans="1:3" s="29" customFormat="1" ht="13.5" customHeight="1">
      <c r="A87" s="35" t="s">
        <v>53</v>
      </c>
      <c r="B87" s="31">
        <v>814</v>
      </c>
      <c r="C87" s="34">
        <v>6</v>
      </c>
    </row>
    <row r="88" spans="1:3" s="29" customFormat="1" ht="13.5" customHeight="1">
      <c r="A88" s="35" t="s">
        <v>54</v>
      </c>
      <c r="B88" s="31">
        <v>300</v>
      </c>
      <c r="C88" s="34">
        <v>10</v>
      </c>
    </row>
    <row r="89" spans="1:3" s="29" customFormat="1" ht="13.5" customHeight="1">
      <c r="A89" s="35" t="s">
        <v>55</v>
      </c>
      <c r="B89" s="31">
        <v>1586</v>
      </c>
      <c r="C89" s="34">
        <v>18.22</v>
      </c>
    </row>
    <row r="90" spans="1:3" s="29" customFormat="1" ht="16.5" customHeight="1">
      <c r="A90" s="17" t="s">
        <v>68</v>
      </c>
      <c r="B90" s="32">
        <f>SUM(B86:B89)</f>
        <v>5016</v>
      </c>
      <c r="C90" s="32">
        <f>SUM(C86:C89)</f>
        <v>49.39</v>
      </c>
    </row>
    <row r="91" s="29" customFormat="1" ht="10.5">
      <c r="C91" s="28"/>
    </row>
    <row r="92" spans="1:4" s="47" customFormat="1" ht="81.75" customHeight="1">
      <c r="A92" s="48" t="s">
        <v>157</v>
      </c>
      <c r="B92" s="73" t="s">
        <v>132</v>
      </c>
      <c r="C92" s="74"/>
      <c r="D92"/>
    </row>
    <row r="93" spans="1:3" s="29" customFormat="1" ht="48.75" customHeight="1">
      <c r="A93" s="26" t="s">
        <v>103</v>
      </c>
      <c r="B93" s="30" t="s">
        <v>102</v>
      </c>
      <c r="C93" s="27" t="s">
        <v>7</v>
      </c>
    </row>
    <row r="94" spans="1:3" s="29" customFormat="1" ht="13.5" customHeight="1">
      <c r="A94" s="35" t="s">
        <v>28</v>
      </c>
      <c r="B94" s="31">
        <v>1800</v>
      </c>
      <c r="C94" s="34">
        <v>15</v>
      </c>
    </row>
    <row r="95" spans="1:3" s="29" customFormat="1" ht="13.5" customHeight="1">
      <c r="A95" s="35" t="s">
        <v>29</v>
      </c>
      <c r="B95" s="31">
        <v>477</v>
      </c>
      <c r="C95" s="34">
        <v>6</v>
      </c>
    </row>
    <row r="96" spans="1:3" s="29" customFormat="1" ht="13.5" customHeight="1">
      <c r="A96" s="35" t="s">
        <v>30</v>
      </c>
      <c r="B96" s="31">
        <v>1120</v>
      </c>
      <c r="C96" s="34">
        <v>10</v>
      </c>
    </row>
    <row r="97" spans="1:3" s="29" customFormat="1" ht="16.5" customHeight="1">
      <c r="A97" s="17" t="s">
        <v>67</v>
      </c>
      <c r="B97" s="32">
        <f>SUM(B94:B96)</f>
        <v>3397</v>
      </c>
      <c r="C97" s="32">
        <f>SUM(C94:C96)</f>
        <v>31</v>
      </c>
    </row>
    <row r="98" s="29" customFormat="1" ht="10.5">
      <c r="C98" s="28"/>
    </row>
    <row r="99" spans="1:4" s="47" customFormat="1" ht="81.75" customHeight="1">
      <c r="A99" s="48" t="s">
        <v>157</v>
      </c>
      <c r="B99" s="73" t="s">
        <v>133</v>
      </c>
      <c r="C99" s="74"/>
      <c r="D99"/>
    </row>
    <row r="100" spans="1:3" s="29" customFormat="1" ht="48.75" customHeight="1">
      <c r="A100" s="26" t="s">
        <v>103</v>
      </c>
      <c r="B100" s="30" t="s">
        <v>102</v>
      </c>
      <c r="C100" s="27" t="s">
        <v>7</v>
      </c>
    </row>
    <row r="101" spans="1:3" s="29" customFormat="1" ht="13.5" customHeight="1">
      <c r="A101" s="35" t="s">
        <v>60</v>
      </c>
      <c r="B101" s="31">
        <v>3400</v>
      </c>
      <c r="C101" s="34">
        <v>18</v>
      </c>
    </row>
    <row r="102" spans="1:3" s="29" customFormat="1" ht="13.5" customHeight="1">
      <c r="A102" s="35" t="s">
        <v>61</v>
      </c>
      <c r="B102" s="31">
        <v>170</v>
      </c>
      <c r="C102" s="34">
        <v>20</v>
      </c>
    </row>
    <row r="103" spans="1:3" s="29" customFormat="1" ht="13.5" customHeight="1">
      <c r="A103" s="35" t="s">
        <v>15</v>
      </c>
      <c r="B103" s="31">
        <v>402</v>
      </c>
      <c r="C103" s="34">
        <v>3.04</v>
      </c>
    </row>
    <row r="104" spans="1:3" s="29" customFormat="1" ht="16.5" customHeight="1">
      <c r="A104" s="17" t="s">
        <v>66</v>
      </c>
      <c r="B104" s="32">
        <f>SUM(B101:B103)</f>
        <v>3972</v>
      </c>
      <c r="C104" s="32">
        <f>SUM(C101:C103)</f>
        <v>41.04</v>
      </c>
    </row>
    <row r="105" s="29" customFormat="1" ht="10.5">
      <c r="C105" s="28"/>
    </row>
    <row r="106" s="29" customFormat="1" ht="10.5"/>
    <row r="107" s="29" customFormat="1" ht="10.5"/>
    <row r="108" s="29" customFormat="1" ht="10.5"/>
    <row r="109" s="29" customFormat="1" ht="10.5"/>
    <row r="110" s="29" customFormat="1" ht="10.5"/>
    <row r="111" s="29" customFormat="1" ht="10.5"/>
    <row r="112" s="29" customFormat="1" ht="10.5"/>
    <row r="113" s="29" customFormat="1" ht="10.5"/>
    <row r="114" s="29" customFormat="1" ht="10.5"/>
    <row r="115" s="29" customFormat="1" ht="10.5"/>
    <row r="116" s="29" customFormat="1" ht="10.5"/>
    <row r="117" s="29" customFormat="1" ht="10.5"/>
    <row r="118" s="29" customFormat="1" ht="10.5"/>
    <row r="119" s="29" customFormat="1" ht="10.5"/>
    <row r="120" s="29" customFormat="1" ht="10.5"/>
    <row r="121" s="29" customFormat="1" ht="10.5"/>
    <row r="122" s="29" customFormat="1" ht="10.5"/>
    <row r="123" s="29" customFormat="1" ht="10.5"/>
    <row r="124" s="29" customFormat="1" ht="10.5"/>
    <row r="125" s="29" customFormat="1" ht="10.5"/>
    <row r="126" s="29" customFormat="1" ht="10.5"/>
    <row r="127" s="29" customFormat="1" ht="10.5"/>
    <row r="128" s="29" customFormat="1" ht="10.5"/>
    <row r="129" s="29" customFormat="1" ht="10.5"/>
    <row r="130" s="29" customFormat="1" ht="10.5"/>
    <row r="131" s="29" customFormat="1" ht="10.5"/>
    <row r="132" s="29" customFormat="1" ht="10.5"/>
    <row r="133" s="29" customFormat="1" ht="10.5"/>
    <row r="134" s="29" customFormat="1" ht="10.5"/>
    <row r="135" s="29" customFormat="1" ht="10.5"/>
  </sheetData>
  <mergeCells count="13">
    <mergeCell ref="B78:C78"/>
    <mergeCell ref="B84:C84"/>
    <mergeCell ref="B92:C92"/>
    <mergeCell ref="B99:C99"/>
    <mergeCell ref="B24:C24"/>
    <mergeCell ref="B32:C32"/>
    <mergeCell ref="B41:C41"/>
    <mergeCell ref="B62:C62"/>
    <mergeCell ref="A3:A4"/>
    <mergeCell ref="B3:D3"/>
    <mergeCell ref="B1:D1"/>
    <mergeCell ref="B18:C18"/>
    <mergeCell ref="A16:D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  <rowBreaks count="3" manualBreakCount="3">
    <brk id="16" max="255" man="1"/>
    <brk id="40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1">
      <selection activeCell="B9" sqref="B9"/>
    </sheetView>
  </sheetViews>
  <sheetFormatPr defaultColWidth="9.140625" defaultRowHeight="12.75"/>
  <cols>
    <col min="1" max="1" width="26.140625" style="50" bestFit="1" customWidth="1"/>
    <col min="2" max="2" width="12.7109375" style="50" customWidth="1"/>
    <col min="3" max="3" width="13.00390625" style="50" customWidth="1"/>
    <col min="4" max="4" width="14.57421875" style="50" customWidth="1"/>
    <col min="5" max="16384" width="9.140625" style="50" customWidth="1"/>
  </cols>
  <sheetData>
    <row r="1" spans="1:5" ht="68.25" customHeight="1">
      <c r="A1" s="19" t="s">
        <v>158</v>
      </c>
      <c r="B1" s="70" t="s">
        <v>134</v>
      </c>
      <c r="C1" s="71"/>
      <c r="D1" s="72"/>
      <c r="E1" s="49"/>
    </row>
    <row r="2" spans="1:5" s="51" customFormat="1" ht="12.75">
      <c r="A2" s="36"/>
      <c r="E2" s="52"/>
    </row>
    <row r="3" spans="1:4" s="20" customFormat="1" ht="26.25" customHeight="1">
      <c r="A3" s="77" t="s">
        <v>4</v>
      </c>
      <c r="B3" s="65" t="s">
        <v>5</v>
      </c>
      <c r="C3" s="66"/>
      <c r="D3" s="67"/>
    </row>
    <row r="4" spans="1:4" s="20" customFormat="1" ht="59.25" customHeight="1">
      <c r="A4" s="78"/>
      <c r="B4" s="5" t="s">
        <v>6</v>
      </c>
      <c r="C4" s="5" t="s">
        <v>7</v>
      </c>
      <c r="D4" s="5" t="s">
        <v>8</v>
      </c>
    </row>
    <row r="5" spans="1:4" s="20" customFormat="1" ht="15" customHeight="1">
      <c r="A5" s="21" t="s">
        <v>9</v>
      </c>
      <c r="B5" s="7">
        <f>B24</f>
        <v>6167</v>
      </c>
      <c r="C5" s="7">
        <f>C24</f>
        <v>36.8</v>
      </c>
      <c r="D5" s="22">
        <f>C5/$C$14*100</f>
        <v>10.962495159224284</v>
      </c>
    </row>
    <row r="6" spans="1:4" s="20" customFormat="1" ht="15" customHeight="1">
      <c r="A6" s="21" t="s">
        <v>10</v>
      </c>
      <c r="B6" s="9">
        <f>B33</f>
        <v>3972</v>
      </c>
      <c r="C6" s="9">
        <f>C33</f>
        <v>43.47</v>
      </c>
      <c r="D6" s="23">
        <f aca="true" t="shared" si="0" ref="D6:D14">C6/$C$14*100</f>
        <v>12.949447406833686</v>
      </c>
    </row>
    <row r="7" spans="1:4" s="20" customFormat="1" ht="15" customHeight="1">
      <c r="A7" s="21" t="s">
        <v>11</v>
      </c>
      <c r="B7" s="9">
        <f>B40</f>
        <v>2047</v>
      </c>
      <c r="C7" s="9">
        <f>C40</f>
        <v>18.02</v>
      </c>
      <c r="D7" s="23">
        <f t="shared" si="0"/>
        <v>5.368047901337544</v>
      </c>
    </row>
    <row r="8" spans="1:4" s="20" customFormat="1" ht="15" customHeight="1">
      <c r="A8" s="21" t="s">
        <v>136</v>
      </c>
      <c r="B8" s="9">
        <f>B43</f>
        <v>0</v>
      </c>
      <c r="C8" s="9">
        <f>C43</f>
        <v>0</v>
      </c>
      <c r="D8" s="23">
        <f t="shared" si="0"/>
        <v>0</v>
      </c>
    </row>
    <row r="9" spans="1:4" s="20" customFormat="1" ht="15" customHeight="1">
      <c r="A9" s="21" t="s">
        <v>17</v>
      </c>
      <c r="B9" s="9">
        <f>B60</f>
        <v>13868</v>
      </c>
      <c r="C9" s="9">
        <f>C60</f>
        <v>98.39999999999999</v>
      </c>
      <c r="D9" s="23">
        <f t="shared" si="0"/>
        <v>29.312758795317105</v>
      </c>
    </row>
    <row r="10" spans="1:4" s="20" customFormat="1" ht="15" customHeight="1">
      <c r="A10" s="21" t="s">
        <v>12</v>
      </c>
      <c r="B10" s="9">
        <f>B67</f>
        <v>6024</v>
      </c>
      <c r="C10" s="9">
        <f>C67</f>
        <v>42</v>
      </c>
      <c r="D10" s="23">
        <f t="shared" si="0"/>
        <v>12.511543388245109</v>
      </c>
    </row>
    <row r="11" spans="1:4" s="20" customFormat="1" ht="15" customHeight="1">
      <c r="A11" s="21" t="s">
        <v>13</v>
      </c>
      <c r="B11" s="9">
        <f>B73</f>
        <v>4369</v>
      </c>
      <c r="C11" s="9">
        <f>C73</f>
        <v>61</v>
      </c>
      <c r="D11" s="23">
        <f t="shared" si="0"/>
        <v>18.171527301975036</v>
      </c>
    </row>
    <row r="12" spans="1:4" s="20" customFormat="1" ht="15" customHeight="1">
      <c r="A12" s="21" t="s">
        <v>14</v>
      </c>
      <c r="B12" s="9">
        <f>B83</f>
        <v>2773</v>
      </c>
      <c r="C12" s="9">
        <f>C83</f>
        <v>36</v>
      </c>
      <c r="D12" s="23">
        <f t="shared" si="0"/>
        <v>10.724180047067234</v>
      </c>
    </row>
    <row r="13" spans="1:4" s="20" customFormat="1" ht="15" customHeight="1">
      <c r="A13" s="21" t="s">
        <v>112</v>
      </c>
      <c r="B13" s="9">
        <f>B110</f>
        <v>0</v>
      </c>
      <c r="C13" s="9">
        <f>C110</f>
        <v>0</v>
      </c>
      <c r="D13" s="23">
        <f t="shared" si="0"/>
        <v>0</v>
      </c>
    </row>
    <row r="14" spans="1:4" s="20" customFormat="1" ht="21" customHeight="1">
      <c r="A14" s="24" t="s">
        <v>16</v>
      </c>
      <c r="B14" s="13">
        <f>SUM(B5:B13)</f>
        <v>39220</v>
      </c>
      <c r="C14" s="13">
        <f>SUM(C5:C13)</f>
        <v>335.69</v>
      </c>
      <c r="D14" s="25">
        <f t="shared" si="0"/>
        <v>100</v>
      </c>
    </row>
    <row r="15" spans="1:4" s="43" customFormat="1" ht="21" customHeight="1">
      <c r="A15" s="40"/>
      <c r="B15" s="41"/>
      <c r="C15" s="42"/>
      <c r="D15" s="39"/>
    </row>
    <row r="16" spans="1:4" s="43" customFormat="1" ht="21" customHeight="1">
      <c r="A16" s="46" t="s">
        <v>135</v>
      </c>
      <c r="B16" s="41"/>
      <c r="C16" s="42"/>
      <c r="D16" s="39"/>
    </row>
    <row r="17" s="3" customFormat="1" ht="12.75"/>
    <row r="18" spans="1:4" s="1" customFormat="1" ht="39.75" customHeight="1">
      <c r="A18" s="75" t="s">
        <v>155</v>
      </c>
      <c r="B18" s="76"/>
      <c r="C18" s="76"/>
      <c r="D18" s="76"/>
    </row>
    <row r="19" s="1" customFormat="1" ht="12.75">
      <c r="B19" s="3"/>
    </row>
    <row r="20" s="3" customFormat="1" ht="12.75"/>
    <row r="21" spans="1:4" s="47" customFormat="1" ht="81.75" customHeight="1">
      <c r="A21" s="48" t="s">
        <v>158</v>
      </c>
      <c r="B21" s="73" t="s">
        <v>137</v>
      </c>
      <c r="C21" s="74"/>
      <c r="D21" s="50"/>
    </row>
    <row r="22" spans="1:3" s="29" customFormat="1" ht="61.5" customHeight="1">
      <c r="A22" s="26" t="s">
        <v>103</v>
      </c>
      <c r="B22" s="30" t="s">
        <v>102</v>
      </c>
      <c r="C22" s="27" t="s">
        <v>7</v>
      </c>
    </row>
    <row r="23" spans="1:3" s="29" customFormat="1" ht="17.25" customHeight="1">
      <c r="A23" s="35" t="s">
        <v>9</v>
      </c>
      <c r="B23" s="31">
        <v>6167</v>
      </c>
      <c r="C23" s="34">
        <v>36.8</v>
      </c>
    </row>
    <row r="24" spans="1:3" s="29" customFormat="1" ht="16.5" customHeight="1">
      <c r="A24" s="17" t="s">
        <v>74</v>
      </c>
      <c r="B24" s="32">
        <f>SUM(B23)</f>
        <v>6167</v>
      </c>
      <c r="C24" s="32">
        <f>SUM(C23)</f>
        <v>36.8</v>
      </c>
    </row>
    <row r="25" spans="1:3" s="51" customFormat="1" ht="12.75">
      <c r="A25" s="53"/>
      <c r="B25" s="54"/>
      <c r="C25" s="55"/>
    </row>
    <row r="26" spans="1:4" s="47" customFormat="1" ht="81.75" customHeight="1">
      <c r="A26" s="48" t="s">
        <v>158</v>
      </c>
      <c r="B26" s="73" t="s">
        <v>138</v>
      </c>
      <c r="C26" s="74"/>
      <c r="D26" s="50"/>
    </row>
    <row r="27" spans="1:3" s="29" customFormat="1" ht="61.5" customHeight="1">
      <c r="A27" s="26" t="s">
        <v>103</v>
      </c>
      <c r="B27" s="30" t="s">
        <v>102</v>
      </c>
      <c r="C27" s="27" t="s">
        <v>7</v>
      </c>
    </row>
    <row r="28" spans="1:3" s="29" customFormat="1" ht="13.5" customHeight="1">
      <c r="A28" s="35" t="s">
        <v>89</v>
      </c>
      <c r="B28" s="31">
        <v>339</v>
      </c>
      <c r="C28" s="34">
        <v>4.18</v>
      </c>
    </row>
    <row r="29" spans="1:3" s="29" customFormat="1" ht="13.5" customHeight="1">
      <c r="A29" s="35" t="s">
        <v>62</v>
      </c>
      <c r="B29" s="31">
        <v>767</v>
      </c>
      <c r="C29" s="34">
        <v>5.29</v>
      </c>
    </row>
    <row r="30" spans="1:3" s="29" customFormat="1" ht="13.5" customHeight="1">
      <c r="A30" s="35" t="s">
        <v>10</v>
      </c>
      <c r="B30" s="31">
        <v>2088</v>
      </c>
      <c r="C30" s="34">
        <v>20</v>
      </c>
    </row>
    <row r="31" spans="1:3" s="29" customFormat="1" ht="13.5" customHeight="1">
      <c r="A31" s="35" t="s">
        <v>90</v>
      </c>
      <c r="B31" s="31">
        <v>190</v>
      </c>
      <c r="C31" s="34">
        <v>10</v>
      </c>
    </row>
    <row r="32" spans="1:3" s="29" customFormat="1" ht="13.5" customHeight="1">
      <c r="A32" s="35" t="s">
        <v>91</v>
      </c>
      <c r="B32" s="31">
        <v>588</v>
      </c>
      <c r="C32" s="34">
        <v>4</v>
      </c>
    </row>
    <row r="33" spans="1:3" s="29" customFormat="1" ht="16.5" customHeight="1">
      <c r="A33" s="17" t="s">
        <v>73</v>
      </c>
      <c r="B33" s="32">
        <f>SUM(B28:B32)</f>
        <v>3972</v>
      </c>
      <c r="C33" s="32">
        <f>SUM(C28:C32)</f>
        <v>43.47</v>
      </c>
    </row>
    <row r="34" spans="1:3" s="51" customFormat="1" ht="12.75">
      <c r="A34" s="53"/>
      <c r="B34" s="54"/>
      <c r="C34" s="55"/>
    </row>
    <row r="35" spans="1:4" s="47" customFormat="1" ht="81.75" customHeight="1">
      <c r="A35" s="48" t="s">
        <v>158</v>
      </c>
      <c r="B35" s="73" t="s">
        <v>139</v>
      </c>
      <c r="C35" s="74"/>
      <c r="D35" s="50"/>
    </row>
    <row r="36" spans="1:3" s="29" customFormat="1" ht="61.5" customHeight="1">
      <c r="A36" s="26" t="s">
        <v>103</v>
      </c>
      <c r="B36" s="30" t="s">
        <v>102</v>
      </c>
      <c r="C36" s="27" t="s">
        <v>7</v>
      </c>
    </row>
    <row r="37" spans="1:3" s="29" customFormat="1" ht="13.5" customHeight="1">
      <c r="A37" s="35" t="s">
        <v>93</v>
      </c>
      <c r="B37" s="31">
        <v>750</v>
      </c>
      <c r="C37" s="34">
        <v>5</v>
      </c>
    </row>
    <row r="38" spans="1:3" s="29" customFormat="1" ht="13.5" customHeight="1">
      <c r="A38" s="35" t="s">
        <v>94</v>
      </c>
      <c r="B38" s="31">
        <v>290</v>
      </c>
      <c r="C38" s="34">
        <v>4.02</v>
      </c>
    </row>
    <row r="39" spans="1:3" s="29" customFormat="1" ht="13.5" customHeight="1">
      <c r="A39" s="35" t="s">
        <v>95</v>
      </c>
      <c r="B39" s="31">
        <v>1007</v>
      </c>
      <c r="C39" s="34">
        <v>9</v>
      </c>
    </row>
    <row r="40" spans="1:3" s="29" customFormat="1" ht="16.5" customHeight="1">
      <c r="A40" s="17" t="s">
        <v>72</v>
      </c>
      <c r="B40" s="32">
        <f>SUM(B37:B39)</f>
        <v>2047</v>
      </c>
      <c r="C40" s="32">
        <f>SUM(C37:C39)</f>
        <v>18.02</v>
      </c>
    </row>
    <row r="41" spans="1:3" s="51" customFormat="1" ht="12.75">
      <c r="A41" s="53"/>
      <c r="B41" s="54"/>
      <c r="C41" s="55"/>
    </row>
    <row r="42" spans="1:4" s="47" customFormat="1" ht="81.75" customHeight="1">
      <c r="A42" s="48" t="s">
        <v>158</v>
      </c>
      <c r="B42" s="73" t="s">
        <v>141</v>
      </c>
      <c r="C42" s="74"/>
      <c r="D42" s="50"/>
    </row>
    <row r="43" spans="1:3" s="51" customFormat="1" ht="18.75" customHeight="1">
      <c r="A43" s="17" t="s">
        <v>71</v>
      </c>
      <c r="B43" s="32">
        <v>0</v>
      </c>
      <c r="C43" s="33">
        <v>0</v>
      </c>
    </row>
    <row r="44" s="51" customFormat="1" ht="12.75"/>
    <row r="45" spans="1:4" s="43" customFormat="1" ht="21" customHeight="1">
      <c r="A45" s="46" t="s">
        <v>140</v>
      </c>
      <c r="B45" s="41"/>
      <c r="C45" s="42"/>
      <c r="D45" s="39"/>
    </row>
    <row r="46" spans="1:3" s="51" customFormat="1" ht="12.75">
      <c r="A46" s="38"/>
      <c r="B46" s="54"/>
      <c r="C46" s="54"/>
    </row>
    <row r="47" spans="1:4" s="47" customFormat="1" ht="81.75" customHeight="1">
      <c r="A47" s="48" t="s">
        <v>158</v>
      </c>
      <c r="B47" s="73" t="s">
        <v>142</v>
      </c>
      <c r="C47" s="74"/>
      <c r="D47" s="50"/>
    </row>
    <row r="48" spans="1:3" s="29" customFormat="1" ht="61.5" customHeight="1">
      <c r="A48" s="26" t="s">
        <v>103</v>
      </c>
      <c r="B48" s="30" t="s">
        <v>102</v>
      </c>
      <c r="C48" s="27" t="s">
        <v>7</v>
      </c>
    </row>
    <row r="49" spans="1:3" s="29" customFormat="1" ht="13.5" customHeight="1">
      <c r="A49" s="35" t="s">
        <v>75</v>
      </c>
      <c r="B49" s="31">
        <v>871</v>
      </c>
      <c r="C49" s="34">
        <v>9.78</v>
      </c>
    </row>
    <row r="50" spans="1:3" s="29" customFormat="1" ht="13.5" customHeight="1">
      <c r="A50" s="35" t="s">
        <v>1</v>
      </c>
      <c r="B50" s="31">
        <v>2371</v>
      </c>
      <c r="C50" s="34">
        <v>15.7</v>
      </c>
    </row>
    <row r="51" spans="1:3" s="29" customFormat="1" ht="13.5" customHeight="1">
      <c r="A51" s="35" t="s">
        <v>98</v>
      </c>
      <c r="B51" s="31">
        <v>1089</v>
      </c>
      <c r="C51" s="34">
        <v>11</v>
      </c>
    </row>
    <row r="52" spans="1:3" s="29" customFormat="1" ht="13.5" customHeight="1">
      <c r="A52" s="35" t="s">
        <v>2</v>
      </c>
      <c r="B52" s="31">
        <v>665</v>
      </c>
      <c r="C52" s="34">
        <v>7</v>
      </c>
    </row>
    <row r="53" spans="1:3" s="29" customFormat="1" ht="13.5" customHeight="1">
      <c r="A53" s="35" t="s">
        <v>76</v>
      </c>
      <c r="B53" s="31">
        <v>453</v>
      </c>
      <c r="C53" s="34">
        <v>2.5</v>
      </c>
    </row>
    <row r="54" spans="1:3" s="29" customFormat="1" ht="13.5" customHeight="1">
      <c r="A54" s="35" t="s">
        <v>77</v>
      </c>
      <c r="B54" s="31">
        <v>1293</v>
      </c>
      <c r="C54" s="34">
        <v>8.62</v>
      </c>
    </row>
    <row r="55" spans="1:3" s="29" customFormat="1" ht="13.5" customHeight="1">
      <c r="A55" s="35" t="s">
        <v>78</v>
      </c>
      <c r="B55" s="31">
        <v>279</v>
      </c>
      <c r="C55" s="34">
        <v>3.7</v>
      </c>
    </row>
    <row r="56" spans="1:3" s="29" customFormat="1" ht="13.5" customHeight="1">
      <c r="A56" s="35" t="s">
        <v>79</v>
      </c>
      <c r="B56" s="31">
        <v>5920</v>
      </c>
      <c r="C56" s="34">
        <v>27</v>
      </c>
    </row>
    <row r="57" spans="1:3" s="29" customFormat="1" ht="13.5" customHeight="1">
      <c r="A57" s="35" t="s">
        <v>3</v>
      </c>
      <c r="B57" s="31">
        <v>486</v>
      </c>
      <c r="C57" s="34">
        <v>6</v>
      </c>
    </row>
    <row r="58" spans="1:3" s="29" customFormat="1" ht="13.5" customHeight="1">
      <c r="A58" s="35" t="s">
        <v>80</v>
      </c>
      <c r="B58" s="31">
        <v>420</v>
      </c>
      <c r="C58" s="34">
        <v>6.8</v>
      </c>
    </row>
    <row r="59" spans="1:3" s="29" customFormat="1" ht="13.5" customHeight="1">
      <c r="A59" s="35" t="s">
        <v>81</v>
      </c>
      <c r="B59" s="31">
        <v>21</v>
      </c>
      <c r="C59" s="37">
        <v>0.3</v>
      </c>
    </row>
    <row r="60" spans="1:3" s="29" customFormat="1" ht="16.5" customHeight="1">
      <c r="A60" s="17" t="s">
        <v>70</v>
      </c>
      <c r="B60" s="32">
        <f>SUM(B49:B59)</f>
        <v>13868</v>
      </c>
      <c r="C60" s="32">
        <f>SUM(C49:C59)</f>
        <v>98.39999999999999</v>
      </c>
    </row>
    <row r="61" spans="2:3" s="51" customFormat="1" ht="12.75">
      <c r="B61" s="54"/>
      <c r="C61" s="55"/>
    </row>
    <row r="62" spans="1:4" s="47" customFormat="1" ht="81.75" customHeight="1">
      <c r="A62" s="48" t="s">
        <v>158</v>
      </c>
      <c r="B62" s="73" t="s">
        <v>143</v>
      </c>
      <c r="C62" s="74"/>
      <c r="D62" s="50"/>
    </row>
    <row r="63" spans="1:3" s="29" customFormat="1" ht="61.5" customHeight="1">
      <c r="A63" s="26" t="s">
        <v>103</v>
      </c>
      <c r="B63" s="30" t="s">
        <v>102</v>
      </c>
      <c r="C63" s="27" t="s">
        <v>7</v>
      </c>
    </row>
    <row r="64" spans="1:3" s="29" customFormat="1" ht="13.5" customHeight="1">
      <c r="A64" s="35" t="s">
        <v>87</v>
      </c>
      <c r="B64" s="31">
        <v>1224</v>
      </c>
      <c r="C64" s="34">
        <v>12</v>
      </c>
    </row>
    <row r="65" spans="1:3" s="29" customFormat="1" ht="13.5" customHeight="1">
      <c r="A65" s="35" t="s">
        <v>88</v>
      </c>
      <c r="B65" s="31">
        <v>3000</v>
      </c>
      <c r="C65" s="34">
        <v>15</v>
      </c>
    </row>
    <row r="66" spans="1:3" s="29" customFormat="1" ht="13.5" customHeight="1">
      <c r="A66" s="35" t="s">
        <v>63</v>
      </c>
      <c r="B66" s="31">
        <v>1800</v>
      </c>
      <c r="C66" s="34">
        <v>15</v>
      </c>
    </row>
    <row r="67" spans="1:3" s="29" customFormat="1" ht="16.5" customHeight="1">
      <c r="A67" s="17" t="s">
        <v>69</v>
      </c>
      <c r="B67" s="32">
        <f>SUM(B64:B66)</f>
        <v>6024</v>
      </c>
      <c r="C67" s="32">
        <f>SUM(C64:C66)</f>
        <v>42</v>
      </c>
    </row>
    <row r="68" spans="1:3" s="51" customFormat="1" ht="12.75">
      <c r="A68" s="53"/>
      <c r="B68" s="54"/>
      <c r="C68" s="55"/>
    </row>
    <row r="69" spans="1:4" s="47" customFormat="1" ht="81.75" customHeight="1">
      <c r="A69" s="48" t="s">
        <v>158</v>
      </c>
      <c r="B69" s="73" t="s">
        <v>144</v>
      </c>
      <c r="C69" s="74"/>
      <c r="D69" s="50"/>
    </row>
    <row r="70" spans="1:3" s="29" customFormat="1" ht="61.5" customHeight="1">
      <c r="A70" s="26" t="s">
        <v>103</v>
      </c>
      <c r="B70" s="30" t="s">
        <v>102</v>
      </c>
      <c r="C70" s="27" t="s">
        <v>7</v>
      </c>
    </row>
    <row r="71" spans="1:3" s="29" customFormat="1" ht="13.5" customHeight="1">
      <c r="A71" s="35" t="s">
        <v>92</v>
      </c>
      <c r="B71" s="31">
        <v>864</v>
      </c>
      <c r="C71" s="34">
        <v>19</v>
      </c>
    </row>
    <row r="72" spans="1:3" s="29" customFormat="1" ht="13.5" customHeight="1">
      <c r="A72" s="35" t="s">
        <v>13</v>
      </c>
      <c r="B72" s="31">
        <v>3505</v>
      </c>
      <c r="C72" s="34">
        <v>42</v>
      </c>
    </row>
    <row r="73" spans="1:3" s="29" customFormat="1" ht="16.5" customHeight="1">
      <c r="A73" s="17" t="s">
        <v>68</v>
      </c>
      <c r="B73" s="32">
        <f>SUM(B71:B72)</f>
        <v>4369</v>
      </c>
      <c r="C73" s="32">
        <f>SUM(C71:C72)</f>
        <v>61</v>
      </c>
    </row>
    <row r="74" spans="1:3" s="51" customFormat="1" ht="12.75">
      <c r="A74" s="53"/>
      <c r="B74" s="54"/>
      <c r="C74" s="55"/>
    </row>
    <row r="75" spans="1:4" s="47" customFormat="1" ht="81.75" customHeight="1">
      <c r="A75" s="48" t="s">
        <v>158</v>
      </c>
      <c r="B75" s="73" t="s">
        <v>145</v>
      </c>
      <c r="C75" s="74"/>
      <c r="D75" s="50"/>
    </row>
    <row r="76" spans="1:3" s="29" customFormat="1" ht="61.5" customHeight="1">
      <c r="A76" s="26" t="s">
        <v>103</v>
      </c>
      <c r="B76" s="30" t="s">
        <v>102</v>
      </c>
      <c r="C76" s="27" t="s">
        <v>7</v>
      </c>
    </row>
    <row r="77" spans="1:3" s="29" customFormat="1" ht="13.5" customHeight="1">
      <c r="A77" s="35" t="s">
        <v>64</v>
      </c>
      <c r="B77" s="31">
        <v>496</v>
      </c>
      <c r="C77" s="34">
        <v>6</v>
      </c>
    </row>
    <row r="78" spans="1:3" s="29" customFormat="1" ht="13.5" customHeight="1">
      <c r="A78" s="35" t="s">
        <v>82</v>
      </c>
      <c r="B78" s="31">
        <v>576</v>
      </c>
      <c r="C78" s="34">
        <v>6</v>
      </c>
    </row>
    <row r="79" spans="1:3" s="29" customFormat="1" ht="13.5" customHeight="1">
      <c r="A79" s="35" t="s">
        <v>83</v>
      </c>
      <c r="B79" s="31">
        <v>151</v>
      </c>
      <c r="C79" s="34">
        <v>3</v>
      </c>
    </row>
    <row r="80" spans="1:3" s="29" customFormat="1" ht="13.5" customHeight="1">
      <c r="A80" s="35" t="s">
        <v>84</v>
      </c>
      <c r="B80" s="31">
        <v>1132</v>
      </c>
      <c r="C80" s="34">
        <v>12</v>
      </c>
    </row>
    <row r="81" spans="1:3" s="29" customFormat="1" ht="13.5" customHeight="1">
      <c r="A81" s="35" t="s">
        <v>85</v>
      </c>
      <c r="B81" s="31">
        <v>83</v>
      </c>
      <c r="C81" s="34">
        <v>3</v>
      </c>
    </row>
    <row r="82" spans="1:3" s="29" customFormat="1" ht="13.5" customHeight="1">
      <c r="A82" s="35" t="s">
        <v>86</v>
      </c>
      <c r="B82" s="31">
        <v>335</v>
      </c>
      <c r="C82" s="34">
        <v>6</v>
      </c>
    </row>
    <row r="83" spans="1:3" s="29" customFormat="1" ht="16.5" customHeight="1">
      <c r="A83" s="17" t="s">
        <v>67</v>
      </c>
      <c r="B83" s="32">
        <f>SUM(B77:B82)</f>
        <v>2773</v>
      </c>
      <c r="C83" s="32">
        <f>SUM(C77:C82)</f>
        <v>36</v>
      </c>
    </row>
    <row r="84" spans="1:3" s="51" customFormat="1" ht="12.75">
      <c r="A84" s="53"/>
      <c r="B84" s="54"/>
      <c r="C84" s="55"/>
    </row>
    <row r="85" spans="1:4" s="47" customFormat="1" ht="81.75" customHeight="1">
      <c r="A85" s="48" t="s">
        <v>158</v>
      </c>
      <c r="B85" s="73" t="s">
        <v>146</v>
      </c>
      <c r="C85" s="74"/>
      <c r="D85" s="50"/>
    </row>
    <row r="86" spans="1:3" s="51" customFormat="1" ht="21" customHeight="1">
      <c r="A86" s="17" t="s">
        <v>66</v>
      </c>
      <c r="B86" s="32">
        <v>0</v>
      </c>
      <c r="C86" s="33">
        <v>0</v>
      </c>
    </row>
    <row r="88" ht="12.75">
      <c r="A88" s="18" t="s">
        <v>140</v>
      </c>
    </row>
  </sheetData>
  <mergeCells count="13">
    <mergeCell ref="B62:C62"/>
    <mergeCell ref="B69:C69"/>
    <mergeCell ref="B75:C75"/>
    <mergeCell ref="B85:C85"/>
    <mergeCell ref="B26:C26"/>
    <mergeCell ref="B35:C35"/>
    <mergeCell ref="B42:C42"/>
    <mergeCell ref="B47:C47"/>
    <mergeCell ref="B1:D1"/>
    <mergeCell ref="A3:A4"/>
    <mergeCell ref="B3:D3"/>
    <mergeCell ref="B21:C21"/>
    <mergeCell ref="A18:D1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G11" sqref="G11"/>
    </sheetView>
  </sheetViews>
  <sheetFormatPr defaultColWidth="9.140625" defaultRowHeight="12.75"/>
  <cols>
    <col min="1" max="1" width="26.140625" style="0" bestFit="1" customWidth="1"/>
    <col min="2" max="2" width="10.28125" style="0" customWidth="1"/>
    <col min="3" max="3" width="11.28125" style="0" customWidth="1"/>
    <col min="4" max="4" width="11.140625" style="0" customWidth="1"/>
  </cols>
  <sheetData>
    <row r="1" spans="1:4" ht="70.5" customHeight="1">
      <c r="A1" s="19" t="s">
        <v>159</v>
      </c>
      <c r="B1" s="70" t="s">
        <v>147</v>
      </c>
      <c r="C1" s="71"/>
      <c r="D1" s="72"/>
    </row>
    <row r="3" spans="1:4" s="20" customFormat="1" ht="26.25" customHeight="1">
      <c r="A3" s="77" t="s">
        <v>4</v>
      </c>
      <c r="B3" s="65" t="s">
        <v>5</v>
      </c>
      <c r="C3" s="66"/>
      <c r="D3" s="67"/>
    </row>
    <row r="4" spans="1:4" s="20" customFormat="1" ht="59.25" customHeight="1">
      <c r="A4" s="78"/>
      <c r="B4" s="5" t="s">
        <v>6</v>
      </c>
      <c r="C4" s="5" t="s">
        <v>7</v>
      </c>
      <c r="D4" s="5" t="s">
        <v>8</v>
      </c>
    </row>
    <row r="5" spans="1:4" s="20" customFormat="1" ht="15" customHeight="1">
      <c r="A5" s="21" t="s">
        <v>105</v>
      </c>
      <c r="B5" s="7">
        <v>0</v>
      </c>
      <c r="C5" s="7">
        <v>0</v>
      </c>
      <c r="D5" s="22">
        <f>C5/$C$14*100</f>
        <v>0</v>
      </c>
    </row>
    <row r="6" spans="1:4" s="20" customFormat="1" ht="15" customHeight="1">
      <c r="A6" s="21" t="s">
        <v>104</v>
      </c>
      <c r="B6" s="9">
        <f>B32</f>
        <v>0</v>
      </c>
      <c r="C6" s="9">
        <f>C32</f>
        <v>0</v>
      </c>
      <c r="D6" s="23">
        <f aca="true" t="shared" si="0" ref="D6:D14">C6/$C$14*100</f>
        <v>0</v>
      </c>
    </row>
    <row r="7" spans="1:4" s="20" customFormat="1" ht="15" customHeight="1">
      <c r="A7" s="21" t="s">
        <v>106</v>
      </c>
      <c r="B7" s="9">
        <v>0</v>
      </c>
      <c r="C7" s="9">
        <v>0</v>
      </c>
      <c r="D7" s="23">
        <f t="shared" si="0"/>
        <v>0</v>
      </c>
    </row>
    <row r="8" spans="1:4" s="20" customFormat="1" ht="15" customHeight="1">
      <c r="A8" s="21" t="s">
        <v>40</v>
      </c>
      <c r="B8" s="9">
        <f>B25</f>
        <v>1391</v>
      </c>
      <c r="C8" s="9">
        <f>C25</f>
        <v>20</v>
      </c>
      <c r="D8" s="23">
        <f t="shared" si="0"/>
        <v>34.66204506065858</v>
      </c>
    </row>
    <row r="9" spans="1:4" s="20" customFormat="1" ht="15" customHeight="1">
      <c r="A9" s="21" t="s">
        <v>17</v>
      </c>
      <c r="B9" s="9">
        <v>0</v>
      </c>
      <c r="C9" s="9">
        <v>0</v>
      </c>
      <c r="D9" s="23">
        <f t="shared" si="0"/>
        <v>0</v>
      </c>
    </row>
    <row r="10" spans="1:4" s="20" customFormat="1" ht="15" customHeight="1">
      <c r="A10" s="21" t="s">
        <v>107</v>
      </c>
      <c r="B10" s="9">
        <f>B65</f>
        <v>0</v>
      </c>
      <c r="C10" s="9">
        <f>C65</f>
        <v>0</v>
      </c>
      <c r="D10" s="23">
        <f t="shared" si="0"/>
        <v>0</v>
      </c>
    </row>
    <row r="11" spans="1:4" s="20" customFormat="1" ht="15" customHeight="1">
      <c r="A11" s="21" t="s">
        <v>13</v>
      </c>
      <c r="B11" s="9">
        <f>B31</f>
        <v>1050</v>
      </c>
      <c r="C11" s="9">
        <f>C31</f>
        <v>7</v>
      </c>
      <c r="D11" s="23">
        <f t="shared" si="0"/>
        <v>12.131715771230501</v>
      </c>
    </row>
    <row r="12" spans="1:4" s="20" customFormat="1" ht="15" customHeight="1">
      <c r="A12" s="21" t="s">
        <v>14</v>
      </c>
      <c r="B12" s="9">
        <f>B37</f>
        <v>680</v>
      </c>
      <c r="C12" s="9">
        <f>C37</f>
        <v>10</v>
      </c>
      <c r="D12" s="23">
        <f t="shared" si="0"/>
        <v>17.33102253032929</v>
      </c>
    </row>
    <row r="13" spans="1:4" s="20" customFormat="1" ht="15" customHeight="1">
      <c r="A13" s="21" t="s">
        <v>15</v>
      </c>
      <c r="B13" s="9">
        <f>B44</f>
        <v>2620</v>
      </c>
      <c r="C13" s="9">
        <f>C44</f>
        <v>20.7</v>
      </c>
      <c r="D13" s="23">
        <f t="shared" si="0"/>
        <v>35.87521663778163</v>
      </c>
    </row>
    <row r="14" spans="1:4" s="20" customFormat="1" ht="21" customHeight="1">
      <c r="A14" s="24" t="s">
        <v>16</v>
      </c>
      <c r="B14" s="13">
        <f>SUM(B5:B13)</f>
        <v>5741</v>
      </c>
      <c r="C14" s="13">
        <f>SUM(C5:C13)</f>
        <v>57.7</v>
      </c>
      <c r="D14" s="25">
        <f t="shared" si="0"/>
        <v>100</v>
      </c>
    </row>
    <row r="15" spans="1:4" s="43" customFormat="1" ht="21" customHeight="1">
      <c r="A15" s="40"/>
      <c r="B15" s="41"/>
      <c r="C15" s="42"/>
      <c r="D15" s="39"/>
    </row>
    <row r="16" spans="1:4" s="59" customFormat="1" ht="21" customHeight="1">
      <c r="A16" s="46" t="s">
        <v>108</v>
      </c>
      <c r="B16" s="56"/>
      <c r="C16" s="57"/>
      <c r="D16" s="58"/>
    </row>
    <row r="17" s="3" customFormat="1" ht="12" customHeight="1"/>
    <row r="18" spans="1:4" s="1" customFormat="1" ht="39.75" customHeight="1">
      <c r="A18" s="75" t="s">
        <v>155</v>
      </c>
      <c r="B18" s="76"/>
      <c r="C18" s="76"/>
      <c r="D18" s="76"/>
    </row>
    <row r="19" s="1" customFormat="1" ht="12.75">
      <c r="B19" s="3"/>
    </row>
    <row r="20" spans="1:4" s="43" customFormat="1" ht="21" customHeight="1">
      <c r="A20" s="40"/>
      <c r="B20" s="41"/>
      <c r="C20" s="42"/>
      <c r="D20" s="39"/>
    </row>
    <row r="21" spans="1:4" s="47" customFormat="1" ht="97.5" customHeight="1">
      <c r="A21" s="48" t="s">
        <v>159</v>
      </c>
      <c r="B21" s="73" t="s">
        <v>148</v>
      </c>
      <c r="C21" s="74"/>
      <c r="D21" s="18"/>
    </row>
    <row r="22" spans="1:3" s="29" customFormat="1" ht="61.5" customHeight="1">
      <c r="A22" s="26" t="s">
        <v>103</v>
      </c>
      <c r="B22" s="27" t="s">
        <v>102</v>
      </c>
      <c r="C22" s="27" t="s">
        <v>7</v>
      </c>
    </row>
    <row r="23" spans="1:3" s="29" customFormat="1" ht="13.5" customHeight="1">
      <c r="A23" s="35" t="s">
        <v>99</v>
      </c>
      <c r="B23" s="31">
        <v>520</v>
      </c>
      <c r="C23" s="34">
        <v>5</v>
      </c>
    </row>
    <row r="24" spans="1:3" s="29" customFormat="1" ht="13.5" customHeight="1">
      <c r="A24" s="35" t="s">
        <v>100</v>
      </c>
      <c r="B24" s="31">
        <v>871</v>
      </c>
      <c r="C24" s="34">
        <v>15</v>
      </c>
    </row>
    <row r="25" spans="1:3" s="29" customFormat="1" ht="16.5" customHeight="1">
      <c r="A25" s="17" t="s">
        <v>71</v>
      </c>
      <c r="B25" s="32">
        <f>SUM(B23:B24)</f>
        <v>1391</v>
      </c>
      <c r="C25" s="32">
        <f>SUM(C23:C24)</f>
        <v>20</v>
      </c>
    </row>
    <row r="26" s="15" customFormat="1" ht="12.75">
      <c r="A26" s="16"/>
    </row>
    <row r="27" spans="1:4" s="43" customFormat="1" ht="15.75" customHeight="1">
      <c r="A27" s="40"/>
      <c r="B27" s="41"/>
      <c r="C27" s="42"/>
      <c r="D27" s="39"/>
    </row>
    <row r="28" spans="1:4" s="47" customFormat="1" ht="97.5" customHeight="1">
      <c r="A28" s="48" t="s">
        <v>159</v>
      </c>
      <c r="B28" s="73" t="s">
        <v>149</v>
      </c>
      <c r="C28" s="74"/>
      <c r="D28" s="18"/>
    </row>
    <row r="29" spans="1:3" s="29" customFormat="1" ht="61.5" customHeight="1">
      <c r="A29" s="26" t="s">
        <v>103</v>
      </c>
      <c r="B29" s="27" t="s">
        <v>102</v>
      </c>
      <c r="C29" s="27" t="s">
        <v>7</v>
      </c>
    </row>
    <row r="30" spans="1:3" s="29" customFormat="1" ht="13.5" customHeight="1">
      <c r="A30" s="35" t="s">
        <v>97</v>
      </c>
      <c r="B30" s="31">
        <v>1050</v>
      </c>
      <c r="C30" s="34">
        <v>7</v>
      </c>
    </row>
    <row r="31" spans="1:3" s="29" customFormat="1" ht="16.5" customHeight="1">
      <c r="A31" s="17" t="s">
        <v>68</v>
      </c>
      <c r="B31" s="32">
        <f>SUM(B30)</f>
        <v>1050</v>
      </c>
      <c r="C31" s="32">
        <f>SUM(C30)</f>
        <v>7</v>
      </c>
    </row>
    <row r="32" s="15" customFormat="1" ht="12.75">
      <c r="A32" s="16"/>
    </row>
    <row r="33" spans="1:4" s="43" customFormat="1" ht="15.75" customHeight="1">
      <c r="A33" s="40"/>
      <c r="B33" s="41"/>
      <c r="C33" s="42"/>
      <c r="D33" s="39"/>
    </row>
    <row r="34" spans="1:4" s="47" customFormat="1" ht="110.25" customHeight="1">
      <c r="A34" s="48" t="s">
        <v>159</v>
      </c>
      <c r="B34" s="73" t="s">
        <v>150</v>
      </c>
      <c r="C34" s="74"/>
      <c r="D34" s="18"/>
    </row>
    <row r="35" spans="1:3" s="29" customFormat="1" ht="61.5" customHeight="1">
      <c r="A35" s="26" t="s">
        <v>103</v>
      </c>
      <c r="B35" s="27" t="s">
        <v>102</v>
      </c>
      <c r="C35" s="27" t="s">
        <v>7</v>
      </c>
    </row>
    <row r="36" spans="1:3" s="29" customFormat="1" ht="13.5" customHeight="1">
      <c r="A36" s="35" t="s">
        <v>28</v>
      </c>
      <c r="B36" s="31">
        <v>680</v>
      </c>
      <c r="C36" s="34">
        <v>10</v>
      </c>
    </row>
    <row r="37" spans="1:3" s="29" customFormat="1" ht="16.5" customHeight="1">
      <c r="A37" s="17" t="s">
        <v>67</v>
      </c>
      <c r="B37" s="32">
        <f>SUM(B36)</f>
        <v>680</v>
      </c>
      <c r="C37" s="33">
        <f>SUM(C36)</f>
        <v>10</v>
      </c>
    </row>
    <row r="38" s="15" customFormat="1" ht="12.75">
      <c r="A38" s="16"/>
    </row>
    <row r="39" spans="1:4" s="43" customFormat="1" ht="15.75" customHeight="1">
      <c r="A39" s="40"/>
      <c r="B39" s="41"/>
      <c r="C39" s="42"/>
      <c r="D39" s="39"/>
    </row>
    <row r="40" spans="1:4" s="47" customFormat="1" ht="110.25" customHeight="1">
      <c r="A40" s="48" t="s">
        <v>159</v>
      </c>
      <c r="B40" s="73" t="s">
        <v>151</v>
      </c>
      <c r="C40" s="74"/>
      <c r="D40" s="18"/>
    </row>
    <row r="41" spans="1:3" s="29" customFormat="1" ht="61.5" customHeight="1">
      <c r="A41" s="26" t="s">
        <v>103</v>
      </c>
      <c r="B41" s="27" t="s">
        <v>102</v>
      </c>
      <c r="C41" s="27" t="s">
        <v>7</v>
      </c>
    </row>
    <row r="42" spans="1:3" s="29" customFormat="1" ht="13.5" customHeight="1">
      <c r="A42" s="35" t="s">
        <v>65</v>
      </c>
      <c r="B42" s="31">
        <v>1188</v>
      </c>
      <c r="C42" s="34">
        <v>11</v>
      </c>
    </row>
    <row r="43" spans="1:3" s="29" customFormat="1" ht="13.5" customHeight="1">
      <c r="A43" s="35" t="s">
        <v>96</v>
      </c>
      <c r="B43" s="31">
        <v>1432</v>
      </c>
      <c r="C43" s="34">
        <v>9.7</v>
      </c>
    </row>
    <row r="44" spans="1:3" s="29" customFormat="1" ht="16.5" customHeight="1">
      <c r="A44" s="17" t="s">
        <v>66</v>
      </c>
      <c r="B44" s="32">
        <f>SUM(B42:B43)</f>
        <v>2620</v>
      </c>
      <c r="C44" s="32">
        <f>SUM(C42:C43)</f>
        <v>20.7</v>
      </c>
    </row>
    <row r="45" s="15" customFormat="1" ht="12.75">
      <c r="A45" s="16"/>
    </row>
  </sheetData>
  <mergeCells count="8">
    <mergeCell ref="B28:C28"/>
    <mergeCell ref="B34:C34"/>
    <mergeCell ref="B40:C40"/>
    <mergeCell ref="B1:D1"/>
    <mergeCell ref="A3:A4"/>
    <mergeCell ref="B3:D3"/>
    <mergeCell ref="B21:C21"/>
    <mergeCell ref="A18:D1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F8" sqref="F8"/>
    </sheetView>
  </sheetViews>
  <sheetFormatPr defaultColWidth="9.140625" defaultRowHeight="12.75"/>
  <cols>
    <col min="1" max="1" width="21.140625" style="18" customWidth="1"/>
    <col min="2" max="16384" width="13.00390625" style="18" customWidth="1"/>
  </cols>
  <sheetData>
    <row r="1" spans="1:4" ht="53.25" customHeight="1">
      <c r="A1" s="19" t="s">
        <v>160</v>
      </c>
      <c r="B1" s="70" t="s">
        <v>152</v>
      </c>
      <c r="C1" s="71"/>
      <c r="D1" s="72"/>
    </row>
    <row r="3" spans="1:4" s="20" customFormat="1" ht="26.25" customHeight="1">
      <c r="A3" s="77" t="s">
        <v>4</v>
      </c>
      <c r="B3" s="65" t="s">
        <v>5</v>
      </c>
      <c r="C3" s="66"/>
      <c r="D3" s="67"/>
    </row>
    <row r="4" spans="1:4" s="20" customFormat="1" ht="59.25" customHeight="1">
      <c r="A4" s="78"/>
      <c r="B4" s="5" t="s">
        <v>6</v>
      </c>
      <c r="C4" s="5" t="s">
        <v>7</v>
      </c>
      <c r="D4" s="5" t="s">
        <v>8</v>
      </c>
    </row>
    <row r="5" spans="1:4" s="20" customFormat="1" ht="15" customHeight="1">
      <c r="A5" s="21" t="s">
        <v>9</v>
      </c>
      <c r="B5" s="7">
        <f>B25</f>
        <v>1010</v>
      </c>
      <c r="C5" s="7">
        <f>C25</f>
        <v>14</v>
      </c>
      <c r="D5" s="22">
        <f>C5/$C$14*100</f>
        <v>45.16129032258064</v>
      </c>
    </row>
    <row r="6" spans="1:4" s="20" customFormat="1" ht="15" customHeight="1">
      <c r="A6" s="21" t="s">
        <v>104</v>
      </c>
      <c r="B6" s="9">
        <f>B38</f>
        <v>0</v>
      </c>
      <c r="C6" s="9">
        <f>C38</f>
        <v>0</v>
      </c>
      <c r="D6" s="23">
        <f aca="true" t="shared" si="0" ref="D6:D14">C6/$C$14*100</f>
        <v>0</v>
      </c>
    </row>
    <row r="7" spans="1:4" s="20" customFormat="1" ht="15" customHeight="1">
      <c r="A7" s="21" t="s">
        <v>106</v>
      </c>
      <c r="B7" s="9">
        <v>0</v>
      </c>
      <c r="C7" s="9">
        <v>0</v>
      </c>
      <c r="D7" s="23">
        <f t="shared" si="0"/>
        <v>0</v>
      </c>
    </row>
    <row r="8" spans="1:4" s="20" customFormat="1" ht="15" customHeight="1">
      <c r="A8" s="21" t="s">
        <v>40</v>
      </c>
      <c r="B8" s="9">
        <f>B30</f>
        <v>1156</v>
      </c>
      <c r="C8" s="9">
        <f>C30</f>
        <v>17</v>
      </c>
      <c r="D8" s="23">
        <f t="shared" si="0"/>
        <v>54.83870967741935</v>
      </c>
    </row>
    <row r="9" spans="1:4" s="20" customFormat="1" ht="15" customHeight="1">
      <c r="A9" s="21" t="s">
        <v>109</v>
      </c>
      <c r="B9" s="9">
        <f>B32</f>
        <v>0</v>
      </c>
      <c r="C9" s="9">
        <f>C32</f>
        <v>0</v>
      </c>
      <c r="D9" s="23">
        <f t="shared" si="0"/>
        <v>0</v>
      </c>
    </row>
    <row r="10" spans="1:4" s="20" customFormat="1" ht="15" customHeight="1">
      <c r="A10" s="21" t="s">
        <v>107</v>
      </c>
      <c r="B10" s="9">
        <f>B69</f>
        <v>0</v>
      </c>
      <c r="C10" s="9">
        <f>C69</f>
        <v>0</v>
      </c>
      <c r="D10" s="23">
        <f t="shared" si="0"/>
        <v>0</v>
      </c>
    </row>
    <row r="11" spans="1:4" s="20" customFormat="1" ht="15" customHeight="1">
      <c r="A11" s="21" t="s">
        <v>110</v>
      </c>
      <c r="B11" s="9">
        <f>B37</f>
        <v>0</v>
      </c>
      <c r="C11" s="9">
        <f>C37</f>
        <v>0</v>
      </c>
      <c r="D11" s="23">
        <f t="shared" si="0"/>
        <v>0</v>
      </c>
    </row>
    <row r="12" spans="1:4" s="20" customFormat="1" ht="15" customHeight="1">
      <c r="A12" s="21" t="s">
        <v>111</v>
      </c>
      <c r="B12" s="9">
        <f>B42</f>
        <v>0</v>
      </c>
      <c r="C12" s="9">
        <f>C42</f>
        <v>0</v>
      </c>
      <c r="D12" s="23">
        <f t="shared" si="0"/>
        <v>0</v>
      </c>
    </row>
    <row r="13" spans="1:4" s="20" customFormat="1" ht="15" customHeight="1">
      <c r="A13" s="21" t="s">
        <v>112</v>
      </c>
      <c r="B13" s="9">
        <f>B48</f>
        <v>0</v>
      </c>
      <c r="C13" s="9">
        <f>C48</f>
        <v>0</v>
      </c>
      <c r="D13" s="23">
        <f t="shared" si="0"/>
        <v>0</v>
      </c>
    </row>
    <row r="14" spans="1:4" s="20" customFormat="1" ht="21" customHeight="1">
      <c r="A14" s="24" t="s">
        <v>16</v>
      </c>
      <c r="B14" s="13">
        <f>SUM(B5:B13)</f>
        <v>2166</v>
      </c>
      <c r="C14" s="13">
        <f>SUM(C5:C13)</f>
        <v>31</v>
      </c>
      <c r="D14" s="25">
        <f t="shared" si="0"/>
        <v>100</v>
      </c>
    </row>
    <row r="15" spans="1:4" s="43" customFormat="1" ht="21" customHeight="1">
      <c r="A15" s="40"/>
      <c r="B15" s="41"/>
      <c r="C15" s="42"/>
      <c r="D15" s="39"/>
    </row>
    <row r="16" spans="1:4" s="43" customFormat="1" ht="21" customHeight="1">
      <c r="A16" s="46" t="s">
        <v>113</v>
      </c>
      <c r="B16" s="41"/>
      <c r="C16" s="42"/>
      <c r="D16" s="39"/>
    </row>
    <row r="17" s="3" customFormat="1" ht="12" customHeight="1"/>
    <row r="18" spans="1:4" s="1" customFormat="1" ht="39.75" customHeight="1">
      <c r="A18" s="75" t="s">
        <v>155</v>
      </c>
      <c r="B18" s="76"/>
      <c r="C18" s="76"/>
      <c r="D18" s="76"/>
    </row>
    <row r="19" s="1" customFormat="1" ht="12.75">
      <c r="B19" s="3"/>
    </row>
    <row r="20" spans="1:4" s="43" customFormat="1" ht="21" customHeight="1">
      <c r="A20" s="44"/>
      <c r="B20" s="41"/>
      <c r="C20" s="42"/>
      <c r="D20" s="39"/>
    </row>
    <row r="21" spans="1:4" s="47" customFormat="1" ht="97.5" customHeight="1">
      <c r="A21" s="48" t="s">
        <v>160</v>
      </c>
      <c r="B21" s="73" t="s">
        <v>153</v>
      </c>
      <c r="C21" s="74"/>
      <c r="D21" s="18"/>
    </row>
    <row r="22" spans="1:3" s="29" customFormat="1" ht="61.5" customHeight="1">
      <c r="A22" s="26" t="s">
        <v>103</v>
      </c>
      <c r="B22" s="27" t="s">
        <v>102</v>
      </c>
      <c r="C22" s="27" t="s">
        <v>7</v>
      </c>
    </row>
    <row r="23" spans="1:3" s="29" customFormat="1" ht="13.5" customHeight="1">
      <c r="A23" s="35" t="s">
        <v>9</v>
      </c>
      <c r="B23" s="31">
        <v>500</v>
      </c>
      <c r="C23" s="34">
        <v>8</v>
      </c>
    </row>
    <row r="24" spans="1:3" s="29" customFormat="1" ht="13.5" customHeight="1">
      <c r="A24" s="35" t="s">
        <v>101</v>
      </c>
      <c r="B24" s="31">
        <v>510</v>
      </c>
      <c r="C24" s="34">
        <v>6</v>
      </c>
    </row>
    <row r="25" spans="1:3" s="29" customFormat="1" ht="16.5" customHeight="1">
      <c r="A25" s="17" t="s">
        <v>74</v>
      </c>
      <c r="B25" s="32">
        <f>SUM(B23:B24)</f>
        <v>1010</v>
      </c>
      <c r="C25" s="32">
        <f>SUM(C23:C24)</f>
        <v>14</v>
      </c>
    </row>
    <row r="27" spans="1:4" s="47" customFormat="1" ht="97.5" customHeight="1">
      <c r="A27" s="48" t="s">
        <v>160</v>
      </c>
      <c r="B27" s="73" t="s">
        <v>154</v>
      </c>
      <c r="C27" s="74"/>
      <c r="D27" s="18"/>
    </row>
    <row r="28" spans="1:3" s="29" customFormat="1" ht="61.5" customHeight="1">
      <c r="A28" s="26" t="s">
        <v>103</v>
      </c>
      <c r="B28" s="27" t="s">
        <v>102</v>
      </c>
      <c r="C28" s="27" t="s">
        <v>7</v>
      </c>
    </row>
    <row r="29" spans="1:3" s="29" customFormat="1" ht="13.5" customHeight="1">
      <c r="A29" s="35" t="s">
        <v>37</v>
      </c>
      <c r="B29" s="31">
        <v>1156</v>
      </c>
      <c r="C29" s="34">
        <v>17</v>
      </c>
    </row>
    <row r="30" spans="1:3" s="29" customFormat="1" ht="16.5" customHeight="1">
      <c r="A30" s="17" t="s">
        <v>71</v>
      </c>
      <c r="B30" s="32">
        <f>SUM(B29)</f>
        <v>1156</v>
      </c>
      <c r="C30" s="32">
        <f>SUM(C29)</f>
        <v>17</v>
      </c>
    </row>
  </sheetData>
  <mergeCells count="6">
    <mergeCell ref="B27:C27"/>
    <mergeCell ref="B1:D1"/>
    <mergeCell ref="A3:A4"/>
    <mergeCell ref="B3:D3"/>
    <mergeCell ref="B21:C21"/>
    <mergeCell ref="A18:D18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Pasotti Roberta</cp:lastModifiedBy>
  <cp:lastPrinted>2007-01-25T08:19:43Z</cp:lastPrinted>
  <dcterms:created xsi:type="dcterms:W3CDTF">2006-06-29T08:14:40Z</dcterms:created>
  <dcterms:modified xsi:type="dcterms:W3CDTF">2007-01-25T08:25:52Z</dcterms:modified>
  <cp:category/>
  <cp:version/>
  <cp:contentType/>
  <cp:contentStatus/>
</cp:coreProperties>
</file>