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865" windowHeight="8310" tabRatio="618" activeTab="0"/>
  </bookViews>
  <sheets>
    <sheet name="indice tavole" sheetId="1" r:id="rId1"/>
    <sheet name="Tavola 01_01" sheetId="2" r:id="rId2"/>
    <sheet name="Tavola 01_02" sheetId="3" r:id="rId3"/>
    <sheet name="Tavola 01_03" sheetId="4" r:id="rId4"/>
    <sheet name="Tavola 01_04" sheetId="5" r:id="rId5"/>
    <sheet name="Tavola 01_05" sheetId="6" r:id="rId6"/>
    <sheet name="Tavola 01_06" sheetId="7" r:id="rId7"/>
    <sheet name="tavola 01_07" sheetId="8" r:id="rId8"/>
    <sheet name="Tavola 01_08" sheetId="9" r:id="rId9"/>
    <sheet name="Tavola 01_09" sheetId="10" r:id="rId10"/>
    <sheet name="Tavola 01_10" sheetId="11" r:id="rId11"/>
    <sheet name="Tavola 01_11" sheetId="12" r:id="rId12"/>
    <sheet name="Tavv 01_12 e 01_13" sheetId="13" r:id="rId13"/>
    <sheet name="Tavv 01_14 e 01_15" sheetId="14" r:id="rId14"/>
  </sheets>
  <externalReferences>
    <externalReference r:id="rId17"/>
  </externalReferences>
  <definedNames>
    <definedName name="_xlnm.Print_Area" localSheetId="0">'indice tavole'!$A$1:$B$131</definedName>
    <definedName name="_xlnm.Print_Area" localSheetId="1">'Tavola 01_01'!$A$1:$M$444</definedName>
    <definedName name="_xlnm.Print_Area" localSheetId="2">'Tavola 01_02'!$A$1:$K$259</definedName>
    <definedName name="_xlnm.Print_Area" localSheetId="3">'Tavola 01_03'!$A$1:$O$169</definedName>
    <definedName name="_xlnm.Print_Area" localSheetId="4">'Tavola 01_04'!$A$1:$O$172</definedName>
    <definedName name="_xlnm.Print_Area" localSheetId="5">'Tavola 01_05'!$A$1:$H$143</definedName>
    <definedName name="_xlnm.Print_Area" localSheetId="6">'Tavola 01_06'!$A$1:$L$326</definedName>
    <definedName name="_xlnm.Print_Area" localSheetId="7">'tavola 01_07'!$A$1:$L$250</definedName>
    <definedName name="_xlnm.Print_Area" localSheetId="8">'Tavola 01_08'!$A$1:$L$159</definedName>
    <definedName name="_xlnm.Print_Area" localSheetId="9">'Tavola 01_09'!$A$1:$L$164</definedName>
    <definedName name="_xlnm.Print_Area" localSheetId="10">'Tavola 01_10'!$A$1:$L$122</definedName>
    <definedName name="_xlnm.Print_Area" localSheetId="11">'Tavola 01_11'!$A$1:$D$326</definedName>
    <definedName name="_xlnm.Print_Area" localSheetId="12">'Tavv 01_12 e 01_13'!$A$1:$C$27</definedName>
    <definedName name="_xlnm.Print_Area" localSheetId="13">'Tavv 01_14 e 01_15'!$A$1:$G$53</definedName>
  </definedNames>
  <calcPr fullCalcOnLoad="1"/>
</workbook>
</file>

<file path=xl/sharedStrings.xml><?xml version="1.0" encoding="utf-8"?>
<sst xmlns="http://schemas.openxmlformats.org/spreadsheetml/2006/main" count="3938" uniqueCount="708">
  <si>
    <t>Gaggio Montano</t>
  </si>
  <si>
    <t>Castiglione Dei Pepoli</t>
  </si>
  <si>
    <t>Castello Di Serravalle</t>
  </si>
  <si>
    <t>Castello D'Argile</t>
  </si>
  <si>
    <t>Casalfiumanese</t>
  </si>
  <si>
    <t>Ozzano Dell'Emilia: nido aziendale Alma Mater Studiorum - Università Degli Studi Di Bologna in convenzione anche con il Comune di Ozzano Dell'Emilia</t>
  </si>
  <si>
    <t>Bambini iscritti ai nidi d'infanzia a gestione privata in convenzione con i Comuni in Provincia di Bologna - a.s. 2006/2007</t>
  </si>
  <si>
    <t>Argelato: Nido aziendale Centergross</t>
  </si>
  <si>
    <t>Bambini iscritti ai nidi d'infanzia a gestione privata in convenzione con i Comuni in Provincia di Ferrara - a.s. 2006/2007</t>
  </si>
  <si>
    <t>Bambini iscritti ai nidi d'infanzia a gestione indiretta comunale in Provincia di Ferrara - a.s. 2006/2007</t>
  </si>
  <si>
    <t>Comacchio</t>
  </si>
  <si>
    <t>Formignana</t>
  </si>
  <si>
    <t>Poggio Renatico</t>
  </si>
  <si>
    <t>Ro</t>
  </si>
  <si>
    <t>Voghiera</t>
  </si>
  <si>
    <t>Bambini iscritti ai nidi d'infanzia a gestione indiretta comunale/pubblica in Provincia di Ravenna - a.s. 2006/2007</t>
  </si>
  <si>
    <t>In Comune di Ravenna è presente anche un nido aziendale della Questura</t>
  </si>
  <si>
    <t>Bambini iscritti ai nidi d'infanzia a gestione privata in convenzione con i Comuni in Provincia di Ravenna - a.s. 2006/2007</t>
  </si>
  <si>
    <t>Bambini iscritti ai nidi d'infanzia a gestione privata in Provincia di Ravenna - a.s. 2006/2007</t>
  </si>
  <si>
    <t>Faenza</t>
  </si>
  <si>
    <t>Brisighella</t>
  </si>
  <si>
    <t>Bagnara Di Romagna</t>
  </si>
  <si>
    <t>Solarolo</t>
  </si>
  <si>
    <t>Sant'Agata Sul Santerno</t>
  </si>
  <si>
    <t>Castel Bolognese</t>
  </si>
  <si>
    <t>Bambini iscritti ai nidi d'infanzia a gestione indiretta comunale in provincia di Forlì-Cesena - a.s. 2006/2007</t>
  </si>
  <si>
    <t>Bambini iscritti ai nidi d'infanzia a gestione privata in convenzione con i Comuni in Provincia di Forlì - Cesena - a.s. 2006/2007</t>
  </si>
  <si>
    <t>Bambini iscritti ai nidi d'infanzia a gestione privata in convenzione in Provincia di Rimini - a.s. 2006/2007</t>
  </si>
  <si>
    <t>Bambini iscritti ai nidi d'infanzia a gestione privata in Provincia di Forlì - Cesena - a.s. 2006/2007</t>
  </si>
  <si>
    <t>Bambini iscritti ai nidi d'infanzia a gestione privata in Provincia di Rimini - a.s. 2006/2007</t>
  </si>
  <si>
    <t>Bambini iscritti ai nidi d'infanzia a gestione indiretta comunale in Provincia di Rimini - a.s. 2006/2007</t>
  </si>
  <si>
    <t>Coriano</t>
  </si>
  <si>
    <t>Morciano Di Romagna</t>
  </si>
  <si>
    <t>Poggio Berni</t>
  </si>
  <si>
    <t>San Giovanni In Marignano</t>
  </si>
  <si>
    <t>Bambini iscritti ai nidi d'infanzia a gestione diretta comunale e pubblica in Provincia di Modena - a.s. 2006/2007</t>
  </si>
  <si>
    <t>Bambini iscritti ai nidi d'infanzia a gestione diretta comunale  e pubblica in Provincia di Ferrara - a.s. 2006/2007</t>
  </si>
  <si>
    <t xml:space="preserve"> Tavola 01.03.09</t>
  </si>
  <si>
    <t xml:space="preserve"> Tavola 01.03.08</t>
  </si>
  <si>
    <t xml:space="preserve"> Tavola 01.03.07</t>
  </si>
  <si>
    <t>Tavola 01.03.06</t>
  </si>
  <si>
    <t xml:space="preserve"> Tavola 01.03.05</t>
  </si>
  <si>
    <t xml:space="preserve"> Tavola 01.03.04</t>
  </si>
  <si>
    <t xml:space="preserve"> Tavola 01.03.03</t>
  </si>
  <si>
    <t xml:space="preserve"> Tavola 01.03.02</t>
  </si>
  <si>
    <t xml:space="preserve"> Tavola 01.03.01</t>
  </si>
  <si>
    <t>Bambini iscritti ai nidi d'infanzia* a gestione indiretta comunale e enti pubblici in Emilia-Romagna - a.s. 2006/2007 distribuiti per Province e Comuni</t>
  </si>
  <si>
    <t>Tavola 01.04.01</t>
  </si>
  <si>
    <t>Tavola 01.04.02</t>
  </si>
  <si>
    <t>Tavola 01.04.03</t>
  </si>
  <si>
    <t>Tavola 01.04.04</t>
  </si>
  <si>
    <t>Tavola 01.04.05</t>
  </si>
  <si>
    <t>Tavola 01.04.06</t>
  </si>
  <si>
    <t>Tavola 01.04.07</t>
  </si>
  <si>
    <t>Tavola 01.04.08</t>
  </si>
  <si>
    <t>Tavola 01.04.09</t>
  </si>
  <si>
    <t>Tavola 01.05.09</t>
  </si>
  <si>
    <t>Tavola 01.05.08</t>
  </si>
  <si>
    <t>Tavola 01.05.07</t>
  </si>
  <si>
    <t>Tavola 01.05.06</t>
  </si>
  <si>
    <t>Tavola 01.05.05</t>
  </si>
  <si>
    <t>Tavola 01.05.04</t>
  </si>
  <si>
    <t>Tavola 01.05.03</t>
  </si>
  <si>
    <t>Tavola 01.05.02</t>
  </si>
  <si>
    <t>Tavola 01.05.01</t>
  </si>
  <si>
    <t>Tavola 01.01.01</t>
  </si>
  <si>
    <t>Tavola 01.01.02</t>
  </si>
  <si>
    <t>Bambini iscritti ai nidi d'infanzia pubblici e privati in Provincia di Parma - a.s. 2006/2007</t>
  </si>
  <si>
    <t>Bambini iscritti ai nidi d'infanzia pubblici e privati in Provincia di Reggio Emilia - a.s. 2006/2007</t>
  </si>
  <si>
    <t>Tavola 01.01.03</t>
  </si>
  <si>
    <t>Tavola 01.01.04</t>
  </si>
  <si>
    <t>Bambini iscritti ai nidi d'infanzia pubblici e privati in Provincia di Modena - a.s. 2006/2007</t>
  </si>
  <si>
    <t>Tavola 01.01.05</t>
  </si>
  <si>
    <t>Bambini iscritti ai nidi d'infanzia pubblici e privati in Provincia di Bologna - a.s. 2006/2007</t>
  </si>
  <si>
    <t>Bambini iscritti ai nidi d'infanzia pubblici e privati in Provincia di Ferrara - a.s. 2006/2007</t>
  </si>
  <si>
    <t>Tavola 01.01.06</t>
  </si>
  <si>
    <t>Tavola 01.01.07</t>
  </si>
  <si>
    <t>Bambini iscritti ai nidi d'infanzia pubblici e privati in Provincia di Ravenna - a.s. 2006/2007</t>
  </si>
  <si>
    <t>Tavola 01.01.08</t>
  </si>
  <si>
    <t>Bambini iscritti ai nidi d'infanzia pubblici e privati in Provincia di Forlì-Cesena - a.s. 2006/2007</t>
  </si>
  <si>
    <t>Bambini iscritti ai nidi d'infanzia pubblici e privati in Provincia di Rimini - a.s. 2006/2007</t>
  </si>
  <si>
    <t>Tavola 01.01.09</t>
  </si>
  <si>
    <t>Tavola 01.06</t>
  </si>
  <si>
    <t>3-8 mesi</t>
  </si>
  <si>
    <t>9-12 mesi</t>
  </si>
  <si>
    <t>13-18 mesi</t>
  </si>
  <si>
    <t>19-24 mesi</t>
  </si>
  <si>
    <t>25-36 mesi</t>
  </si>
  <si>
    <t>Bambini iscritti</t>
  </si>
  <si>
    <t>Fonti: Software regionale di immissione dati da parte dei Comuni sede di nidi - Elaborazioni: Servizio Politiche Familiari, Infanzia e Adolescenza</t>
  </si>
  <si>
    <t>Tavola 01.06.01</t>
  </si>
  <si>
    <t>Distribuzione dei bambini iscritti ai nidi d'infanzia suddivisi per fascia d'età in Provincia di Piacenza - a.s. 2006/2007</t>
  </si>
  <si>
    <t>Maschi
3-8
mesi</t>
  </si>
  <si>
    <t>Femmine
3-8
mesi</t>
  </si>
  <si>
    <t>Maschi
9-12
mesi</t>
  </si>
  <si>
    <t>Femmine
9-12
mesi</t>
  </si>
  <si>
    <t>Maschi
13-18
mesi</t>
  </si>
  <si>
    <t>Femmine
13-18
mesi</t>
  </si>
  <si>
    <t>Maschi
19-24
mesi</t>
  </si>
  <si>
    <t>Femmine
19-24
mesi</t>
  </si>
  <si>
    <t>Maschi
25-36
mesi</t>
  </si>
  <si>
    <t>Femmine
25-36
mesi</t>
  </si>
  <si>
    <t>Bambini iscritti al 31/12/2006</t>
  </si>
  <si>
    <t>Tavola 01.06.02</t>
  </si>
  <si>
    <t>Distribuzione dei bambini iscritti ai nidi d'infanzia suddivisi per fascia d'età in Provincia di Parma - a.s. 2006/2007</t>
  </si>
  <si>
    <t>Tavola 01.06.03</t>
  </si>
  <si>
    <t>Distribuzione dei bambini iscritti ai nidi d'infanzia suddivisi per fascia d'età in Provincia di Reggio Emilia - a.s. 2006/2007</t>
  </si>
  <si>
    <t>Tavola 01.06.04</t>
  </si>
  <si>
    <t>Distribuzione dei bambini iscritti ai nidi d'infanzia suddivisi per fascia d'età in Provincia di Modena - a.s. 2006/2007</t>
  </si>
  <si>
    <t>Tavola 01.06.05</t>
  </si>
  <si>
    <t>Distribuzione dei bambini iscritti ai nidi d'infanzia suddivisi per fascia d'età in Provincia di Bologna - a.s. 2006/2007</t>
  </si>
  <si>
    <t>Tavola 01.06.06</t>
  </si>
  <si>
    <t>Distribuzione dei bambini iscritti ai nidi d'infanzia suddivisi per fascia d'età in Provincia di Ferrara - a.s. 2006/2007</t>
  </si>
  <si>
    <t>Tavola 01.06.07</t>
  </si>
  <si>
    <t>Distribuzione dei bambini iscritti ai nidi d'infanzia suddivisi per fascia d'età in Provincia di Forlì-Cesena - a.s. 2006/2007</t>
  </si>
  <si>
    <t>Tavola 01.06.08</t>
  </si>
  <si>
    <t>Distribuzione dei bambini iscritti ai nidi d'infanzia suddivisi per fascia d'età in Provincia di Rimini - a.s. 2006/2007</t>
  </si>
  <si>
    <t>Tavola 01.07</t>
  </si>
  <si>
    <t>Distribuzione dei bambini iscritti ai nidi d'infanzia* a gestione diretta comunale suddivisi per fascia d'età in rapporto al totale degli iscritti in Emilia-Romagna, per provincia e per comune - a.s. 2006/2007</t>
  </si>
  <si>
    <t>Fonti: Software regionale di immissione dati da parte dei Comuni sede di nidi - Regione Emilia-Romagna: Elaborazioni Servizio Politiche Familiari, Infanzia e Adolescenza</t>
  </si>
  <si>
    <t>Tavola 01.07.01</t>
  </si>
  <si>
    <t>N. richieste iscrizioni *</t>
  </si>
  <si>
    <r>
      <t>* Il numero totale delle richieste presentate al</t>
    </r>
    <r>
      <rPr>
        <sz val="8"/>
        <color indexed="8"/>
        <rFont val="Verdana"/>
        <family val="2"/>
      </rPr>
      <t>/</t>
    </r>
    <r>
      <rPr>
        <sz val="8"/>
        <rFont val="Verdana"/>
        <family val="2"/>
      </rPr>
      <t>per il Comune fa riferimento alle domande di nuovi inserimenti con l'esclusione dei bambini già frequentanti da annualità precedenti</t>
    </r>
  </si>
  <si>
    <t>I dati si riferiscono alle richieste di servizio e alle liste d'attesa tenute dalle Amministrazioni comunali o dalle Unioni di Comuni, con l'eccezione dei dati in Comune di Langhirano, Traversetolo (PR), Castelnovo Di Sotto (RE) e Montescudo (RN), che vedono la presenza anche di nidi gestiti da IPAB, che dispongono di una propria lista d'attesa, il cui dato è stato sommato a quello dichiarato dalle Amministrazioni comunali</t>
  </si>
  <si>
    <t>Distribuzione dei bambini iscritti ai nidi d'infanzia a gestione diretta comunale suddivisi per fascia d'età in Provincia di Piacenza - a.s. 2006/2007</t>
  </si>
  <si>
    <t>Tavola 01.07.02</t>
  </si>
  <si>
    <t>Distribuzione dei bambini iscritti ai nidi d'infanzia a gestione diretta comunale e di enti pubblici suddivisi per fascia d'età in Provincia di Parma - a.s. 2006/2007</t>
  </si>
  <si>
    <t>Tavola 01.07.03</t>
  </si>
  <si>
    <t>Distribuzione dei bambini iscritti ai nidi d'infanzia a gestione diretta comunale e di ente pubblico suddivisi per fascia d'età in Provincia di Reggio Emilia - a.s. 2006/2007</t>
  </si>
  <si>
    <t>Tavola 01.07.04</t>
  </si>
  <si>
    <t>Distribuzione dei bambini iscritti ai nidi d'infanzia a gestione diretta comunale suddivisi per fascia d'età in Provincia di Modena - a.s. 2006/2007</t>
  </si>
  <si>
    <t>Tavola 01.07.05</t>
  </si>
  <si>
    <t>Distribuzione dei bambini iscritti ai nidi d'infanzia a gestione diretta comunale suddivisi per fascia d'età in Provincia di Bologna - a.s. 2006/2007</t>
  </si>
  <si>
    <t>Tavola 01.07.06</t>
  </si>
  <si>
    <t>Distribuzione dei bambini iscritti ai nidi d'infanzia a gestione diretta comunale suddivisi per fascia d'età in Provincia di Ferrara - a.s. 2006/2007</t>
  </si>
  <si>
    <t>Tavola 01.07.07</t>
  </si>
  <si>
    <t>Distribuzione dei bambini iscritti ai nidi d'infanzia a gestione diretta comunale suddivisi per fascia d'età in Provincia di Ravenna - a.s. 2006/2007</t>
  </si>
  <si>
    <t>Tavola 01.07.08</t>
  </si>
  <si>
    <t>Distribuzione dei bambini iscritti ai nidi d'infanzia a gestione diretta comunale suddivisi per fascia d'età in Provincia di Forlì-Cesena - a.s. 2006/2007</t>
  </si>
  <si>
    <t>Tavola 01.07.09</t>
  </si>
  <si>
    <t>Distribuzione dei bambini iscritti ai nidi d'infanzia a gestione diretta comunale suddivisi per fascia d'età in Provincia di Rimini - a.s. 2006/2007</t>
  </si>
  <si>
    <t>Distribuzione dei bambini iscritti ai nidi d'infanzia suddivisi per fascia d'età in Provincia di Ravenna - a.s. 2006/2007</t>
  </si>
  <si>
    <t>Tavola 01.08</t>
  </si>
  <si>
    <t>Distribuzione dei bambini iscritti ai nidi d'infanzia* a gestione indiretta comunale (titolarità comunale) suddivisi per fascia d'età in rapporto al totale degli iscritti in Emilia-Romagna, per provincia e per comune - a.s. 2006/2007</t>
  </si>
  <si>
    <t>Distribuzione dei bambini iscritti ai nidi d'infanzia a gestione indiretta comunale suddivisi per fascia d'età in Provincia di Piacenza - a.s. 2006/2007</t>
  </si>
  <si>
    <t>Tavola 01.08.03</t>
  </si>
  <si>
    <t>Tavola 01.08.04</t>
  </si>
  <si>
    <t>Tavola 01.08.05</t>
  </si>
  <si>
    <t>Tavola 01.08.06</t>
  </si>
  <si>
    <t>Tavola 01.08.07</t>
  </si>
  <si>
    <t>Tavola 01.08.08</t>
  </si>
  <si>
    <t>Tavola 01.08.09</t>
  </si>
  <si>
    <t>Tavola 01.08.01</t>
  </si>
  <si>
    <t>Tavola 01.08.02</t>
  </si>
  <si>
    <t>Tavola 01.09</t>
  </si>
  <si>
    <t>Distribuzione dei bambini iscritti ai nidi d'infanzia* privati convenzionati con i Comuni suddivisi per fascia d'età in rapporto al totale degli iscritti in Emilia-Romagna, per provincia di residenza e per comune - a.s. 2006/2007</t>
  </si>
  <si>
    <t>Tavola 01.09.01</t>
  </si>
  <si>
    <t>Distribuzione dei bambini iscritti ai nidi d'infanzia privati convenzionati con i Comuni suddivisi per fascia d'età in Provincia di Piacenza - a.s. 2006/2007</t>
  </si>
  <si>
    <t>Tavola 01.09.02</t>
  </si>
  <si>
    <t>Tavola 01.09.03</t>
  </si>
  <si>
    <t>Tavola 01.09.04</t>
  </si>
  <si>
    <t>Tavola 01.09.05</t>
  </si>
  <si>
    <t>Tavola 01.09.06</t>
  </si>
  <si>
    <t>Tavola 01.09.07</t>
  </si>
  <si>
    <t>Tavola 01.09.08</t>
  </si>
  <si>
    <t>Tavola 01.09.09</t>
  </si>
  <si>
    <t>Distribuzione dei bambini iscritti ai nidi d'infanzia privati convenzionati con i Comuni suddivisi per fascia d'età in Provincia di Reggio Emilia - a.s. 2006/2007</t>
  </si>
  <si>
    <t>Distribuzione dei bambini iscritti ai nidi d'infanzia privati convenzionati con i Comuni suddivisi per fascia d'età in Provincia di Modena - a.s. 2006/2007</t>
  </si>
  <si>
    <t>Distribuzione dei bambini iscritti ai nidi d'infanzia privati convenzionati con i Comuni suddivisi per fascia d'età in Provincia di Bologna - a.s. 2006/2007</t>
  </si>
  <si>
    <t>Distribuzione dei bambini iscritti ai nidi d'infanzia privati  convenzionati con i Comuni suddivisi per fascia d'età in Provincia di Ferrara - a.s. 2006/2007</t>
  </si>
  <si>
    <r>
      <t xml:space="preserve">Bambini iscritti ai nidi d'infanzia* a </t>
    </r>
    <r>
      <rPr>
        <b/>
        <u val="single"/>
        <sz val="9"/>
        <rFont val="Verdana"/>
        <family val="2"/>
      </rPr>
      <t>gestione indiretta comunale e enti pubblici</t>
    </r>
    <r>
      <rPr>
        <b/>
        <sz val="9"/>
        <rFont val="Verdana"/>
        <family val="2"/>
      </rPr>
      <t xml:space="preserve"> in Emilia-Romagna - a.s. 2006/2007 distribuiti per Province e Comuni</t>
    </r>
  </si>
  <si>
    <t>Distribuzione dei bambini iscritti ai nidi d'infanzia privati convenzionati con i Comuni suddivisi per fascia d'età in Provincia di Ravenna - a.s. 2006/2007</t>
  </si>
  <si>
    <t>Distribuzione dei bambini iscritti ai nidi d'infanzia privati convenzionati con i Comuni suddivisi per fascia d'età in Provincia di Forlì-Cesena - a.s. 2006/2007</t>
  </si>
  <si>
    <t>Distribuzione dei bambini iscritti ai nidi d'infanzia privati convenzionati con i Comuni suddivisi per fascia d'età in Provincia di Rimini  - a.s. 2006/2007</t>
  </si>
  <si>
    <t>Distribuzione dei bambini iscritti ai nidi d'infanzia privati convenzionati con i Comuni suddivisi per fascia d'età in Provincia di Parma - a.s. 2006/2007</t>
  </si>
  <si>
    <t>Tavola 01.10</t>
  </si>
  <si>
    <t>Distribuzione dei bambini iscritti ai nidi d'infanzia* privati suddivisi per fascia d'età in rapporto al totale degli iscritti in Emilia-Romagna, per provincia e per comune - a.s. 2006/2007</t>
  </si>
  <si>
    <t>Distribuzione dei bambini iscritti ai nidi d'infanzia privati suddivisi per fascia d'età in Provincia di Piacenza - a.s. 2006/2007</t>
  </si>
  <si>
    <t>Tavola 01.10.01</t>
  </si>
  <si>
    <t>Tavola 01.10.02</t>
  </si>
  <si>
    <t>Tavola 01.10.03</t>
  </si>
  <si>
    <t>Tavola 01.10.04</t>
  </si>
  <si>
    <t>Tavola 01.10.05</t>
  </si>
  <si>
    <t>Tavola 01.10.06</t>
  </si>
  <si>
    <t>Tavola 01.10.07</t>
  </si>
  <si>
    <t>Tavola 01.10.08</t>
  </si>
  <si>
    <t>Tavola 01.10.09</t>
  </si>
  <si>
    <t>Domande di iscrizione ai nidi d'infanzia presentate ai Comuni/Istituzioni comunali o alle Unioni di Comuni e lista d'attesa alla data del 31/12/2006 in Emilia-Romagna</t>
  </si>
  <si>
    <t xml:space="preserve">Domande di iscrizione ai nidi d'infanzia presentate ai Comuni/Istituzioni comunali in Provincia di Piacenza e lista d'attesa alla data del 31/12/2006 </t>
  </si>
  <si>
    <t xml:space="preserve">Domande di iscrizione ai nidi d'infanzia presentate ai Comuni/Istituzioni comunali/Enti pubblici in Provincia di Parma e lista d'attesa alla data del 31/12/2006 </t>
  </si>
  <si>
    <t xml:space="preserve">Domande di iscrizione ai nidi d'infanzia presentate ai Comuni/Istituzioni comunali/Enti pubblici in Provincia di Reggio Emilia e lista d'attesa alla data del 31/12/2006 </t>
  </si>
  <si>
    <t xml:space="preserve">Domande di iscrizione ai nidi d'infanzia presentate ai Comuni/Istituzioni comunali/Enti pubblici in Provincia di Modena e lista d'attesa alla data del 31/12/2006 </t>
  </si>
  <si>
    <t xml:space="preserve">Domande di iscrizione ai nidi d'infanzia presentate ai Comuni/Istituzioni comunali in Provincia di Bologna e lista d'attesa alla data del 31/12/2006 </t>
  </si>
  <si>
    <t xml:space="preserve">Domande di iscrizione ai nidi d'infanzia presentate ai Comuni/Istituzioni comunali/Enti pubblici in Provincia di Ferrara e lista d'attesa alla data del 31/12/2006 </t>
  </si>
  <si>
    <t xml:space="preserve">Domande di iscrizione ai nidi d'infanzia presentate ai Comuni/Istituzioni comunali in Provincia di Ravenna e lista d'attesa alla data del 31/12/2006 </t>
  </si>
  <si>
    <t xml:space="preserve">Domande di iscrizione ai nidi d'infanzia presentate ai Comuni/Istituzioni comunali/Enti pubblici in Provincia di Forlì-Cesena e lista d'attesa alla data del 31/12/2006 </t>
  </si>
  <si>
    <t xml:space="preserve">Domande di iscrizione ai nidi d'infanzia presentate ai Comuni/Istituzioni comunali in Provincia di Rimini e lista d'attesa alla data del 31/12/2006 </t>
  </si>
  <si>
    <t>Distribuzione dei bambini iscritti ai nidi d'infanzia privati suddivisi per fascia d'età in Provincia di Reggio Emilia - a.s. 2006/2007</t>
  </si>
  <si>
    <t>Distribuzione dei bambini iscritti ai nidi d'infanzia privati suddivisi per fascia d'età in Provincia di Modena - a.s. 2006/2007</t>
  </si>
  <si>
    <t>Distribuzione dei bambini iscritti ai nidi d'infanzia privati suddivisi per fascia d'età in Provincia di Bologna - a.s. 2006/2007</t>
  </si>
  <si>
    <t>Distribuzione dei bambini iscritti ai nidi d'infanzia privati suddivisi per fascia d'età in Provincia di Ferrara - a.s. 2006/2007</t>
  </si>
  <si>
    <t>Distribuzione dei bambini iscritti ai nidi d'infanzia privati suddivisi per fascia d'età in Provincia di Ravenna - a.s. 2006/2007</t>
  </si>
  <si>
    <t>Distribuzione dei bambini iscritti ai nidi d'infanzia privati suddivisi per fascia d'età in Provincia di Forlì-Cesena - a.s. 2006/2007</t>
  </si>
  <si>
    <t>Distribuzione dei bambini iscritti ai nidi d'infanzia privati suddivisi per fascia d'età in Provincia di Rimini  - a.s. 2006/2007</t>
  </si>
  <si>
    <t>Distribuzione dei bambini iscritti ai nidi d'infanzia privati suddivisi per fascia d'età in Provincia di Parma - a.s. 2006/2007</t>
  </si>
  <si>
    <t>N. richieste iscrizioni</t>
  </si>
  <si>
    <t>Bambini in lista d'attesa</t>
  </si>
  <si>
    <t>Carpaneto Piacentino</t>
  </si>
  <si>
    <t>Pianello Val Tidone</t>
  </si>
  <si>
    <t>Travo</t>
  </si>
  <si>
    <t>Zibello</t>
  </si>
  <si>
    <t>Varsi</t>
  </si>
  <si>
    <t>Valmozzola</t>
  </si>
  <si>
    <t>Trecasali</t>
  </si>
  <si>
    <t>Tornolo</t>
  </si>
  <si>
    <t>Terenzo</t>
  </si>
  <si>
    <t>Soragna</t>
  </si>
  <si>
    <t>Solignano</t>
  </si>
  <si>
    <t>San Secondo Parmense</t>
  </si>
  <si>
    <t>Sala Baganza</t>
  </si>
  <si>
    <t>Roccabianca</t>
  </si>
  <si>
    <t>Pellegrino Parmense</t>
  </si>
  <si>
    <t>Palanzano</t>
  </si>
  <si>
    <t>Monchio Delle Corti</t>
  </si>
  <si>
    <t>Fontanellato</t>
  </si>
  <si>
    <t>Corniglio</t>
  </si>
  <si>
    <t>Compiano</t>
  </si>
  <si>
    <t>Calestano</t>
  </si>
  <si>
    <t>Bore</t>
  </si>
  <si>
    <t>Berceto</t>
  </si>
  <si>
    <t>Bardi</t>
  </si>
  <si>
    <t>Albareto</t>
  </si>
  <si>
    <t>Viano</t>
  </si>
  <si>
    <t>Sestola</t>
  </si>
  <si>
    <t>Serramazzoni</t>
  </si>
  <si>
    <t>Riolunato</t>
  </si>
  <si>
    <t>Polinago</t>
  </si>
  <si>
    <t>Palagano</t>
  </si>
  <si>
    <t>Montese</t>
  </si>
  <si>
    <t>Montefiorino</t>
  </si>
  <si>
    <t>Montecreto</t>
  </si>
  <si>
    <t>Lama Mocogno</t>
  </si>
  <si>
    <t>Fiumalbo</t>
  </si>
  <si>
    <t>Fanano</t>
  </si>
  <si>
    <t>Camposanto</t>
  </si>
  <si>
    <t>Savigno</t>
  </si>
  <si>
    <t>San Benedetto Val Di Sambro</t>
  </si>
  <si>
    <t>Monghidoro</t>
  </si>
  <si>
    <t>Lizzano In Belvedere</t>
  </si>
  <si>
    <t>Granaglione</t>
  </si>
  <si>
    <t>Castel Del Rio</t>
  </si>
  <si>
    <t>Castel D'Aiano</t>
  </si>
  <si>
    <t>Camugnano</t>
  </si>
  <si>
    <t>Consorzio dei Comuni di Migliarino e Ostellato: 22 bambini provengono dal Comune di Ostellato</t>
  </si>
  <si>
    <t>Vigarano Mainarda</t>
  </si>
  <si>
    <t>Migliaro</t>
  </si>
  <si>
    <t>Masi Torello</t>
  </si>
  <si>
    <t>Lagosanto</t>
  </si>
  <si>
    <t>Jolanda Di Savoia</t>
  </si>
  <si>
    <t>In Provincia di Ravenna è presente almeno un servizio in ciascun Comune</t>
  </si>
  <si>
    <t>Verghereto</t>
  </si>
  <si>
    <t>Roncofreddo</t>
  </si>
  <si>
    <t>Premilcuore</t>
  </si>
  <si>
    <t>Portico e San Benedetto</t>
  </si>
  <si>
    <t>Dovadola</t>
  </si>
  <si>
    <t>Torriana</t>
  </si>
  <si>
    <t>San Clemente</t>
  </si>
  <si>
    <t>Saludecio</t>
  </si>
  <si>
    <t>Montegridolfo</t>
  </si>
  <si>
    <t>Montefiore Conca</t>
  </si>
  <si>
    <t>Monte Colombo</t>
  </si>
  <si>
    <t>Mondaino</t>
  </si>
  <si>
    <t>Gemmano</t>
  </si>
  <si>
    <r>
      <t>Totale bambini iscritti</t>
    </r>
    <r>
      <rPr>
        <b/>
        <sz val="7"/>
        <rFont val="Verdana"/>
        <family val="2"/>
      </rPr>
      <t xml:space="preserve"> al 31/12/2006</t>
    </r>
  </si>
  <si>
    <t>Unione di Sorbolo e Mezzani: le domande di iscrizione vengono presentate all'Unione dei Comuni e indicate per ciascun Comune</t>
  </si>
  <si>
    <t>Unione Comuni Alto Appennino Reggiano: le domande di iscrizione vengono presentate all'Unione dei Comuni e indicate per ciascun Comune</t>
  </si>
  <si>
    <t>Unione di Comuni: Mezzani e Sorbolo. I bambini indicati provenienti da altro Comune sono del Comune di Mezzani</t>
  </si>
  <si>
    <t>Unione di Comuni Terre di Castelli: le domande di iscrizione vengono presentate all'Unione dei Comuni e indicate per ciascun Comune</t>
  </si>
  <si>
    <t>Consorzio dei Comuni di Migliarino e Ostellato: le domande di iscrizione vengono presentate al Consorzio e indicate per ciascun Comune</t>
  </si>
  <si>
    <t>ZONA DUE VALLI della Comunità Montana Appennino Forlivese: il Comune di Santa Sofia accoglie direttamente le domande</t>
  </si>
  <si>
    <t>Tavola 01.11</t>
  </si>
  <si>
    <t>Tavola 01.11.01</t>
  </si>
  <si>
    <t>Tavola 01.11.02</t>
  </si>
  <si>
    <t>Tavola 01.11.03</t>
  </si>
  <si>
    <t>Tavola 01.11.04</t>
  </si>
  <si>
    <t>Tavola 01.11.05</t>
  </si>
  <si>
    <t>Tavola 01.11.06</t>
  </si>
  <si>
    <t>Tavola 01.11.07</t>
  </si>
  <si>
    <t>Tavola 01.11.08</t>
  </si>
  <si>
    <t>Tavola 01.11.09</t>
  </si>
  <si>
    <t>% iscritti in lista d'attesa/ n. richieste iscrizioni</t>
  </si>
  <si>
    <t>Bambini iscritti ai nidi d'infanzia a gestione indiretta comunale/pubblica in Provincia di Modena - a.s. 2006/2007</t>
  </si>
  <si>
    <t>Bambini iscritti ai nidi d'infanzia a gestione indiretta comunale in Provincia di Reggio-Emilia - a.s. 2006/2007</t>
  </si>
  <si>
    <t>Tavola 01.12</t>
  </si>
  <si>
    <t>Bambini disabili</t>
  </si>
  <si>
    <t xml:space="preserve">           </t>
  </si>
  <si>
    <t>Tavola 01.13</t>
  </si>
  <si>
    <t>1. Condizione dell'infanzia</t>
  </si>
  <si>
    <t>Dati relativi ai nidi d'infanzia, ai micro-nidi e alle sezioni di nido aggregate a scuole dell'infanzia, anche in relazione alla popolazione del territorio, all'interno dei servizi educativi</t>
  </si>
  <si>
    <t>Titoli delle tavole contenute in ciascun foglio</t>
  </si>
  <si>
    <t>Bambini iscritti ai nidi d'infanzia a gestione diretta comunale e pubblica in Provincia di Ferrara - a.s. 2006/2007</t>
  </si>
  <si>
    <t xml:space="preserve"> Tavola 01.03.06</t>
  </si>
  <si>
    <t>Bambini iscritti ai nidi d'infanzia a gestione indiretta comunale in Provincia di Forlì-Cesena - a.s. 2006/2007</t>
  </si>
  <si>
    <t>Bettola</t>
  </si>
  <si>
    <t>Bobbio</t>
  </si>
  <si>
    <t>Cadeo</t>
  </si>
  <si>
    <t>Caminata</t>
  </si>
  <si>
    <t>Castell'Arquato</t>
  </si>
  <si>
    <t>Cerignale</t>
  </si>
  <si>
    <t>Coli</t>
  </si>
  <si>
    <t>Corte Brugnatella</t>
  </si>
  <si>
    <t>Cortemaggiore</t>
  </si>
  <si>
    <t>Farini</t>
  </si>
  <si>
    <t>Ferriere</t>
  </si>
  <si>
    <t>Gazzola</t>
  </si>
  <si>
    <t>Gropparello</t>
  </si>
  <si>
    <t>Morfasso</t>
  </si>
  <si>
    <t>Nibbiano</t>
  </si>
  <si>
    <t>Ottone</t>
  </si>
  <si>
    <t>Pecorara</t>
  </si>
  <si>
    <t>Piozzano</t>
  </si>
  <si>
    <t>San Pietro In Cerro</t>
  </si>
  <si>
    <t>Vernasca</t>
  </si>
  <si>
    <t>Vigolzone</t>
  </si>
  <si>
    <t>Villanova Sull'Arda</t>
  </si>
  <si>
    <t>Zerba</t>
  </si>
  <si>
    <t>Ziano Piacentino</t>
  </si>
  <si>
    <t>Bambini iscritti ai nidi d'infanzia a gestione privata in Provincia di Ferrara - a.s. 2006/2007</t>
  </si>
  <si>
    <t>Bambini iscritti ai nidi d'infanzia a gestione privata in Provincia di Forlì-Cesena - a.s. 2006/2007</t>
  </si>
  <si>
    <t>Tavola 01.06.09</t>
  </si>
  <si>
    <t>Distribuzione dei bambini iscritti ai nidi d'infanzia* a gestione indiretta comunale (titolarità comunale) suddivisi per fascia d'età in rapporto al totale degli iscritti in Emilia-Romagna, per provincia e per comune - a.s. 2006/07</t>
  </si>
  <si>
    <t>Distribuzione dei bambini iscritti ai nidi d'infanzia a gestione indiretta comunale suddivisi per fascia d'età in Provincia di Parma - a.s. 2006/2007</t>
  </si>
  <si>
    <t>Distribuzione dei bambini iscritti ai nidi d'infanzia a gestione indiretta comunale suddivisi per fascia d'età in Provincia di Reggio Emilia - a.s. 2006/2007</t>
  </si>
  <si>
    <t>Distribuzione dei bambini iscritti ai nidi d'infanzia a gestione indiretta comunale suddivisi per fascia d'età in Provincia di Modena - a.s. 2006/2007</t>
  </si>
  <si>
    <t>Distribuzione dei bambini iscritti ai nidi d'infanzia a gestione indiretta comunale suddivisi per fascia d'età in Provincia di Bologna - a.s. 2006/2007</t>
  </si>
  <si>
    <t>Distribuzione dei bambini iscritti ai nidi d'infanzia a gestione indiretta comunale suddivisi per fascia d'età in Provincia di Ferrara - a.s. 2006/2007</t>
  </si>
  <si>
    <t>Distribuzione dei bambini iscritti ai nidi d'infanzia a gestione indiretta comunale suddivisi per fascia d'età in Provincia di Ravenna - a.s. 2006/2007</t>
  </si>
  <si>
    <t>Distribuzione dei bambini iscritti ai nidi d'infanzia a gestione indiretta comunale suddivisi per fascia d'età in Provincia di Forlì-Cesena - a.s. 2006/2007</t>
  </si>
  <si>
    <t>Distribuzione dei bambini iscritti ai nidi d'infanzia a gestione indiretta comunale suddivisi per fascia d'età in Provincia di Rimini - a.s. 2006/2007</t>
  </si>
  <si>
    <t>Distribuzione dei bambini iscritti ai nidi d'infanzia* privati convenzionati con i Comuni suddivisi per fascia d'età in rapporto al totale degli iscritti in Emilia-Romagna, per provincia di residenza e per comune - anno scolastico 2006/2007</t>
  </si>
  <si>
    <t>Pop. 0-2 residente</t>
  </si>
  <si>
    <t>,</t>
  </si>
  <si>
    <t>Pop. 0-2 anni dei Comuni sede di nidi</t>
  </si>
  <si>
    <t>Bambini iscritti a tempo pieno</t>
  </si>
  <si>
    <t>Bambini iscritti a part time</t>
  </si>
  <si>
    <t>Bambini iscritti ai nidi d'infanzia (*) distribuiti per provincia e per comune in rapporto alla popolazione dei Comuni sede di nidi in Emilia-Romagna - a.s. 2006/2007</t>
  </si>
  <si>
    <t>Distribuzione dei bambini iscritti ai nidi d'infanzia pubblici e  privati suddivisi per fascia d'età in rapporto al totale degli iscritti in Emilia-Romagna, per provincia e per comune - a.s. 2006/2007</t>
  </si>
  <si>
    <t>Distribuzione dei bambini iscritti ai nidi d'infanzia pubblici e privati suddivisi per fascia d'età in rapporto al totale degli iscritti in Emilia-Romagna, per provincia e per comune - anno scolastico 2006/2007</t>
  </si>
  <si>
    <t>Domande</t>
  </si>
  <si>
    <t>%
sul totale bambini iscritti nei servizi</t>
  </si>
  <si>
    <t>Bambini con cittadinanza non italiana iscritti ai nidi d'infanzia* a gestione pubblica e privata in Emilia-Romagna - a.s. 2006/2007</t>
  </si>
  <si>
    <t>Bambini disabili iscritti ai nidi d'infanzia a gestione privata in convenzione e non in Emilia-Romagna  - a.s. 2006/2007</t>
  </si>
  <si>
    <t>Bambini disabili iscritti ai nidi d'infanzia a gestione diretta e indiretta comunale in Emilia-Romagna  - a.s. 2006/2007</t>
  </si>
  <si>
    <t>Tavola 01.14</t>
  </si>
  <si>
    <t>Bambini con cittadinanza non italiana</t>
  </si>
  <si>
    <t>Totale</t>
  </si>
  <si>
    <t>%
maschi sul totale bambini stranieri</t>
  </si>
  <si>
    <t>%
femmine sul totale bambini stranieri</t>
  </si>
  <si>
    <t>Bambini con cittadinanza non italiana iscritti ai nidi d'infanzia a gestione pubblica e privata in Emilia-Romagna - a.s. 2006/2007</t>
  </si>
  <si>
    <t>Tavola 01.15</t>
  </si>
  <si>
    <t>Zingari</t>
  </si>
  <si>
    <t>%
maschi sul totale bambini zingari</t>
  </si>
  <si>
    <t>%
femmine sul totale bambini zingari</t>
  </si>
  <si>
    <t>Tavola 01.16</t>
  </si>
  <si>
    <t>Apolidi</t>
  </si>
  <si>
    <t>%
maschi sul totale bambini apolidi</t>
  </si>
  <si>
    <t>%
femmine sul totale bambini apolidi</t>
  </si>
  <si>
    <t>%
sul totale bambini iscritti nei nidi</t>
  </si>
  <si>
    <t>Bambini zingari iscritti ai nidi d'infanzia - a.s. 2006/2007</t>
  </si>
  <si>
    <t>Bambini apolidi iscritti ai nidi d'infanzia - a.s. 2006/2007</t>
  </si>
  <si>
    <t>Lugagnano Val D'arda</t>
  </si>
  <si>
    <t>Fornovo Di Taro</t>
  </si>
  <si>
    <t>Medesano</t>
  </si>
  <si>
    <t>Polesine Parmense</t>
  </si>
  <si>
    <t>Tizzano Val Parma</t>
  </si>
  <si>
    <t>Baiso</t>
  </si>
  <si>
    <t>Collagna</t>
  </si>
  <si>
    <t>Ligonchio</t>
  </si>
  <si>
    <t>Reggio Nell'emilia</t>
  </si>
  <si>
    <t>Sant'ilario D'enza</t>
  </si>
  <si>
    <t>Vetto</t>
  </si>
  <si>
    <t>Concordia Sulla Secchia</t>
  </si>
  <si>
    <t>Prignano Sulla Secchia</t>
  </si>
  <si>
    <t>Castel Di Casio</t>
  </si>
  <si>
    <t>Castel Guelfo Di Bologna</t>
  </si>
  <si>
    <t>Fontanelice</t>
  </si>
  <si>
    <t>Ostellato</t>
  </si>
  <si>
    <t>Castrocaro Terme e Terra Del Sole</t>
  </si>
  <si>
    <t>Unione Terre d'Argine: le domande di iscrizione vengono presentate ai singoli Comuni</t>
  </si>
  <si>
    <t>Tavola 01.01</t>
  </si>
  <si>
    <t>Bambini iscritti ai nidi d'infanzia (*) distribuiti per provincia e per comune in rapporto alla popolazione dei Comuni sede di nidi  in Emilia-Romagna - a.s. 2006/2007</t>
  </si>
  <si>
    <t>Province</t>
  </si>
  <si>
    <t>Maschi</t>
  </si>
  <si>
    <t>Femmine</t>
  </si>
  <si>
    <t>Totale bambini iscritti</t>
  </si>
  <si>
    <t>% iscritti sulla pop.
0-2 anni
residente</t>
  </si>
  <si>
    <r>
      <t xml:space="preserve">Pop. 0-2 anni
dei </t>
    </r>
    <r>
      <rPr>
        <b/>
        <sz val="8"/>
        <color indexed="8"/>
        <rFont val="Verdana"/>
        <family val="2"/>
      </rPr>
      <t>Comuni sede di nidi</t>
    </r>
  </si>
  <si>
    <t xml:space="preserve">% iscritti sulla pop. dei Comuni sede di nidi
</t>
  </si>
  <si>
    <t>Bambini a part time</t>
  </si>
  <si>
    <t>%
bambini a part time sul totale iscritti</t>
  </si>
  <si>
    <t>Bambini di altri Comuni</t>
  </si>
  <si>
    <t>V.A.</t>
  </si>
  <si>
    <t>%
sul totale iscritti</t>
  </si>
  <si>
    <t>Piacenza</t>
  </si>
  <si>
    <t>Parma</t>
  </si>
  <si>
    <t>Reggio Emilia</t>
  </si>
  <si>
    <t>Modena</t>
  </si>
  <si>
    <t>Bologna</t>
  </si>
  <si>
    <t>Ferrara</t>
  </si>
  <si>
    <t>Ravenna</t>
  </si>
  <si>
    <t>Forlì-Cesena</t>
  </si>
  <si>
    <t>Rimini</t>
  </si>
  <si>
    <t>Emilia-Romagna</t>
  </si>
  <si>
    <t>(*) nidi d'infanzia, micro-nidi e sezioni di nido aggregate a scuole dell'infanzia pubblici e privati</t>
  </si>
  <si>
    <t>Fonti: Software regionale di immissione dati da parte dei Comuni sede di nidi - Regione Emilia-Romagna. Elaborazioni: Servizio Politiche Familiari, Infanzia e Adolescenza - Dati sulla popolazione: Servizio Controllo di Gestione e Sistemi Statistici della Regione Emilia Romagna</t>
  </si>
  <si>
    <t>Comuni</t>
  </si>
  <si>
    <t>Pop. 0-2 anni
dei Comuni sede di nidi</t>
  </si>
  <si>
    <t>Pop. 0-2 anni
all'1/1/07
residente</t>
  </si>
  <si>
    <t>Bambini iscritti ai nidi d'infanzia pubblici e privati in Provincia di Piacenza - a.s. 2006/2007</t>
  </si>
  <si>
    <t>Tavola 01.02</t>
  </si>
  <si>
    <t>Bambini iscritti ai nidi d'infanzia * a gestione diretta comunale e enti pubblici in Emilia-Romagna - a.s. 2006/2007 distribuiti per province e comuni</t>
  </si>
  <si>
    <t>Provincia</t>
  </si>
  <si>
    <t>Bambini
a part time</t>
  </si>
  <si>
    <t>Bambini a tempo pieno provenienti da altri Comuni</t>
  </si>
  <si>
    <t>Bambini a part time provenienti da altri Comuni</t>
  </si>
  <si>
    <t>Totale bambini di altri Comuni</t>
  </si>
  <si>
    <t>(*) nidi d'infanzia, micro-nidi e sezioni di nido aggregate a scuole dell'infanzia</t>
  </si>
  <si>
    <t>Fonti: Software regionale di immissione dati da parte dei Comuni sede di nidi - Regione Emilia-Romagna. Elaborazioni: Servizio Politiche Familiari, Infanzia e Adolescenza</t>
  </si>
  <si>
    <t>%
sul totale bambini iscritti</t>
  </si>
  <si>
    <t>Bambini iscritti ai nidi d'infanzia a gestione diretta comunale in Provincia di Piacenza - a.s. 2006/2007</t>
  </si>
  <si>
    <t>Alseno</t>
  </si>
  <si>
    <t>Borgonovo Val Tidone</t>
  </si>
  <si>
    <t>Caorso</t>
  </si>
  <si>
    <t>Castel San Giovanni</t>
  </si>
  <si>
    <t>Castelvetro Piacentino</t>
  </si>
  <si>
    <t>Fiorenzuola D'Arda</t>
  </si>
  <si>
    <t>Monticelli D'Ongina</t>
  </si>
  <si>
    <t>Pontenure</t>
  </si>
  <si>
    <t>Rottofreno</t>
  </si>
  <si>
    <t>Provincia Piacenza</t>
  </si>
  <si>
    <t>Bambini iscritti ai nidi d'infanzia a gestione diretta comunale e pubblica in Provincia di Parma - a.s. 2006/2007</t>
  </si>
  <si>
    <t>Borgo Val Di Taro</t>
  </si>
  <si>
    <t>Busseto</t>
  </si>
  <si>
    <t>Collecchio</t>
  </si>
  <si>
    <t>Felino</t>
  </si>
  <si>
    <t>Fidenza</t>
  </si>
  <si>
    <t>Fontevivo</t>
  </si>
  <si>
    <t>Fornovo di Taro</t>
  </si>
  <si>
    <t>Langhirano</t>
  </si>
  <si>
    <t>Montechiarugolo</t>
  </si>
  <si>
    <t>Neviano Degli Arduini</t>
  </si>
  <si>
    <t>Noceto</t>
  </si>
  <si>
    <t>Salsomaggiore Terme</t>
  </si>
  <si>
    <t>Sorbolo</t>
  </si>
  <si>
    <t>Traversetolo</t>
  </si>
  <si>
    <t>Provincia di Parma</t>
  </si>
  <si>
    <t>Langhirano e Traversetolo IPAB</t>
  </si>
  <si>
    <t>Bambini iscritti ai nidi d'infanzia a gestione diretta comunale e pubblica in Provincia di Reggio-Emilia - a.s. 2006/2007</t>
  </si>
  <si>
    <t>Bomporto</t>
  </si>
  <si>
    <t>Campogalliano</t>
  </si>
  <si>
    <t>Carpi</t>
  </si>
  <si>
    <t>Castelfranco Emilia</t>
  </si>
  <si>
    <t>Castelnuovo Rangone</t>
  </si>
  <si>
    <t>Castelvetro Di Modena</t>
  </si>
  <si>
    <t>Cavezzo</t>
  </si>
  <si>
    <t>Concordia sulla Secchia</t>
  </si>
  <si>
    <t>Finale Emilia</t>
  </si>
  <si>
    <t>Fiorano Modenese</t>
  </si>
  <si>
    <t>Formigine</t>
  </si>
  <si>
    <t>Frassinoro</t>
  </si>
  <si>
    <t>Maranello</t>
  </si>
  <si>
    <t>Medolla</t>
  </si>
  <si>
    <t>Mirandola</t>
  </si>
  <si>
    <t>Nonantola</t>
  </si>
  <si>
    <t>Novi Di Modena</t>
  </si>
  <si>
    <t>Pavullo Nel Frignano</t>
  </si>
  <si>
    <t>Prignano sulla Secchia</t>
  </si>
  <si>
    <t>Ravarino</t>
  </si>
  <si>
    <t>San Cesario Sul Panaro</t>
  </si>
  <si>
    <t>San Felice Sul Panaro</t>
  </si>
  <si>
    <t>San Possidonio</t>
  </si>
  <si>
    <t>San Prospero</t>
  </si>
  <si>
    <t>Sassuolo</t>
  </si>
  <si>
    <t>Savignano Sul Panaro</t>
  </si>
  <si>
    <t>Soliera</t>
  </si>
  <si>
    <t>Spilamberto</t>
  </si>
  <si>
    <t>Vignola</t>
  </si>
  <si>
    <t>Provincia di Modena</t>
  </si>
  <si>
    <t>Unione Terre di Castelli: Castelnuovo Rangone, Castelvetro, Savignano Sul Panaro, Spilamberto, Vignola</t>
  </si>
  <si>
    <t>Unione Delle Terre D'Argine: Campogalliano, Carpi, Novi Di Modena, Soliera</t>
  </si>
  <si>
    <t>Anzola Dell'Emilia</t>
  </si>
  <si>
    <t>Argelato</t>
  </si>
  <si>
    <t>Baricella</t>
  </si>
  <si>
    <t>Bazzano</t>
  </si>
  <si>
    <t>Bentivoglio</t>
  </si>
  <si>
    <t>Borgo Tossignano</t>
  </si>
  <si>
    <t>Budrio</t>
  </si>
  <si>
    <t>Calderara Di Reno</t>
  </si>
  <si>
    <t>Casalecchio Di Reno</t>
  </si>
  <si>
    <t>Castel Maggiore</t>
  </si>
  <si>
    <t>Castel San Pietro Terme</t>
  </si>
  <si>
    <t>Castenaso</t>
  </si>
  <si>
    <t>Crespellano</t>
  </si>
  <si>
    <t>Crevalcore</t>
  </si>
  <si>
    <t>Dozza</t>
  </si>
  <si>
    <t>Galliera</t>
  </si>
  <si>
    <t>Granarolo Dell'Emilia</t>
  </si>
  <si>
    <t>Grizzana Morandi</t>
  </si>
  <si>
    <t>Imola</t>
  </si>
  <si>
    <t>Malalbergo</t>
  </si>
  <si>
    <t>Medicina</t>
  </si>
  <si>
    <t>Minerbio</t>
  </si>
  <si>
    <t>Molinella</t>
  </si>
  <si>
    <t>Monterenzio</t>
  </si>
  <si>
    <t>Monteveglio</t>
  </si>
  <si>
    <t>Mordano</t>
  </si>
  <si>
    <t>Pianoro</t>
  </si>
  <si>
    <t>Pieve Di Cento</t>
  </si>
  <si>
    <t>Porretta Terme</t>
  </si>
  <si>
    <t>Sala Bolognese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</si>
  <si>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</si>
  <si>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</si>
  <si>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</si>
  <si>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</si>
  <si>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</si>
  <si>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</si>
  <si>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Vergato</t>
  </si>
  <si>
    <t>Zola Predosa</t>
  </si>
  <si>
    <t>Argenta</t>
  </si>
  <si>
    <t>Berra</t>
  </si>
  <si>
    <t>Bondeno</t>
  </si>
  <si>
    <t>Cento</t>
  </si>
  <si>
    <t>Codigoro</t>
  </si>
  <si>
    <t>Copparo</t>
  </si>
  <si>
    <t>Goro</t>
  </si>
  <si>
    <t>Massa Fiscaglia</t>
  </si>
  <si>
    <t>Mesola</t>
  </si>
  <si>
    <t>Migliarino</t>
  </si>
  <si>
    <t>Mirabello</t>
  </si>
  <si>
    <t>Portomaggiore</t>
  </si>
  <si>
    <t>Sant'Agostino</t>
  </si>
  <si>
    <t>Tresigallo</t>
  </si>
  <si>
    <t>Provincia di Bologna</t>
  </si>
  <si>
    <t>Provincia di Ferrara</t>
  </si>
  <si>
    <t>Bambini iscritti ai nidi d'infanzia a gestione diretta comunale in Provincia di Ravenna - a.s. 2006/2007</t>
  </si>
  <si>
    <t>Alfonsine</t>
  </si>
  <si>
    <t>Bagnacavallo</t>
  </si>
  <si>
    <t>Casola Valsenio</t>
  </si>
  <si>
    <t>Cervia</t>
  </si>
  <si>
    <t>Conselice</t>
  </si>
  <si>
    <t>Cotignola</t>
  </si>
  <si>
    <t>Fusignano</t>
  </si>
  <si>
    <t>Lugo</t>
  </si>
  <si>
    <t>Massa Lombarda</t>
  </si>
  <si>
    <t>Riolo Terme</t>
  </si>
  <si>
    <t>Russi</t>
  </si>
  <si>
    <t>Bellaria-Igea Marina</t>
  </si>
  <si>
    <t>Cattolica</t>
  </si>
  <si>
    <t>Misano Adriatico</t>
  </si>
  <si>
    <t>Montescudo</t>
  </si>
  <si>
    <t>Riccione</t>
  </si>
  <si>
    <t>Santarcangelo Di Romagna</t>
  </si>
  <si>
    <t>Verucchio</t>
  </si>
  <si>
    <t>Bambini iscritti ai nidi d'infanzia a gestione diretta comunale in Provincia di Forlì-Cesena - a.s. 2006/2007</t>
  </si>
  <si>
    <t>Bambini iscritti ai nidi d'infanzia a gestione diretta comunale e di ente pubblico in Provincia di Rimini - a.s. 2006/2007</t>
  </si>
  <si>
    <t>Provincia di Rimini</t>
  </si>
  <si>
    <t>In Comune di Montescudo un servizio è a gestione IPAB</t>
  </si>
  <si>
    <t>Provincia di Forlì - Cesena</t>
  </si>
  <si>
    <t>Provincia di Ravenna</t>
  </si>
  <si>
    <t>Provincia di Reggio Emilia</t>
  </si>
  <si>
    <t>Castelnovo Di Sotto: un nido a gestione IPAB</t>
  </si>
  <si>
    <t>Tavola 01.03</t>
  </si>
  <si>
    <t>Bambini part time</t>
  </si>
  <si>
    <t>Bambini tempo pieno (titolare diverso da gestore)</t>
  </si>
  <si>
    <t>Bambini iscritti part time (titolare diverso da gestore)</t>
  </si>
  <si>
    <t>Bambini a tempo pieno (conv. Comune sede servizio)</t>
  </si>
  <si>
    <t>Bambini a part time (conv. Comune sede servizio)</t>
  </si>
  <si>
    <t>Bambini iscritti ai nidi d'infanzia a gestione indiretta comunale in Provincia di Piacenza - a.s. 2006/2007</t>
  </si>
  <si>
    <t>Scandiano</t>
  </si>
  <si>
    <t>Sant'Ilario D'Enza</t>
  </si>
  <si>
    <t>San Martino In Rio</t>
  </si>
  <si>
    <t>Rubiera</t>
  </si>
  <si>
    <t>Reggiolo</t>
  </si>
  <si>
    <t>Reggio Nell'Emilia</t>
  </si>
  <si>
    <t>Quattro Castella</t>
  </si>
  <si>
    <t>Poviglio</t>
  </si>
  <si>
    <t>Novellara</t>
  </si>
  <si>
    <t>Montecchio Emilia</t>
  </si>
  <si>
    <t>Luzzara</t>
  </si>
  <si>
    <t>Guastalla</t>
  </si>
  <si>
    <t>Gualtieri</t>
  </si>
  <si>
    <t>Fabbrico</t>
  </si>
  <si>
    <t>Correggio</t>
  </si>
  <si>
    <t>Cavriago</t>
  </si>
  <si>
    <t>Castelnovo Ne' Monti</t>
  </si>
  <si>
    <t>Castelnovo Di Sotto</t>
  </si>
  <si>
    <t>Castellarano</t>
  </si>
  <si>
    <t>Casalgrande</t>
  </si>
  <si>
    <t>Campegine</t>
  </si>
  <si>
    <t>Campagnola Emilia</t>
  </si>
  <si>
    <t>Cadelbosco Di Sopra</t>
  </si>
  <si>
    <t>Brescello</t>
  </si>
  <si>
    <t>Boretto</t>
  </si>
  <si>
    <t>Bagnolo In Piano</t>
  </si>
  <si>
    <t>Albinea</t>
  </si>
  <si>
    <t>Comune</t>
  </si>
  <si>
    <t>Villa Minozzo</t>
  </si>
  <si>
    <t>Rolo</t>
  </si>
  <si>
    <t>Rio Saliceto</t>
  </si>
  <si>
    <t>Ramiseto</t>
  </si>
  <si>
    <t>Gattatico</t>
  </si>
  <si>
    <t>Carpineti</t>
  </si>
  <si>
    <t>Busana</t>
  </si>
  <si>
    <t>Bibbiano</t>
  </si>
  <si>
    <t>Bagnolo in Piano</t>
  </si>
  <si>
    <t>Canossa</t>
  </si>
  <si>
    <t>Casina</t>
  </si>
  <si>
    <t>San Polo D'Enza</t>
  </si>
  <si>
    <t>Toano</t>
  </si>
  <si>
    <t>Vezzano Sul Crostolo</t>
  </si>
  <si>
    <t>Bagno Di Romagna</t>
  </si>
  <si>
    <t>Castrocaro Terme E Terra Del Sole</t>
  </si>
  <si>
    <t>Cesena</t>
  </si>
  <si>
    <t>Cesenatico</t>
  </si>
  <si>
    <t>Forlì</t>
  </si>
  <si>
    <t>Forlimpopoli</t>
  </si>
  <si>
    <t>Gambettola</t>
  </si>
  <si>
    <t>Gatteo</t>
  </si>
  <si>
    <t>Meldola</t>
  </si>
  <si>
    <t>San Mauro Pascoli</t>
  </si>
  <si>
    <t>Savignano Sul Rubicone</t>
  </si>
  <si>
    <t>Bertinoro</t>
  </si>
  <si>
    <t>Longiano</t>
  </si>
  <si>
    <t>Mercato Saraceno</t>
  </si>
  <si>
    <t>Modigliana</t>
  </si>
  <si>
    <t>Predappio</t>
  </si>
  <si>
    <t>Santa Sofia</t>
  </si>
  <si>
    <t>Savignano sul Rubicone</t>
  </si>
  <si>
    <t>Tredozio</t>
  </si>
  <si>
    <t>Borghi</t>
  </si>
  <si>
    <t>Civitella Di Romagna</t>
  </si>
  <si>
    <t>Galeata</t>
  </si>
  <si>
    <t>Montiano</t>
  </si>
  <si>
    <t>Rocca San Casciano</t>
  </si>
  <si>
    <t>Sarsina</t>
  </si>
  <si>
    <t>Sogliano Al Rubicone</t>
  </si>
  <si>
    <t>Tavola 01.04</t>
  </si>
  <si>
    <t>%
bambini
a part time
sul totale iscritti</t>
  </si>
  <si>
    <t>Bambini iscritti ai nidi d'infanzia a gestione privata in convenzione con i Comuni in Emilia-Romagna - a.s. 2006/2007</t>
  </si>
  <si>
    <t>Besenzone</t>
  </si>
  <si>
    <t>San Giorgio Piacentino</t>
  </si>
  <si>
    <t>Ponte Dell'Olio</t>
  </si>
  <si>
    <t>Gragnano Trebbiense</t>
  </si>
  <si>
    <t>Gossolengo</t>
  </si>
  <si>
    <t>Sarmato</t>
  </si>
  <si>
    <t>Rivergaro</t>
  </si>
  <si>
    <t>Podenzano</t>
  </si>
  <si>
    <t>Lugagnano Val D'Arda</t>
  </si>
  <si>
    <t>Calendasco</t>
  </si>
  <si>
    <t>Agazzano</t>
  </si>
  <si>
    <t>Bambini iscritti ai nidi d'infanzia a gestione privata in convenzione con i Comuni in Provincia di Parma - a.s. 2006/2007</t>
  </si>
  <si>
    <t>Bambini iscritti ai nidi d'infanzia a gestione privata in convenzione con i Comuni in Provincia di Piacenza - a.s. 2006/2007</t>
  </si>
  <si>
    <t>Tavola 01.05</t>
  </si>
  <si>
    <t>%
bambini
part time
sul totale iscritti</t>
  </si>
  <si>
    <t>Bambini iscritti ai nidi d'infanzia* a gestione privata in Emilia-Romagna - a.s. 2006/2007</t>
  </si>
  <si>
    <t>Fonti: Software regionale di immissione dati da parte dei Comuni sede di servizi educativi 0-3 anni - Regione Emilia-Romagna. Elaborazioni: Servizio Politiche Familiari, Infanzia e Adolescenza</t>
  </si>
  <si>
    <t>Bambini iscritti ai nidi d'infanzia a gestione privata in Provincia di Piacenza - a.s. 2006/2007</t>
  </si>
  <si>
    <t>Bambini iscritti ai nidi d'infanzia a gestione privata in Provincia di Parma - a.s. 2006/2007</t>
  </si>
  <si>
    <t>Bambini iscritti ai nidi d'infanzia a gestione privata in Provincia di Reggio Emilia - a.s. 2006/2007</t>
  </si>
  <si>
    <t>%
bambi a part time sul totale bambini iscritti</t>
  </si>
  <si>
    <t>Bambini iscritti ai nidi d'infanzia a gestione privata in Provincia di Modena - a.s. 2006/2007</t>
  </si>
  <si>
    <t>Colorno</t>
  </si>
  <si>
    <t>Lesignano De' Bagni</t>
  </si>
  <si>
    <t>Sissa</t>
  </si>
  <si>
    <t>Torrile</t>
  </si>
  <si>
    <t>Bedonia</t>
  </si>
  <si>
    <t>Varano De' Melegari</t>
  </si>
  <si>
    <t>Mezzani</t>
  </si>
  <si>
    <t>Provincia Parma</t>
  </si>
  <si>
    <t>Bambini iscritti ai nidi d'infanzia a gestione indiretta comunale in Provincia di Parma - a.s. 2006/2007</t>
  </si>
  <si>
    <t>Bambini iscritti ai nidi d'infanzia a gestione privata in convenzione con i Comuni in Provincia di Reggio Emilia - a.s. 2006/2007</t>
  </si>
  <si>
    <t>Tavola 01.02.01</t>
  </si>
  <si>
    <t>Tavola 01.02.02</t>
  </si>
  <si>
    <t>Tavola 01.02.03</t>
  </si>
  <si>
    <t>Tavola 01.02.04</t>
  </si>
  <si>
    <t>Tavola 01.02.05</t>
  </si>
  <si>
    <t>Bambini iscritti ai nidi d'infanzia a gestione diretta comunale in Provincia di Bologna - a.s. 2006/2007</t>
  </si>
  <si>
    <t>Tavola 01.02.06</t>
  </si>
  <si>
    <t>Tavola 01.02.07</t>
  </si>
  <si>
    <t>Tavola 01.02.08</t>
  </si>
  <si>
    <t>Tavola 01.02.09</t>
  </si>
  <si>
    <t>Bambini iscritti ai nidi d'infanzia a gestione privata in convenzione con i Comuni in Provincia di Modena - a.s. 2006/2007</t>
  </si>
  <si>
    <t>Bastiglia</t>
  </si>
  <si>
    <t>Zocca</t>
  </si>
  <si>
    <t>Marano Sul Panaro</t>
  </si>
  <si>
    <t>Guiglia</t>
  </si>
  <si>
    <t>Pievepelago</t>
  </si>
  <si>
    <t>Modena: Nido Aziendale Policlinico</t>
  </si>
  <si>
    <t>Bambini iscritti ai nidi d'infanzia a gestione indiretta comunale/pubblica in Provincia di Bologna - a.s. 2006/2007</t>
  </si>
  <si>
    <t>Bambini iscritti ai nidi d'infanzia a gestione privata in Provincia di Bologna - a.s. 2006/2007</t>
  </si>
  <si>
    <t>San Giovanni In Persiceto</t>
  </si>
  <si>
    <t>Ozzano Dell'Emilia</t>
  </si>
  <si>
    <t>Monzuno</t>
  </si>
  <si>
    <t>Monte San Pietro</t>
  </si>
  <si>
    <t>Marzabotto</t>
  </si>
  <si>
    <t>Loiano</t>
  </si>
  <si>
    <t>24-36</t>
  </si>
  <si>
    <t>24-36 mesi</t>
  </si>
</sst>
</file>

<file path=xl/styles.xml><?xml version="1.0" encoding="utf-8"?>
<styleSheet xmlns="http://schemas.openxmlformats.org/spreadsheetml/2006/main">
  <numFmts count="6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[h]:mm"/>
    <numFmt numFmtId="167" formatCode="_-* #,##0.00_-;\-* #,##0.00_-;_-* &quot;-&quot;_-;_-@_-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_-* #,##0.0_-;\-* #,##0.0_-;_-* &quot;-&quot;??_-;_-@_-"/>
    <numFmt numFmtId="172" formatCode="0.0%"/>
    <numFmt numFmtId="173" formatCode="0.0"/>
    <numFmt numFmtId="174" formatCode="_-* #,##0.0_-;\-* #,##0.0_-;_-* &quot;-&quot;_-;_-@_-"/>
    <numFmt numFmtId="175" formatCode="#,##0.0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#,##0.000"/>
    <numFmt numFmtId="183" formatCode="0.0000"/>
    <numFmt numFmtId="184" formatCode="0.000"/>
    <numFmt numFmtId="185" formatCode="0.0000000"/>
    <numFmt numFmtId="186" formatCode="0.000000"/>
    <numFmt numFmtId="187" formatCode="0.00000"/>
    <numFmt numFmtId="188" formatCode="#,##0_ ;\-#,##0\ "/>
    <numFmt numFmtId="189" formatCode="0.00000000"/>
    <numFmt numFmtId="190" formatCode="0.000000000"/>
    <numFmt numFmtId="191" formatCode="0.0000000000"/>
    <numFmt numFmtId="192" formatCode="_-* #,##0.000_-;\-* #,##0.000_-;_-* &quot;-&quot;??_-;_-@_-"/>
    <numFmt numFmtId="193" formatCode="_-* #,##0.000_-;\-* #,##0.000_-;_-* &quot;-&quot;???_-;_-@_-"/>
    <numFmt numFmtId="194" formatCode="_-* #,##0.0_-;\-* #,##0.0_-;_-* &quot;-&quot;?_-;_-@_-"/>
    <numFmt numFmtId="195" formatCode="_-* #,##0.00_-;\-* #,##0.00_-;_-* &quot;-&quot;?_-;_-@_-"/>
    <numFmt numFmtId="196" formatCode="_-* #,##0.0000_-;\-* #,##0.0000_-;_-* &quot;-&quot;??_-;_-@_-"/>
    <numFmt numFmtId="197" formatCode="#,##0.0000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mmmm\ d\,\ yyyy"/>
    <numFmt numFmtId="207" formatCode="_(* #,##0.0_);_(* \(#,##0.0\);_(* &quot;-&quot;??_);_(@_)"/>
    <numFmt numFmtId="208" formatCode="_(* #,##0.000_);_(* \(#,##0.000\);_(* &quot;-&quot;??_);_(@_)"/>
    <numFmt numFmtId="209" formatCode="_(* #,##0.0000_);_(* \(#,##0.0000\);_(* &quot;-&quot;??_);_(@_)"/>
    <numFmt numFmtId="210" formatCode="0;[Red]0"/>
    <numFmt numFmtId="211" formatCode="_-* #,##0.00000_-;\-* #,##0.00000_-;_-* &quot;-&quot;??_-;_-@_-"/>
    <numFmt numFmtId="212" formatCode="_-* #,##0.000_-;\-* #,##0.000_-;_-* &quot;-&quot;_-;_-@_-"/>
    <numFmt numFmtId="213" formatCode="_-* #,##0.0000_-;\-* #,##0.0000_-;_-* &quot;-&quot;_-;_-@_-"/>
    <numFmt numFmtId="214" formatCode="0.00;[Red]0.00"/>
    <numFmt numFmtId="215" formatCode="_-* #,##0.000000_-;\-* #,##0.000000_-;_-* &quot;-&quot;??_-;_-@_-"/>
    <numFmt numFmtId="216" formatCode="_-* #,##0.0000000_-;\-* #,##0.0000000_-;_-* &quot;-&quot;??_-;_-@_-"/>
  </numFmts>
  <fonts count="50">
    <font>
      <sz val="10"/>
      <name val="Arial"/>
      <family val="0"/>
    </font>
    <font>
      <b/>
      <sz val="9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b/>
      <sz val="7"/>
      <color indexed="8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sz val="8"/>
      <name val="Arial"/>
      <family val="0"/>
    </font>
    <font>
      <i/>
      <sz val="8"/>
      <name val="Verdana"/>
      <family val="2"/>
    </font>
    <font>
      <sz val="9"/>
      <name val="Arial"/>
      <family val="0"/>
    </font>
    <font>
      <b/>
      <sz val="7"/>
      <name val="Verdana"/>
      <family val="2"/>
    </font>
    <font>
      <sz val="7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0"/>
    </font>
    <font>
      <i/>
      <sz val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color indexed="8"/>
      <name val="Verdana"/>
      <family val="2"/>
    </font>
    <font>
      <b/>
      <sz val="9"/>
      <color indexed="30"/>
      <name val="Verdana"/>
      <family val="2"/>
    </font>
    <font>
      <b/>
      <sz val="1.5"/>
      <name val="Arial"/>
      <family val="2"/>
    </font>
    <font>
      <sz val="1.5"/>
      <name val="Arial"/>
      <family val="0"/>
    </font>
    <font>
      <sz val="1"/>
      <name val="Arial"/>
      <family val="2"/>
    </font>
    <font>
      <sz val="6.75"/>
      <name val="Arial"/>
      <family val="2"/>
    </font>
    <font>
      <b/>
      <sz val="9.75"/>
      <name val="Arial"/>
      <family val="0"/>
    </font>
    <font>
      <sz val="6.25"/>
      <name val="Arial"/>
      <family val="2"/>
    </font>
    <font>
      <sz val="7.5"/>
      <name val="Arial"/>
      <family val="2"/>
    </font>
    <font>
      <sz val="8.25"/>
      <name val="Arial"/>
      <family val="0"/>
    </font>
    <font>
      <sz val="10.25"/>
      <name val="Arial"/>
      <family val="0"/>
    </font>
    <font>
      <sz val="7.25"/>
      <name val="Arial"/>
      <family val="2"/>
    </font>
    <font>
      <b/>
      <sz val="9.5"/>
      <name val="Arial"/>
      <family val="2"/>
    </font>
    <font>
      <sz val="6.5"/>
      <name val="Arial"/>
      <family val="2"/>
    </font>
    <font>
      <b/>
      <sz val="9.25"/>
      <name val="Arial"/>
      <family val="2"/>
    </font>
    <font>
      <sz val="8.5"/>
      <name val="Arial"/>
      <family val="0"/>
    </font>
    <font>
      <sz val="7"/>
      <name val="Arial"/>
      <family val="2"/>
    </font>
    <font>
      <b/>
      <u val="single"/>
      <sz val="9"/>
      <name val="Verdana"/>
      <family val="2"/>
    </font>
    <font>
      <i/>
      <sz val="7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8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medium"/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3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7">
    <xf numFmtId="0" fontId="0" fillId="0" borderId="0" xfId="0" applyAlignment="1">
      <alignment/>
    </xf>
    <xf numFmtId="0" fontId="1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164" fontId="8" fillId="0" borderId="6" xfId="18" applyNumberFormat="1" applyFont="1" applyFill="1" applyBorder="1" applyAlignment="1">
      <alignment horizontal="right" vertical="center"/>
    </xf>
    <xf numFmtId="43" fontId="8" fillId="0" borderId="7" xfId="18" applyNumberFormat="1" applyFont="1" applyFill="1" applyBorder="1" applyAlignment="1">
      <alignment horizontal="right" vertical="center"/>
    </xf>
    <xf numFmtId="164" fontId="8" fillId="0" borderId="7" xfId="18" applyNumberFormat="1" applyFont="1" applyFill="1" applyBorder="1" applyAlignment="1">
      <alignment horizontal="right" vertical="center"/>
    </xf>
    <xf numFmtId="164" fontId="8" fillId="0" borderId="8" xfId="18" applyNumberFormat="1" applyFont="1" applyFill="1" applyBorder="1" applyAlignment="1">
      <alignment horizontal="right" vertical="center"/>
    </xf>
    <xf numFmtId="164" fontId="8" fillId="0" borderId="9" xfId="18" applyNumberFormat="1" applyFont="1" applyFill="1" applyBorder="1" applyAlignment="1">
      <alignment horizontal="right" vertical="center"/>
    </xf>
    <xf numFmtId="43" fontId="8" fillId="0" borderId="10" xfId="18" applyNumberFormat="1" applyFont="1" applyFill="1" applyBorder="1" applyAlignment="1">
      <alignment horizontal="right" vertical="center"/>
    </xf>
    <xf numFmtId="164" fontId="8" fillId="0" borderId="11" xfId="18" applyNumberFormat="1" applyFont="1" applyFill="1" applyBorder="1" applyAlignment="1">
      <alignment horizontal="right" vertical="center"/>
    </xf>
    <xf numFmtId="164" fontId="8" fillId="0" borderId="12" xfId="18" applyNumberFormat="1" applyFont="1" applyFill="1" applyBorder="1" applyAlignment="1">
      <alignment horizontal="right" vertical="center"/>
    </xf>
    <xf numFmtId="164" fontId="8" fillId="0" borderId="13" xfId="18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 wrapText="1"/>
    </xf>
    <xf numFmtId="164" fontId="1" fillId="0" borderId="2" xfId="18" applyNumberFormat="1" applyFont="1" applyFill="1" applyBorder="1" applyAlignment="1">
      <alignment horizontal="right" vertical="center"/>
    </xf>
    <xf numFmtId="2" fontId="1" fillId="0" borderId="14" xfId="0" applyNumberFormat="1" applyFont="1" applyFill="1" applyBorder="1" applyAlignment="1">
      <alignment horizontal="right" vertical="center"/>
    </xf>
    <xf numFmtId="164" fontId="1" fillId="0" borderId="14" xfId="18" applyNumberFormat="1" applyFont="1" applyFill="1" applyBorder="1" applyAlignment="1">
      <alignment horizontal="right" vertical="center"/>
    </xf>
    <xf numFmtId="164" fontId="1" fillId="0" borderId="3" xfId="18" applyNumberFormat="1" applyFont="1" applyFill="1" applyBorder="1" applyAlignment="1">
      <alignment horizontal="right" vertical="center"/>
    </xf>
    <xf numFmtId="43" fontId="1" fillId="0" borderId="3" xfId="18" applyNumberFormat="1" applyFont="1" applyFill="1" applyBorder="1" applyAlignment="1">
      <alignment horizontal="right" vertical="center"/>
    </xf>
    <xf numFmtId="2" fontId="5" fillId="0" borderId="3" xfId="0" applyNumberFormat="1" applyFont="1" applyFill="1" applyBorder="1" applyAlignment="1">
      <alignment vertical="center"/>
    </xf>
    <xf numFmtId="164" fontId="5" fillId="0" borderId="15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8" fillId="0" borderId="1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/>
    </xf>
    <xf numFmtId="43" fontId="8" fillId="0" borderId="21" xfId="18" applyFont="1" applyFill="1" applyBorder="1" applyAlignment="1">
      <alignment horizontal="right" vertical="center"/>
    </xf>
    <xf numFmtId="164" fontId="8" fillId="0" borderId="22" xfId="18" applyNumberFormat="1" applyFont="1" applyFill="1" applyBorder="1" applyAlignment="1">
      <alignment horizontal="right" vertical="center"/>
    </xf>
    <xf numFmtId="164" fontId="1" fillId="0" borderId="23" xfId="18" applyNumberFormat="1" applyFont="1" applyFill="1" applyBorder="1" applyAlignment="1">
      <alignment horizontal="right" vertical="center"/>
    </xf>
    <xf numFmtId="43" fontId="8" fillId="0" borderId="8" xfId="18" applyFont="1" applyFill="1" applyBorder="1" applyAlignment="1">
      <alignment horizontal="right" vertical="center"/>
    </xf>
    <xf numFmtId="164" fontId="8" fillId="0" borderId="24" xfId="18" applyNumberFormat="1" applyFont="1" applyFill="1" applyBorder="1" applyAlignment="1">
      <alignment horizontal="right" vertical="center"/>
    </xf>
    <xf numFmtId="164" fontId="1" fillId="0" borderId="25" xfId="18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164" fontId="1" fillId="0" borderId="26" xfId="18" applyNumberFormat="1" applyFont="1" applyFill="1" applyBorder="1" applyAlignment="1">
      <alignment horizontal="right" vertical="center"/>
    </xf>
    <xf numFmtId="43" fontId="1" fillId="0" borderId="27" xfId="18" applyFont="1" applyFill="1" applyBorder="1" applyAlignment="1">
      <alignment horizontal="right" vertical="center"/>
    </xf>
    <xf numFmtId="164" fontId="1" fillId="0" borderId="28" xfId="18" applyNumberFormat="1" applyFont="1" applyFill="1" applyBorder="1" applyAlignment="1">
      <alignment horizontal="right" vertical="center"/>
    </xf>
    <xf numFmtId="43" fontId="1" fillId="0" borderId="29" xfId="18" applyFont="1" applyFill="1" applyBorder="1" applyAlignment="1">
      <alignment horizontal="right" vertical="center"/>
    </xf>
    <xf numFmtId="164" fontId="1" fillId="0" borderId="15" xfId="18" applyNumberFormat="1" applyFont="1" applyFill="1" applyBorder="1" applyAlignment="1">
      <alignment horizontal="right" vertical="center"/>
    </xf>
    <xf numFmtId="164" fontId="1" fillId="0" borderId="18" xfId="18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18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16" fillId="0" borderId="30" xfId="0" applyFont="1" applyFill="1" applyBorder="1" applyAlignment="1">
      <alignment horizontal="left" vertical="center" wrapText="1"/>
    </xf>
    <xf numFmtId="164" fontId="6" fillId="0" borderId="9" xfId="18" applyNumberFormat="1" applyFont="1" applyFill="1" applyBorder="1" applyAlignment="1">
      <alignment horizontal="right" vertical="center"/>
    </xf>
    <xf numFmtId="43" fontId="6" fillId="0" borderId="31" xfId="18" applyFont="1" applyFill="1" applyBorder="1" applyAlignment="1">
      <alignment horizontal="right" vertical="center"/>
    </xf>
    <xf numFmtId="2" fontId="6" fillId="0" borderId="31" xfId="0" applyNumberFormat="1" applyFont="1" applyFill="1" applyBorder="1" applyAlignment="1">
      <alignment horizontal="right" vertical="center"/>
    </xf>
    <xf numFmtId="164" fontId="15" fillId="0" borderId="9" xfId="18" applyNumberFormat="1" applyFont="1" applyFill="1" applyBorder="1" applyAlignment="1">
      <alignment horizontal="right" vertical="center"/>
    </xf>
    <xf numFmtId="164" fontId="6" fillId="0" borderId="32" xfId="18" applyNumberFormat="1" applyFont="1" applyFill="1" applyBorder="1" applyAlignment="1">
      <alignment horizontal="right" vertical="center"/>
    </xf>
    <xf numFmtId="164" fontId="15" fillId="0" borderId="31" xfId="18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5" fontId="3" fillId="0" borderId="33" xfId="0" applyNumberFormat="1" applyFont="1" applyFill="1" applyBorder="1" applyAlignment="1">
      <alignment horizontal="right" vertical="center"/>
    </xf>
    <xf numFmtId="43" fontId="3" fillId="0" borderId="34" xfId="18" applyFont="1" applyFill="1" applyBorder="1" applyAlignment="1">
      <alignment horizontal="right" vertical="center"/>
    </xf>
    <xf numFmtId="2" fontId="3" fillId="0" borderId="34" xfId="0" applyNumberFormat="1" applyFont="1" applyFill="1" applyBorder="1" applyAlignment="1">
      <alignment horizontal="right" vertical="center"/>
    </xf>
    <xf numFmtId="165" fontId="3" fillId="0" borderId="18" xfId="0" applyNumberFormat="1" applyFont="1" applyFill="1" applyBorder="1" applyAlignment="1">
      <alignment vertical="center"/>
    </xf>
    <xf numFmtId="165" fontId="3" fillId="0" borderId="18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19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vertical="center"/>
    </xf>
    <xf numFmtId="0" fontId="20" fillId="0" borderId="35" xfId="0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12" fillId="0" borderId="36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164" fontId="21" fillId="0" borderId="0" xfId="18" applyNumberFormat="1" applyFont="1" applyFill="1" applyBorder="1" applyAlignment="1">
      <alignment horizontal="right" vertical="center" wrapText="1"/>
    </xf>
    <xf numFmtId="164" fontId="22" fillId="0" borderId="0" xfId="18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vertical="center" wrapText="1"/>
    </xf>
    <xf numFmtId="164" fontId="0" fillId="0" borderId="0" xfId="0" applyNumberFormat="1" applyAlignment="1">
      <alignment/>
    </xf>
    <xf numFmtId="164" fontId="0" fillId="0" borderId="0" xfId="18" applyNumberFormat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164" fontId="26" fillId="0" borderId="0" xfId="18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vertical="center" wrapText="1"/>
    </xf>
    <xf numFmtId="164" fontId="0" fillId="0" borderId="0" xfId="18" applyNumberFormat="1" applyAlignment="1">
      <alignment vertical="center"/>
    </xf>
    <xf numFmtId="0" fontId="0" fillId="0" borderId="0" xfId="0" applyAlignment="1">
      <alignment vertical="center"/>
    </xf>
    <xf numFmtId="164" fontId="25" fillId="0" borderId="0" xfId="18" applyNumberFormat="1" applyFont="1" applyAlignment="1">
      <alignment vertical="center"/>
    </xf>
    <xf numFmtId="20" fontId="0" fillId="0" borderId="0" xfId="0" applyNumberFormat="1" applyAlignment="1">
      <alignment vertical="center"/>
    </xf>
    <xf numFmtId="43" fontId="0" fillId="0" borderId="0" xfId="18" applyAlignment="1">
      <alignment vertical="center"/>
    </xf>
    <xf numFmtId="0" fontId="10" fillId="0" borderId="30" xfId="0" applyFont="1" applyFill="1" applyBorder="1" applyAlignment="1">
      <alignment horizontal="left" vertical="center"/>
    </xf>
    <xf numFmtId="164" fontId="10" fillId="0" borderId="22" xfId="18" applyNumberFormat="1" applyFont="1" applyFill="1" applyBorder="1" applyAlignment="1">
      <alignment horizontal="right" vertical="center"/>
    </xf>
    <xf numFmtId="4" fontId="10" fillId="0" borderId="21" xfId="0" applyNumberFormat="1" applyFont="1" applyFill="1" applyBorder="1" applyAlignment="1">
      <alignment horizontal="right" vertical="center"/>
    </xf>
    <xf numFmtId="164" fontId="3" fillId="0" borderId="12" xfId="18" applyNumberFormat="1" applyFont="1" applyFill="1" applyBorder="1" applyAlignment="1">
      <alignment horizontal="right" vertical="center"/>
    </xf>
    <xf numFmtId="43" fontId="10" fillId="0" borderId="21" xfId="18" applyFont="1" applyFill="1" applyBorder="1" applyAlignment="1">
      <alignment horizontal="right" vertical="center"/>
    </xf>
    <xf numFmtId="164" fontId="10" fillId="0" borderId="21" xfId="18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164" fontId="3" fillId="0" borderId="18" xfId="18" applyNumberFormat="1" applyFont="1" applyFill="1" applyBorder="1" applyAlignment="1">
      <alignment horizontal="right" vertical="center"/>
    </xf>
    <xf numFmtId="4" fontId="3" fillId="0" borderId="18" xfId="0" applyNumberFormat="1" applyFont="1" applyFill="1" applyBorder="1" applyAlignment="1">
      <alignment horizontal="right" vertical="center"/>
    </xf>
    <xf numFmtId="164" fontId="3" fillId="0" borderId="15" xfId="18" applyNumberFormat="1" applyFont="1" applyFill="1" applyBorder="1" applyAlignment="1">
      <alignment horizontal="right" vertical="center"/>
    </xf>
    <xf numFmtId="43" fontId="3" fillId="0" borderId="18" xfId="18" applyFont="1" applyFill="1" applyBorder="1" applyAlignment="1">
      <alignment horizontal="right" vertical="center"/>
    </xf>
    <xf numFmtId="0" fontId="24" fillId="0" borderId="0" xfId="0" applyFont="1" applyFill="1" applyAlignment="1">
      <alignment/>
    </xf>
    <xf numFmtId="0" fontId="8" fillId="0" borderId="25" xfId="0" applyFont="1" applyFill="1" applyBorder="1" applyAlignment="1">
      <alignment horizontal="left" vertical="center"/>
    </xf>
    <xf numFmtId="4" fontId="8" fillId="0" borderId="31" xfId="0" applyNumberFormat="1" applyFont="1" applyFill="1" applyBorder="1" applyAlignment="1">
      <alignment horizontal="right" vertical="center"/>
    </xf>
    <xf numFmtId="164" fontId="1" fillId="0" borderId="37" xfId="18" applyNumberFormat="1" applyFont="1" applyFill="1" applyBorder="1" applyAlignment="1">
      <alignment horizontal="right" vertical="center"/>
    </xf>
    <xf numFmtId="164" fontId="8" fillId="0" borderId="32" xfId="18" applyNumberFormat="1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left" vertical="center"/>
    </xf>
    <xf numFmtId="3" fontId="1" fillId="0" borderId="18" xfId="0" applyNumberFormat="1" applyFont="1" applyFill="1" applyBorder="1" applyAlignment="1">
      <alignment horizontal="right" vertical="center"/>
    </xf>
    <xf numFmtId="4" fontId="1" fillId="0" borderId="18" xfId="0" applyNumberFormat="1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164" fontId="10" fillId="0" borderId="9" xfId="18" applyNumberFormat="1" applyFont="1" applyFill="1" applyBorder="1" applyAlignment="1">
      <alignment horizontal="right" vertical="center"/>
    </xf>
    <xf numFmtId="4" fontId="10" fillId="0" borderId="31" xfId="0" applyNumberFormat="1" applyFont="1" applyFill="1" applyBorder="1" applyAlignment="1">
      <alignment horizontal="right" vertical="center"/>
    </xf>
    <xf numFmtId="164" fontId="3" fillId="0" borderId="37" xfId="18" applyNumberFormat="1" applyFont="1" applyFill="1" applyBorder="1" applyAlignment="1">
      <alignment horizontal="right" vertical="center"/>
    </xf>
    <xf numFmtId="43" fontId="10" fillId="0" borderId="31" xfId="18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41" fontId="5" fillId="0" borderId="0" xfId="19" applyFont="1" applyFill="1" applyBorder="1" applyAlignment="1">
      <alignment horizontal="right"/>
    </xf>
    <xf numFmtId="167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2" fillId="0" borderId="0" xfId="0" applyFont="1" applyAlignment="1">
      <alignment/>
    </xf>
    <xf numFmtId="165" fontId="0" fillId="0" borderId="0" xfId="0" applyNumberFormat="1" applyAlignment="1">
      <alignment/>
    </xf>
    <xf numFmtId="3" fontId="8" fillId="0" borderId="6" xfId="0" applyNumberFormat="1" applyFont="1" applyFill="1" applyBorder="1" applyAlignment="1">
      <alignment horizontal="right" vertical="center"/>
    </xf>
    <xf numFmtId="4" fontId="8" fillId="0" borderId="21" xfId="0" applyNumberFormat="1" applyFont="1" applyFill="1" applyBorder="1" applyAlignment="1">
      <alignment horizontal="right" vertical="center"/>
    </xf>
    <xf numFmtId="3" fontId="8" fillId="0" borderId="22" xfId="0" applyNumberFormat="1" applyFont="1" applyFill="1" applyBorder="1" applyAlignment="1">
      <alignment horizontal="right" vertical="center"/>
    </xf>
    <xf numFmtId="3" fontId="1" fillId="0" borderId="23" xfId="0" applyNumberFormat="1" applyFont="1" applyFill="1" applyBorder="1" applyAlignment="1">
      <alignment horizontal="right" vertical="center"/>
    </xf>
    <xf numFmtId="4" fontId="8" fillId="0" borderId="38" xfId="0" applyNumberFormat="1" applyFont="1" applyFill="1" applyBorder="1" applyAlignment="1">
      <alignment horizontal="right" vertical="center"/>
    </xf>
    <xf numFmtId="164" fontId="8" fillId="0" borderId="21" xfId="18" applyNumberFormat="1" applyFont="1" applyFill="1" applyBorder="1" applyAlignment="1">
      <alignment horizontal="right" vertical="center"/>
    </xf>
    <xf numFmtId="164" fontId="8" fillId="0" borderId="38" xfId="18" applyNumberFormat="1" applyFont="1" applyFill="1" applyBorder="1" applyAlignment="1">
      <alignment horizontal="right" vertical="center"/>
    </xf>
    <xf numFmtId="164" fontId="1" fillId="0" borderId="39" xfId="18" applyNumberFormat="1" applyFont="1" applyFill="1" applyBorder="1" applyAlignment="1">
      <alignment horizontal="right" vertical="center"/>
    </xf>
    <xf numFmtId="164" fontId="8" fillId="0" borderId="40" xfId="18" applyNumberFormat="1" applyFont="1" applyFill="1" applyBorder="1" applyAlignment="1">
      <alignment horizontal="right" vertical="center"/>
    </xf>
    <xf numFmtId="164" fontId="8" fillId="0" borderId="41" xfId="18" applyNumberFormat="1" applyFont="1" applyFill="1" applyBorder="1" applyAlignment="1">
      <alignment horizontal="right" vertical="center"/>
    </xf>
    <xf numFmtId="164" fontId="8" fillId="0" borderId="42" xfId="18" applyNumberFormat="1" applyFont="1" applyFill="1" applyBorder="1" applyAlignment="1">
      <alignment horizontal="right" vertical="center"/>
    </xf>
    <xf numFmtId="164" fontId="1" fillId="0" borderId="43" xfId="18" applyNumberFormat="1" applyFont="1" applyFill="1" applyBorder="1" applyAlignment="1">
      <alignment horizontal="right" vertical="center"/>
    </xf>
    <xf numFmtId="3" fontId="1" fillId="0" borderId="26" xfId="0" applyNumberFormat="1" applyFont="1" applyFill="1" applyBorder="1" applyAlignment="1">
      <alignment horizontal="right" vertical="center"/>
    </xf>
    <xf numFmtId="4" fontId="1" fillId="0" borderId="27" xfId="0" applyNumberFormat="1" applyFont="1" applyFill="1" applyBorder="1" applyAlignment="1">
      <alignment horizontal="right" vertical="center"/>
    </xf>
    <xf numFmtId="3" fontId="1" fillId="0" borderId="28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 vertical="center"/>
    </xf>
    <xf numFmtId="4" fontId="1" fillId="0" borderId="44" xfId="0" applyNumberFormat="1" applyFont="1" applyFill="1" applyBorder="1" applyAlignment="1">
      <alignment horizontal="right" vertical="center"/>
    </xf>
    <xf numFmtId="164" fontId="1" fillId="0" borderId="18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164" fontId="1" fillId="0" borderId="2" xfId="0" applyNumberFormat="1" applyFont="1" applyFill="1" applyBorder="1" applyAlignment="1">
      <alignment vertical="center"/>
    </xf>
    <xf numFmtId="164" fontId="1" fillId="0" borderId="14" xfId="0" applyNumberFormat="1" applyFont="1" applyFill="1" applyBorder="1" applyAlignment="1">
      <alignment vertical="center"/>
    </xf>
    <xf numFmtId="164" fontId="1" fillId="0" borderId="3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 wrapText="1"/>
    </xf>
    <xf numFmtId="0" fontId="1" fillId="0" borderId="36" xfId="0" applyFont="1" applyFill="1" applyBorder="1" applyAlignment="1">
      <alignment horizontal="left" vertical="center"/>
    </xf>
    <xf numFmtId="0" fontId="14" fillId="0" borderId="36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4" fillId="0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 wrapText="1"/>
    </xf>
    <xf numFmtId="164" fontId="8" fillId="0" borderId="45" xfId="18" applyNumberFormat="1" applyFont="1" applyFill="1" applyBorder="1" applyAlignment="1">
      <alignment horizontal="right" vertical="center"/>
    </xf>
    <xf numFmtId="43" fontId="8" fillId="0" borderId="31" xfId="18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4" fontId="5" fillId="0" borderId="18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30" xfId="0" applyFont="1" applyFill="1" applyBorder="1" applyAlignment="1">
      <alignment horizontal="left" vertical="center"/>
    </xf>
    <xf numFmtId="0" fontId="8" fillId="0" borderId="46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1" fillId="0" borderId="18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4" fontId="8" fillId="0" borderId="22" xfId="18" applyNumberFormat="1" applyFont="1" applyFill="1" applyBorder="1" applyAlignment="1">
      <alignment horizontal="right"/>
    </xf>
    <xf numFmtId="164" fontId="1" fillId="0" borderId="25" xfId="18" applyNumberFormat="1" applyFont="1" applyFill="1" applyBorder="1" applyAlignment="1">
      <alignment horizontal="right"/>
    </xf>
    <xf numFmtId="164" fontId="8" fillId="0" borderId="9" xfId="18" applyNumberFormat="1" applyFont="1" applyFill="1" applyBorder="1" applyAlignment="1">
      <alignment horizontal="right"/>
    </xf>
    <xf numFmtId="164" fontId="1" fillId="0" borderId="30" xfId="18" applyNumberFormat="1" applyFont="1" applyFill="1" applyBorder="1" applyAlignment="1">
      <alignment horizontal="right"/>
    </xf>
    <xf numFmtId="164" fontId="8" fillId="0" borderId="49" xfId="18" applyNumberFormat="1" applyFont="1" applyFill="1" applyBorder="1" applyAlignment="1">
      <alignment horizontal="right"/>
    </xf>
    <xf numFmtId="4" fontId="8" fillId="0" borderId="50" xfId="0" applyNumberFormat="1" applyFont="1" applyFill="1" applyBorder="1" applyAlignment="1">
      <alignment horizontal="right" vertical="center"/>
    </xf>
    <xf numFmtId="164" fontId="1" fillId="0" borderId="46" xfId="18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 vertical="center"/>
    </xf>
    <xf numFmtId="2" fontId="1" fillId="0" borderId="15" xfId="22" applyNumberFormat="1" applyFont="1" applyFill="1" applyBorder="1" applyAlignment="1">
      <alignment horizontal="right" vertical="center"/>
    </xf>
    <xf numFmtId="0" fontId="19" fillId="0" borderId="30" xfId="0" applyFont="1" applyFill="1" applyBorder="1" applyAlignment="1">
      <alignment horizontal="left" wrapText="1"/>
    </xf>
    <xf numFmtId="164" fontId="19" fillId="0" borderId="45" xfId="18" applyNumberFormat="1" applyFont="1" applyFill="1" applyBorder="1" applyAlignment="1">
      <alignment horizontal="right" wrapText="1"/>
    </xf>
    <xf numFmtId="164" fontId="19" fillId="0" borderId="31" xfId="18" applyNumberFormat="1" applyFont="1" applyFill="1" applyBorder="1" applyAlignment="1">
      <alignment horizontal="right" wrapText="1"/>
    </xf>
    <xf numFmtId="164" fontId="19" fillId="0" borderId="9" xfId="18" applyNumberFormat="1" applyFont="1" applyFill="1" applyBorder="1" applyAlignment="1">
      <alignment horizontal="right" wrapText="1"/>
    </xf>
    <xf numFmtId="164" fontId="28" fillId="0" borderId="30" xfId="18" applyNumberFormat="1" applyFont="1" applyFill="1" applyBorder="1" applyAlignment="1">
      <alignment horizontal="right" wrapText="1"/>
    </xf>
    <xf numFmtId="164" fontId="3" fillId="0" borderId="18" xfId="18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3" fontId="3" fillId="0" borderId="18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center" wrapText="1"/>
    </xf>
    <xf numFmtId="3" fontId="10" fillId="0" borderId="30" xfId="0" applyNumberFormat="1" applyFont="1" applyFill="1" applyBorder="1" applyAlignment="1">
      <alignment horizontal="left" vertical="center"/>
    </xf>
    <xf numFmtId="164" fontId="10" fillId="0" borderId="30" xfId="18" applyNumberFormat="1" applyFont="1" applyFill="1" applyBorder="1" applyAlignment="1">
      <alignment vertical="center"/>
    </xf>
    <xf numFmtId="0" fontId="23" fillId="0" borderId="0" xfId="0" applyFont="1" applyAlignment="1">
      <alignment/>
    </xf>
    <xf numFmtId="164" fontId="3" fillId="0" borderId="33" xfId="18" applyNumberFormat="1" applyFont="1" applyFill="1" applyBorder="1" applyAlignment="1">
      <alignment horizontal="right" vertical="center"/>
    </xf>
    <xf numFmtId="4" fontId="3" fillId="0" borderId="34" xfId="0" applyNumberFormat="1" applyFont="1" applyFill="1" applyBorder="1" applyAlignment="1">
      <alignment horizontal="right" vertical="center"/>
    </xf>
    <xf numFmtId="164" fontId="10" fillId="0" borderId="12" xfId="18" applyNumberFormat="1" applyFont="1" applyFill="1" applyBorder="1" applyAlignment="1">
      <alignment horizontal="right" vertical="center"/>
    </xf>
    <xf numFmtId="43" fontId="10" fillId="0" borderId="22" xfId="18" applyFont="1" applyFill="1" applyBorder="1" applyAlignment="1">
      <alignment horizontal="right" vertical="center"/>
    </xf>
    <xf numFmtId="0" fontId="10" fillId="0" borderId="46" xfId="0" applyFont="1" applyFill="1" applyBorder="1" applyAlignment="1">
      <alignment horizontal="left" vertical="center"/>
    </xf>
    <xf numFmtId="0" fontId="13" fillId="0" borderId="36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3" fontId="3" fillId="0" borderId="0" xfId="21" applyFont="1" applyFill="1" applyAlignment="1">
      <alignment vertical="center"/>
      <protection/>
    </xf>
    <xf numFmtId="165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Alignment="1">
      <alignment vertical="center"/>
    </xf>
    <xf numFmtId="0" fontId="31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0" borderId="52" xfId="0" applyFont="1" applyFill="1" applyBorder="1" applyAlignment="1">
      <alignment vertical="center"/>
    </xf>
    <xf numFmtId="0" fontId="31" fillId="0" borderId="15" xfId="0" applyFont="1" applyFill="1" applyBorder="1" applyAlignment="1">
      <alignment horizontal="center" vertical="center"/>
    </xf>
    <xf numFmtId="164" fontId="12" fillId="0" borderId="53" xfId="18" applyNumberFormat="1" applyFont="1" applyBorder="1" applyAlignment="1">
      <alignment vertical="center"/>
    </xf>
    <xf numFmtId="43" fontId="12" fillId="0" borderId="54" xfId="18" applyFont="1" applyBorder="1" applyAlignment="1">
      <alignment vertical="center"/>
    </xf>
    <xf numFmtId="164" fontId="12" fillId="0" borderId="51" xfId="18" applyNumberFormat="1" applyFont="1" applyBorder="1" applyAlignment="1">
      <alignment vertical="center"/>
    </xf>
    <xf numFmtId="164" fontId="12" fillId="0" borderId="9" xfId="18" applyNumberFormat="1" applyFont="1" applyBorder="1" applyAlignment="1">
      <alignment vertical="center"/>
    </xf>
    <xf numFmtId="43" fontId="12" fillId="0" borderId="31" xfId="18" applyFont="1" applyBorder="1" applyAlignment="1">
      <alignment vertical="center"/>
    </xf>
    <xf numFmtId="164" fontId="12" fillId="0" borderId="30" xfId="18" applyNumberFormat="1" applyFont="1" applyBorder="1" applyAlignment="1">
      <alignment vertical="center"/>
    </xf>
    <xf numFmtId="43" fontId="12" fillId="0" borderId="30" xfId="18" applyFont="1" applyBorder="1" applyAlignment="1">
      <alignment vertical="center"/>
    </xf>
    <xf numFmtId="164" fontId="12" fillId="0" borderId="49" xfId="18" applyNumberFormat="1" applyFont="1" applyBorder="1" applyAlignment="1">
      <alignment vertical="center"/>
    </xf>
    <xf numFmtId="43" fontId="12" fillId="0" borderId="50" xfId="18" applyFont="1" applyBorder="1" applyAlignment="1">
      <alignment vertical="center"/>
    </xf>
    <xf numFmtId="164" fontId="12" fillId="0" borderId="46" xfId="18" applyNumberFormat="1" applyFont="1" applyBorder="1" applyAlignment="1">
      <alignment vertical="center"/>
    </xf>
    <xf numFmtId="164" fontId="24" fillId="0" borderId="33" xfId="18" applyNumberFormat="1" applyFont="1" applyBorder="1" applyAlignment="1">
      <alignment vertical="center"/>
    </xf>
    <xf numFmtId="43" fontId="24" fillId="0" borderId="34" xfId="18" applyFont="1" applyBorder="1" applyAlignment="1">
      <alignment vertical="center"/>
    </xf>
    <xf numFmtId="164" fontId="24" fillId="0" borderId="18" xfId="18" applyNumberFormat="1" applyFont="1" applyBorder="1" applyAlignment="1">
      <alignment vertical="center"/>
    </xf>
    <xf numFmtId="43" fontId="24" fillId="0" borderId="18" xfId="18" applyFont="1" applyBorder="1" applyAlignment="1">
      <alignment vertical="center"/>
    </xf>
    <xf numFmtId="0" fontId="23" fillId="0" borderId="0" xfId="0" applyFont="1" applyAlignment="1">
      <alignment vertical="center"/>
    </xf>
    <xf numFmtId="0" fontId="8" fillId="0" borderId="25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164" fontId="0" fillId="0" borderId="0" xfId="18" applyNumberFormat="1" applyAlignment="1">
      <alignment/>
    </xf>
    <xf numFmtId="0" fontId="6" fillId="0" borderId="20" xfId="0" applyFont="1" applyFill="1" applyBorder="1" applyAlignment="1">
      <alignment horizontal="left" vertical="center"/>
    </xf>
    <xf numFmtId="43" fontId="8" fillId="0" borderId="50" xfId="18" applyFont="1" applyFill="1" applyBorder="1" applyAlignment="1">
      <alignment horizontal="right" vertical="center"/>
    </xf>
    <xf numFmtId="0" fontId="19" fillId="0" borderId="25" xfId="0" applyFont="1" applyFill="1" applyBorder="1" applyAlignment="1">
      <alignment horizontal="left" wrapText="1"/>
    </xf>
    <xf numFmtId="164" fontId="19" fillId="0" borderId="24" xfId="18" applyNumberFormat="1" applyFont="1" applyFill="1" applyBorder="1" applyAlignment="1">
      <alignment horizontal="right" wrapText="1"/>
    </xf>
    <xf numFmtId="164" fontId="19" fillId="0" borderId="21" xfId="18" applyNumberFormat="1" applyFont="1" applyFill="1" applyBorder="1" applyAlignment="1">
      <alignment horizontal="right" wrapText="1"/>
    </xf>
    <xf numFmtId="164" fontId="19" fillId="0" borderId="22" xfId="18" applyNumberFormat="1" applyFont="1" applyFill="1" applyBorder="1" applyAlignment="1">
      <alignment horizontal="right" wrapText="1"/>
    </xf>
    <xf numFmtId="164" fontId="28" fillId="0" borderId="25" xfId="18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12" fillId="0" borderId="0" xfId="0" applyFont="1" applyFill="1" applyAlignment="1">
      <alignment vertical="center"/>
    </xf>
    <xf numFmtId="165" fontId="14" fillId="0" borderId="22" xfId="0" applyNumberFormat="1" applyFont="1" applyFill="1" applyBorder="1" applyAlignment="1">
      <alignment vertical="center"/>
    </xf>
    <xf numFmtId="165" fontId="14" fillId="0" borderId="7" xfId="0" applyNumberFormat="1" applyFont="1" applyFill="1" applyBorder="1" applyAlignment="1">
      <alignment vertical="center"/>
    </xf>
    <xf numFmtId="43" fontId="14" fillId="0" borderId="21" xfId="18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65" fontId="14" fillId="0" borderId="9" xfId="0" applyNumberFormat="1" applyFont="1" applyFill="1" applyBorder="1" applyAlignment="1">
      <alignment vertical="center"/>
    </xf>
    <xf numFmtId="165" fontId="14" fillId="0" borderId="32" xfId="0" applyNumberFormat="1" applyFont="1" applyFill="1" applyBorder="1" applyAlignment="1">
      <alignment vertical="center"/>
    </xf>
    <xf numFmtId="43" fontId="14" fillId="0" borderId="31" xfId="18" applyFont="1" applyFill="1" applyBorder="1" applyAlignment="1">
      <alignment vertical="center"/>
    </xf>
    <xf numFmtId="164" fontId="14" fillId="0" borderId="9" xfId="0" applyNumberFormat="1" applyFont="1" applyFill="1" applyBorder="1" applyAlignment="1">
      <alignment vertical="center"/>
    </xf>
    <xf numFmtId="164" fontId="14" fillId="0" borderId="32" xfId="0" applyNumberFormat="1" applyFont="1" applyFill="1" applyBorder="1" applyAlignment="1">
      <alignment vertical="center"/>
    </xf>
    <xf numFmtId="165" fontId="14" fillId="0" borderId="49" xfId="0" applyNumberFormat="1" applyFont="1" applyFill="1" applyBorder="1" applyAlignment="1">
      <alignment vertical="center"/>
    </xf>
    <xf numFmtId="165" fontId="14" fillId="0" borderId="55" xfId="0" applyNumberFormat="1" applyFont="1" applyFill="1" applyBorder="1" applyAlignment="1">
      <alignment vertical="center"/>
    </xf>
    <xf numFmtId="43" fontId="14" fillId="0" borderId="50" xfId="18" applyFont="1" applyFill="1" applyBorder="1" applyAlignment="1">
      <alignment vertical="center"/>
    </xf>
    <xf numFmtId="165" fontId="29" fillId="0" borderId="18" xfId="0" applyNumberFormat="1" applyFont="1" applyFill="1" applyBorder="1" applyAlignment="1">
      <alignment vertical="center"/>
    </xf>
    <xf numFmtId="43" fontId="29" fillId="0" borderId="18" xfId="18" applyFont="1" applyFill="1" applyBorder="1" applyAlignment="1">
      <alignment vertical="center"/>
    </xf>
    <xf numFmtId="165" fontId="27" fillId="0" borderId="31" xfId="18" applyNumberFormat="1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vertical="center" wrapText="1"/>
    </xf>
    <xf numFmtId="165" fontId="27" fillId="0" borderId="0" xfId="18" applyNumberFormat="1" applyFont="1" applyFill="1" applyBorder="1" applyAlignment="1">
      <alignment horizontal="right" vertical="center" wrapText="1"/>
    </xf>
    <xf numFmtId="165" fontId="24" fillId="0" borderId="18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164" fontId="21" fillId="0" borderId="0" xfId="18" applyNumberFormat="1" applyFont="1" applyFill="1" applyBorder="1" applyAlignment="1">
      <alignment horizontal="right" vertical="center" wrapText="1"/>
    </xf>
    <xf numFmtId="0" fontId="27" fillId="0" borderId="0" xfId="0" applyFont="1" applyFill="1" applyAlignment="1">
      <alignment vertical="center"/>
    </xf>
    <xf numFmtId="165" fontId="27" fillId="0" borderId="0" xfId="18" applyNumberFormat="1" applyFont="1" applyFill="1" applyAlignment="1">
      <alignment vertical="center"/>
    </xf>
    <xf numFmtId="0" fontId="20" fillId="0" borderId="0" xfId="0" applyFont="1" applyFill="1" applyAlignment="1">
      <alignment/>
    </xf>
    <xf numFmtId="164" fontId="12" fillId="0" borderId="0" xfId="18" applyNumberFormat="1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43" fontId="1" fillId="0" borderId="18" xfId="18" applyFont="1" applyFill="1" applyBorder="1" applyAlignment="1">
      <alignment horizontal="right" vertical="center"/>
    </xf>
    <xf numFmtId="0" fontId="8" fillId="0" borderId="51" xfId="0" applyFont="1" applyFill="1" applyBorder="1" applyAlignment="1">
      <alignment horizontal="left"/>
    </xf>
    <xf numFmtId="0" fontId="8" fillId="0" borderId="25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left"/>
    </xf>
    <xf numFmtId="0" fontId="8" fillId="0" borderId="52" xfId="0" applyFont="1" applyFill="1" applyBorder="1" applyAlignment="1">
      <alignment horizontal="left"/>
    </xf>
    <xf numFmtId="43" fontId="1" fillId="0" borderId="15" xfId="18" applyFont="1" applyFill="1" applyBorder="1" applyAlignment="1">
      <alignment horizontal="right" vertical="center"/>
    </xf>
    <xf numFmtId="164" fontId="8" fillId="0" borderId="53" xfId="18" applyNumberFormat="1" applyFont="1" applyFill="1" applyBorder="1" applyAlignment="1">
      <alignment horizontal="right"/>
    </xf>
    <xf numFmtId="43" fontId="8" fillId="0" borderId="56" xfId="18" applyFont="1" applyFill="1" applyBorder="1" applyAlignment="1">
      <alignment horizontal="right"/>
    </xf>
    <xf numFmtId="43" fontId="8" fillId="0" borderId="12" xfId="18" applyFont="1" applyFill="1" applyBorder="1" applyAlignment="1">
      <alignment horizontal="right"/>
    </xf>
    <xf numFmtId="43" fontId="8" fillId="0" borderId="37" xfId="18" applyFont="1" applyFill="1" applyBorder="1" applyAlignment="1">
      <alignment horizontal="right"/>
    </xf>
    <xf numFmtId="164" fontId="8" fillId="0" borderId="57" xfId="18" applyNumberFormat="1" applyFont="1" applyFill="1" applyBorder="1" applyAlignment="1">
      <alignment horizontal="right"/>
    </xf>
    <xf numFmtId="43" fontId="8" fillId="0" borderId="58" xfId="18" applyFont="1" applyFill="1" applyBorder="1" applyAlignment="1">
      <alignment horizontal="right"/>
    </xf>
    <xf numFmtId="0" fontId="10" fillId="0" borderId="30" xfId="0" applyFont="1" applyFill="1" applyBorder="1" applyAlignment="1">
      <alignment vertical="center"/>
    </xf>
    <xf numFmtId="164" fontId="10" fillId="0" borderId="0" xfId="18" applyNumberFormat="1" applyFont="1" applyFill="1" applyBorder="1" applyAlignment="1">
      <alignment vertical="center"/>
    </xf>
    <xf numFmtId="165" fontId="3" fillId="0" borderId="0" xfId="0" applyNumberFormat="1" applyFont="1" applyFill="1" applyAlignment="1">
      <alignment vertical="center"/>
    </xf>
    <xf numFmtId="3" fontId="3" fillId="0" borderId="15" xfId="0" applyNumberFormat="1" applyFont="1" applyFill="1" applyBorder="1" applyAlignment="1">
      <alignment horizontal="center" vertical="center" wrapText="1"/>
    </xf>
    <xf numFmtId="165" fontId="27" fillId="0" borderId="45" xfId="18" applyNumberFormat="1" applyFont="1" applyFill="1" applyBorder="1" applyAlignment="1">
      <alignment horizontal="right" vertical="center" wrapText="1"/>
    </xf>
    <xf numFmtId="165" fontId="24" fillId="0" borderId="15" xfId="0" applyNumberFormat="1" applyFont="1" applyFill="1" applyBorder="1" applyAlignment="1">
      <alignment vertical="center"/>
    </xf>
    <xf numFmtId="0" fontId="27" fillId="0" borderId="30" xfId="0" applyFont="1" applyFill="1" applyBorder="1" applyAlignment="1">
      <alignment vertical="center" wrapText="1"/>
    </xf>
    <xf numFmtId="0" fontId="27" fillId="0" borderId="52" xfId="0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0" fontId="0" fillId="2" borderId="0" xfId="0" applyFill="1" applyAlignment="1">
      <alignment/>
    </xf>
    <xf numFmtId="164" fontId="10" fillId="0" borderId="40" xfId="18" applyNumberFormat="1" applyFont="1" applyFill="1" applyBorder="1" applyAlignment="1">
      <alignment horizontal="right" vertical="center"/>
    </xf>
    <xf numFmtId="4" fontId="10" fillId="0" borderId="41" xfId="0" applyNumberFormat="1" applyFont="1" applyFill="1" applyBorder="1" applyAlignment="1">
      <alignment horizontal="right" vertical="center"/>
    </xf>
    <xf numFmtId="164" fontId="3" fillId="0" borderId="59" xfId="18" applyNumberFormat="1" applyFont="1" applyFill="1" applyBorder="1" applyAlignment="1">
      <alignment horizontal="right" vertical="center"/>
    </xf>
    <xf numFmtId="164" fontId="10" fillId="0" borderId="46" xfId="18" applyNumberFormat="1" applyFont="1" applyFill="1" applyBorder="1" applyAlignment="1">
      <alignment vertical="center"/>
    </xf>
    <xf numFmtId="164" fontId="10" fillId="0" borderId="59" xfId="18" applyNumberFormat="1" applyFont="1" applyFill="1" applyBorder="1" applyAlignment="1">
      <alignment horizontal="right" vertical="center"/>
    </xf>
    <xf numFmtId="0" fontId="10" fillId="0" borderId="25" xfId="0" applyFont="1" applyFill="1" applyBorder="1" applyAlignment="1">
      <alignment horizontal="left" vertical="center"/>
    </xf>
    <xf numFmtId="164" fontId="10" fillId="0" borderId="25" xfId="18" applyNumberFormat="1" applyFont="1" applyFill="1" applyBorder="1" applyAlignment="1">
      <alignment vertical="center"/>
    </xf>
    <xf numFmtId="164" fontId="2" fillId="0" borderId="0" xfId="0" applyNumberFormat="1" applyFont="1" applyAlignment="1">
      <alignment vertical="center"/>
    </xf>
    <xf numFmtId="192" fontId="24" fillId="0" borderId="18" xfId="18" applyNumberFormat="1" applyFont="1" applyBorder="1" applyAlignment="1">
      <alignment vertical="center"/>
    </xf>
    <xf numFmtId="0" fontId="3" fillId="0" borderId="60" xfId="0" applyFont="1" applyFill="1" applyBorder="1" applyAlignment="1">
      <alignment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3" fontId="1" fillId="0" borderId="68" xfId="0" applyNumberFormat="1" applyFont="1" applyFill="1" applyBorder="1" applyAlignment="1">
      <alignment horizontal="center" vertical="center" wrapText="1"/>
    </xf>
    <xf numFmtId="3" fontId="1" fillId="0" borderId="69" xfId="0" applyNumberFormat="1" applyFont="1" applyFill="1" applyBorder="1" applyAlignment="1">
      <alignment horizontal="center" vertical="center" wrapText="1"/>
    </xf>
    <xf numFmtId="3" fontId="3" fillId="0" borderId="70" xfId="0" applyNumberFormat="1" applyFont="1" applyFill="1" applyBorder="1" applyAlignment="1">
      <alignment horizontal="center" vertical="center" wrapText="1"/>
    </xf>
    <xf numFmtId="3" fontId="3" fillId="0" borderId="71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66" xfId="0" applyFont="1" applyFill="1" applyBorder="1" applyAlignment="1">
      <alignment horizontal="center" vertical="center" wrapText="1"/>
    </xf>
    <xf numFmtId="0" fontId="11" fillId="0" borderId="67" xfId="0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11" fillId="0" borderId="72" xfId="0" applyFont="1" applyFill="1" applyBorder="1" applyAlignment="1">
      <alignment horizontal="center" vertical="center" wrapText="1"/>
    </xf>
    <xf numFmtId="0" fontId="11" fillId="0" borderId="68" xfId="0" applyFont="1" applyFill="1" applyBorder="1" applyAlignment="1">
      <alignment horizontal="center" wrapText="1"/>
    </xf>
    <xf numFmtId="0" fontId="11" fillId="0" borderId="65" xfId="0" applyFont="1" applyFill="1" applyBorder="1" applyAlignment="1">
      <alignment horizont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73" xfId="0" applyNumberFormat="1" applyFont="1" applyFill="1" applyBorder="1" applyAlignment="1">
      <alignment horizontal="center" vertical="center" wrapText="1"/>
    </xf>
    <xf numFmtId="3" fontId="3" fillId="0" borderId="74" xfId="0" applyNumberFormat="1" applyFont="1" applyFill="1" applyBorder="1" applyAlignment="1">
      <alignment horizontal="center" vertical="center" wrapText="1"/>
    </xf>
    <xf numFmtId="3" fontId="3" fillId="0" borderId="75" xfId="0" applyNumberFormat="1" applyFont="1" applyFill="1" applyBorder="1" applyAlignment="1">
      <alignment horizontal="center" vertical="center" wrapText="1"/>
    </xf>
    <xf numFmtId="3" fontId="3" fillId="0" borderId="76" xfId="0" applyNumberFormat="1" applyFont="1" applyFill="1" applyBorder="1" applyAlignment="1">
      <alignment horizontal="center" vertical="center" wrapText="1"/>
    </xf>
    <xf numFmtId="3" fontId="3" fillId="0" borderId="64" xfId="0" applyNumberFormat="1" applyFont="1" applyFill="1" applyBorder="1" applyAlignment="1">
      <alignment horizontal="center" vertical="center" wrapText="1"/>
    </xf>
    <xf numFmtId="3" fontId="3" fillId="0" borderId="6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3" fontId="3" fillId="0" borderId="47" xfId="0" applyNumberFormat="1" applyFont="1" applyFill="1" applyBorder="1" applyAlignment="1">
      <alignment horizontal="center" vertical="center" wrapText="1"/>
    </xf>
    <xf numFmtId="3" fontId="3" fillId="0" borderId="78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0" borderId="78" xfId="0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3" fontId="1" fillId="0" borderId="79" xfId="0" applyNumberFormat="1" applyFont="1" applyFill="1" applyBorder="1" applyAlignment="1">
      <alignment horizontal="center" vertical="center" wrapText="1"/>
    </xf>
    <xf numFmtId="3" fontId="1" fillId="0" borderId="80" xfId="0" applyNumberFormat="1" applyFont="1" applyFill="1" applyBorder="1" applyAlignment="1">
      <alignment horizontal="center" vertical="center" wrapText="1"/>
    </xf>
    <xf numFmtId="3" fontId="1" fillId="0" borderId="81" xfId="0" applyNumberFormat="1" applyFont="1" applyFill="1" applyBorder="1" applyAlignment="1">
      <alignment horizontal="center" vertical="center" wrapText="1"/>
    </xf>
    <xf numFmtId="3" fontId="1" fillId="0" borderId="82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9" fillId="0" borderId="78" xfId="20" applyFont="1" applyFill="1" applyBorder="1" applyAlignment="1">
      <alignment horizontal="center" vertical="center" wrapText="1"/>
      <protection/>
    </xf>
    <xf numFmtId="0" fontId="19" fillId="0" borderId="18" xfId="20" applyFont="1" applyFill="1" applyBorder="1" applyAlignment="1">
      <alignment horizontal="center" vertical="center" wrapText="1"/>
      <protection/>
    </xf>
    <xf numFmtId="0" fontId="0" fillId="0" borderId="36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3" fontId="3" fillId="0" borderId="79" xfId="0" applyNumberFormat="1" applyFont="1" applyFill="1" applyBorder="1" applyAlignment="1">
      <alignment horizontal="center" vertical="center" wrapText="1"/>
    </xf>
    <xf numFmtId="3" fontId="3" fillId="0" borderId="80" xfId="0" applyNumberFormat="1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5" fillId="0" borderId="76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7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80" xfId="0" applyFont="1" applyFill="1" applyBorder="1" applyAlignment="1">
      <alignment horizontal="center" vertical="center" wrapText="1"/>
    </xf>
    <xf numFmtId="3" fontId="3" fillId="0" borderId="81" xfId="0" applyNumberFormat="1" applyFont="1" applyFill="1" applyBorder="1" applyAlignment="1">
      <alignment horizontal="center" vertical="center" wrapText="1"/>
    </xf>
    <xf numFmtId="3" fontId="3" fillId="0" borderId="82" xfId="0" applyNumberFormat="1" applyFont="1" applyFill="1" applyBorder="1" applyAlignment="1">
      <alignment horizontal="center" vertical="center" wrapText="1"/>
    </xf>
    <xf numFmtId="3" fontId="1" fillId="0" borderId="78" xfId="0" applyNumberFormat="1" applyFont="1" applyFill="1" applyBorder="1" applyAlignment="1">
      <alignment horizontal="center" vertical="center" wrapText="1"/>
    </xf>
    <xf numFmtId="0" fontId="1" fillId="0" borderId="7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7" fillId="0" borderId="78" xfId="20" applyFont="1" applyFill="1" applyBorder="1" applyAlignment="1">
      <alignment horizontal="center" vertical="center" wrapText="1"/>
      <protection/>
    </xf>
    <xf numFmtId="0" fontId="27" fillId="0" borderId="18" xfId="20" applyFont="1" applyFill="1" applyBorder="1" applyAlignment="1">
      <alignment horizontal="center" vertical="center" wrapText="1"/>
      <protection/>
    </xf>
    <xf numFmtId="3" fontId="1" fillId="0" borderId="47" xfId="0" applyNumberFormat="1" applyFont="1" applyFill="1" applyBorder="1" applyAlignment="1">
      <alignment horizontal="center" vertical="center" wrapText="1"/>
    </xf>
    <xf numFmtId="3" fontId="1" fillId="0" borderId="48" xfId="0" applyNumberFormat="1" applyFont="1" applyFill="1" applyBorder="1" applyAlignment="1">
      <alignment horizontal="center" vertical="center" wrapText="1"/>
    </xf>
    <xf numFmtId="3" fontId="1" fillId="0" borderId="7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8" fillId="0" borderId="47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4" fillId="0" borderId="36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vertical="center" wrapText="1"/>
    </xf>
    <xf numFmtId="0" fontId="29" fillId="0" borderId="36" xfId="0" applyFont="1" applyFill="1" applyBorder="1" applyAlignment="1">
      <alignment vertical="center" wrapText="1"/>
    </xf>
    <xf numFmtId="0" fontId="29" fillId="0" borderId="1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49" fillId="0" borderId="0" xfId="0" applyFont="1" applyAlignment="1">
      <alignment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7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</cellXfs>
  <cellStyles count="12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e_Cartel2" xfId="20"/>
    <cellStyle name="Normale_TAV 1 00_01" xfId="21"/>
    <cellStyle name="Percent" xfId="22"/>
    <cellStyle name="Currency" xfId="23"/>
    <cellStyle name="Valuta (0)_TABELLE ANALISI scinf 2002_2003.xls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Suddivisione per età dei bambini iscritti ai nidi d'infanzia* - a.s. 2005/2006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FF"/>
              </a:solidFill>
            </c:spPr>
          </c:dPt>
          <c:dPt>
            <c:idx val="4"/>
            <c:spPr>
              <a:solidFill>
                <a:srgbClr val="FFFFCC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'[1]Tavola 01_06'!$E$20:$I$20</c:f>
              <c:strCache>
                <c:ptCount val="5"/>
                <c:pt idx="0">
                  <c:v>3-8 mesi</c:v>
                </c:pt>
                <c:pt idx="1">
                  <c:v>9-12 mesi</c:v>
                </c:pt>
                <c:pt idx="2">
                  <c:v>13-18 mesi</c:v>
                </c:pt>
                <c:pt idx="3">
                  <c:v>19-24 mesi</c:v>
                </c:pt>
                <c:pt idx="4">
                  <c:v>25-36 mesi</c:v>
                </c:pt>
              </c:strCache>
            </c:strRef>
          </c:cat>
          <c:val>
            <c:numRef>
              <c:f>'[1]Tavola 01_06'!$E$21:$I$21</c:f>
              <c:numCache>
                <c:ptCount val="5"/>
                <c:pt idx="0">
                  <c:v>441</c:v>
                </c:pt>
                <c:pt idx="1">
                  <c:v>1909</c:v>
                </c:pt>
                <c:pt idx="2">
                  <c:v>5250</c:v>
                </c:pt>
                <c:pt idx="3">
                  <c:v>6124</c:v>
                </c:pt>
                <c:pt idx="4">
                  <c:v>14249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Nidi d'infanzia* privati in convenzione con i Comuni: bambini suddivisi per fascia d'età - a.s. 2006/2007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00FFFF"/>
              </a:solidFill>
            </c:spPr>
          </c:dPt>
          <c:dPt>
            <c:idx val="4"/>
            <c:spPr>
              <a:solidFill>
                <a:srgbClr val="FFFF99"/>
              </a:solidFill>
            </c:spPr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'Tavola 01_09'!$D$19:$H$19</c:f>
              <c:strCache/>
            </c:strRef>
          </c:cat>
          <c:val>
            <c:numRef>
              <c:f>'Tavola 01_09'!$D$20:$H$20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Nidi d'infanzia* a gestione privata: bambini suddivisi per fascia d'età - a.s. 2006/2007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00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CC99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'Tavola 01_10'!$D$19:$H$19</c:f>
              <c:strCache/>
            </c:strRef>
          </c:cat>
          <c:val>
            <c:numRef>
              <c:f>'Tavola 01_10'!$D$20:$H$20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Nidi d'infanzia*: domande presentate e bambini in lista d'attesa - a.s. 2006/2007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'Tavola 01_11'!$B$20</c:f>
              <c:strCache>
                <c:ptCount val="1"/>
                <c:pt idx="0">
                  <c:v>Domande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'Tavola 01_11'!$A$21:$A$29</c:f>
              <c:strCache/>
            </c:strRef>
          </c:cat>
          <c:val>
            <c:numRef>
              <c:f>'Tavola 01_11'!$B$21:$B$29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26427497"/>
        <c:axId val="50159090"/>
      </c:lineChart>
      <c:lineChart>
        <c:grouping val="standard"/>
        <c:varyColors val="0"/>
        <c:ser>
          <c:idx val="0"/>
          <c:order val="1"/>
          <c:tx>
            <c:strRef>
              <c:f>'Tavola 01_11'!$C$20</c:f>
              <c:strCache>
                <c:ptCount val="1"/>
                <c:pt idx="0">
                  <c:v>Bambini in lista d'attesa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'Tavola 01_11'!$A$21:$A$29</c:f>
              <c:strCache/>
            </c:strRef>
          </c:cat>
          <c:val>
            <c:numRef>
              <c:f>'Tavola 01_11'!$C$21:$C$29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37734915"/>
        <c:axId val="3185372"/>
      </c:lineChart>
      <c:catAx>
        <c:axId val="264274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159090"/>
        <c:crosses val="autoZero"/>
        <c:auto val="0"/>
        <c:lblOffset val="100"/>
        <c:noMultiLvlLbl val="0"/>
      </c:catAx>
      <c:valAx>
        <c:axId val="501590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427497"/>
        <c:crossesAt val="1"/>
        <c:crossBetween val="between"/>
        <c:dispUnits/>
      </c:valAx>
      <c:catAx>
        <c:axId val="37734915"/>
        <c:scaling>
          <c:orientation val="minMax"/>
        </c:scaling>
        <c:axPos val="b"/>
        <c:delete val="1"/>
        <c:majorTickMark val="in"/>
        <c:minorTickMark val="none"/>
        <c:tickLblPos val="nextTo"/>
        <c:crossAx val="3185372"/>
        <c:crosses val="autoZero"/>
        <c:auto val="0"/>
        <c:lblOffset val="100"/>
        <c:noMultiLvlLbl val="0"/>
      </c:catAx>
      <c:valAx>
        <c:axId val="31853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734915"/>
        <c:crosses val="max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Nidi d'infanzia*: rapporto tra popolazione residente, popolazione sede di servizi e bambini iscritti - a.s. 2006/2007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32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'Tavola 01_01'!$E$18</c:f>
              <c:strCache>
                <c:ptCount val="1"/>
                <c:pt idx="0">
                  <c:v>Pop. 0-2 residente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01_01'!$D$19:$D$27</c:f>
              <c:strCache/>
            </c:strRef>
          </c:cat>
          <c:val>
            <c:numRef>
              <c:f>'Tavola 01_01'!$E$19:$E$27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'Tavola 01_01'!$F$18</c:f>
              <c:strCache>
                <c:ptCount val="1"/>
                <c:pt idx="0">
                  <c:v>Pop. 0-2 anni dei Comuni sede di nidi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'Tavola 01_01'!$D$19:$D$27</c:f>
              <c:strCache/>
            </c:strRef>
          </c:cat>
          <c:val>
            <c:numRef>
              <c:f>'Tavola 01_01'!$F$19:$F$27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'Tavola 01_01'!$G$18</c:f>
              <c:strCache>
                <c:ptCount val="1"/>
                <c:pt idx="0">
                  <c:v>Bambini iscritti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01_01'!$D$19:$D$27</c:f>
              <c:strCache/>
            </c:strRef>
          </c:cat>
          <c:val>
            <c:numRef>
              <c:f>'Tavola 01_01'!$G$19:$G$27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gapDepth val="0"/>
        <c:shape val="box"/>
        <c:axId val="17469255"/>
        <c:axId val="187200"/>
      </c:bar3DChart>
      <c:catAx>
        <c:axId val="17469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87200"/>
        <c:crosses val="autoZero"/>
        <c:auto val="1"/>
        <c:lblOffset val="100"/>
        <c:noMultiLvlLbl val="0"/>
      </c:catAx>
      <c:valAx>
        <c:axId val="1872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74692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  <c:spPr>
        <a:effectLst>
          <a:outerShdw dist="35921" dir="2700000" algn="br">
            <a:prstClr val="black"/>
          </a:outerShdw>
        </a:effectLst>
      </c:sp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Nidi d'infanzia* a gestione diretta comunale/pubblica: bambini iscritti a tempo pieno e a part time - a.s. 2006/2007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'Tavola 01_02'!$E$17</c:f>
              <c:strCache>
                <c:ptCount val="1"/>
                <c:pt idx="0">
                  <c:v>Bambini iscritti a tempo pieno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01_02'!$D$18:$D$26</c:f>
              <c:strCache/>
            </c:strRef>
          </c:cat>
          <c:val>
            <c:numRef>
              <c:f>'Tavola 01_02'!$E$18:$E$26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'Tavola 01_02'!$F$17</c:f>
              <c:strCache>
                <c:ptCount val="1"/>
                <c:pt idx="0">
                  <c:v>Bambini iscritti a part time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01_02'!$D$18:$D$26</c:f>
              <c:strCache/>
            </c:strRef>
          </c:cat>
          <c:val>
            <c:numRef>
              <c:f>'Tavola 01_02'!$F$18:$F$26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gapWidth val="200"/>
        <c:axId val="13665601"/>
        <c:axId val="58064778"/>
      </c:barChart>
      <c:catAx>
        <c:axId val="13665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8064778"/>
        <c:crosses val="autoZero"/>
        <c:auto val="1"/>
        <c:lblOffset val="100"/>
        <c:noMultiLvlLbl val="0"/>
      </c:catAx>
      <c:valAx>
        <c:axId val="58064778"/>
        <c:scaling>
          <c:orientation val="minMax"/>
        </c:scaling>
        <c:axPos val="l"/>
        <c:majorGridlines>
          <c:spPr>
            <a:ln w="3175">
              <a:solidFill/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13665601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CC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Nidi d'infanzia* a gestione indiretta pubblica: bambini iscritti a tempo pieno e a part time - a.s. 2006/2007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775"/>
          <c:w val="0.77025"/>
          <c:h val="0.79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'Tavola 01_03'!$F$17</c:f>
              <c:strCache>
                <c:ptCount val="1"/>
                <c:pt idx="0">
                  <c:v>Bambini iscritti a tempo pieno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01_03'!$E$18:$E$26</c:f>
              <c:strCache/>
            </c:strRef>
          </c:cat>
          <c:val>
            <c:numRef>
              <c:f>'Tavola 01_03'!$F$18:$F$26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'Tavola 01_03'!$G$17</c:f>
              <c:strCache>
                <c:ptCount val="1"/>
                <c:pt idx="0">
                  <c:v>Bambini iscritti a part time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01_03'!$E$18:$E$26</c:f>
              <c:strCache/>
            </c:strRef>
          </c:cat>
          <c:val>
            <c:numRef>
              <c:f>'Tavola 01_03'!$G$18:$G$26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10870363"/>
        <c:axId val="55338996"/>
      </c:barChart>
      <c:catAx>
        <c:axId val="10870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38996"/>
        <c:crosses val="autoZero"/>
        <c:auto val="1"/>
        <c:lblOffset val="100"/>
        <c:noMultiLvlLbl val="0"/>
      </c:catAx>
      <c:valAx>
        <c:axId val="553389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0870363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CCFFFF"/>
          </a:solidFill>
        </a:ln>
      </c:spPr>
    </c:plotArea>
    <c:legend>
      <c:legendPos val="r"/>
      <c:layout>
        <c:manualLayout>
          <c:xMode val="edge"/>
          <c:yMode val="edge"/>
          <c:x val="0.7835"/>
          <c:y val="0.50875"/>
          <c:w val="0.2165"/>
          <c:h val="0.12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Nidi d'infanzia* a gestione privata in convenzione con i Comuni: bambini iscritti a tempo pieno e a part time - a.s. 2006/2007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525"/>
          <c:w val="0.8015"/>
          <c:h val="0.82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'Tavola 01_04'!$H$20</c:f>
              <c:strCache>
                <c:ptCount val="1"/>
                <c:pt idx="0">
                  <c:v>Bambini iscritti a tempo pieno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01_04'!$G$21:$G$29</c:f>
              <c:strCache/>
            </c:strRef>
          </c:cat>
          <c:val>
            <c:numRef>
              <c:f>'Tavola 01_04'!$H$21:$H$29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'Tavola 01_04'!$I$20</c:f>
              <c:strCache>
                <c:ptCount val="1"/>
                <c:pt idx="0">
                  <c:v>Bambini iscritti a part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'Tavola 01_04'!$G$21:$G$29</c:f>
              <c:strCache/>
            </c:strRef>
          </c:cat>
          <c:val>
            <c:numRef>
              <c:f>'Tavola 01_04'!$I$21:$I$29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13214869"/>
        <c:axId val="25161342"/>
      </c:barChart>
      <c:catAx>
        <c:axId val="13214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5161342"/>
        <c:crosses val="autoZero"/>
        <c:auto val="1"/>
        <c:lblOffset val="100"/>
        <c:noMultiLvlLbl val="0"/>
      </c:catAx>
      <c:valAx>
        <c:axId val="251613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3214869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CCFFCC"/>
          </a:solidFill>
        </a:ln>
      </c:spPr>
    </c:plotArea>
    <c:legend>
      <c:legendPos val="r"/>
      <c:layout>
        <c:manualLayout>
          <c:xMode val="edge"/>
          <c:yMode val="edge"/>
          <c:x val="0.81"/>
          <c:y val="0.5135"/>
          <c:w val="0.19"/>
          <c:h val="0.089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Nidi d'infanzia* a gestione privata: bambini iscritti a tempo pieno e a part time - a.s. 2006/2007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'Tavola 01_05'!$D$18</c:f>
              <c:strCache>
                <c:ptCount val="1"/>
                <c:pt idx="0">
                  <c:v>Bambini iscritti a tempo pieno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01_05'!$C$19:$C$27</c:f>
              <c:strCache/>
            </c:strRef>
          </c:cat>
          <c:val>
            <c:numRef>
              <c:f>'Tavola 01_05'!$D$19:$D$27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'Tavola 01_05'!$E$18</c:f>
              <c:strCache>
                <c:ptCount val="1"/>
                <c:pt idx="0">
                  <c:v>Bambini iscritti a part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'Tavola 01_05'!$C$19:$C$27</c:f>
              <c:strCache/>
            </c:strRef>
          </c:cat>
          <c:val>
            <c:numRef>
              <c:f>'Tavola 01_05'!$E$19:$E$27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24838639"/>
        <c:axId val="1281320"/>
      </c:barChart>
      <c:catAx>
        <c:axId val="24838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1281320"/>
        <c:crosses val="autoZero"/>
        <c:auto val="1"/>
        <c:lblOffset val="100"/>
        <c:noMultiLvlLbl val="0"/>
      </c:catAx>
      <c:valAx>
        <c:axId val="1281320"/>
        <c:scaling>
          <c:orientation val="minMax"/>
        </c:scaling>
        <c:axPos val="l"/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248386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FFFFCC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Nidi d'infanzia* pubblici e privati: bambini suddivisi per fascia d'età - a.s. 2006/2007</a:t>
            </a:r>
          </a:p>
        </c:rich>
      </c:tx>
      <c:layout>
        <c:manualLayout>
          <c:xMode val="factor"/>
          <c:yMode val="factor"/>
          <c:x val="-0.012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2335"/>
          <c:w val="0.7435"/>
          <c:h val="0.683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CC99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FF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'Tavola 01_06'!$C$19:$G$19</c:f>
              <c:strCache/>
            </c:strRef>
          </c:cat>
          <c:val>
            <c:numRef>
              <c:f>'Tavola 01_06'!$C$20:$G$20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Nidi d'infanzia* a gestione diretta comunale/pubblica: bambini suddivisi per fascia d'età - a.s. 2006/2007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'tavola 01_07'!$D$18:$H$18</c:f>
              <c:strCache/>
            </c:strRef>
          </c:cat>
          <c:val>
            <c:numRef>
              <c:f>'tavola 01_07'!$D$19:$H$19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Nidi d'infanzia* a gestione indiretta pubblica: bambini suddivisi per fascia d'età - a.s. 2006/2007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66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4"/>
            <c:spPr>
              <a:solidFill>
                <a:srgbClr val="FFFF99"/>
              </a:solidFill>
            </c:spPr>
          </c:dPt>
          <c:dLbls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'Tavola 01_08'!$D$18:$H$18</c:f>
              <c:strCache/>
            </c:strRef>
          </c:cat>
          <c:val>
            <c:numRef>
              <c:f>'Tavola 01_08'!$D$19:$H$19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6372225" y="246697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1600200</xdr:colOff>
      <xdr:row>15</xdr:row>
      <xdr:rowOff>76200</xdr:rowOff>
    </xdr:from>
    <xdr:to>
      <xdr:col>10</xdr:col>
      <xdr:colOff>257175</xdr:colOff>
      <xdr:row>33</xdr:row>
      <xdr:rowOff>200025</xdr:rowOff>
    </xdr:to>
    <xdr:graphicFrame>
      <xdr:nvGraphicFramePr>
        <xdr:cNvPr id="1" name="Chart 1"/>
        <xdr:cNvGraphicFramePr/>
      </xdr:nvGraphicFramePr>
      <xdr:xfrm>
        <a:off x="1600200" y="3609975"/>
        <a:ext cx="60483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14</xdr:row>
      <xdr:rowOff>9525</xdr:rowOff>
    </xdr:from>
    <xdr:to>
      <xdr:col>10</xdr:col>
      <xdr:colOff>333375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981075" y="3457575"/>
        <a:ext cx="581977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142875</xdr:rowOff>
    </xdr:from>
    <xdr:to>
      <xdr:col>3</xdr:col>
      <xdr:colOff>1095375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0" y="5667375"/>
        <a:ext cx="55245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</xdr:rowOff>
    </xdr:from>
    <xdr:to>
      <xdr:col>12</xdr:col>
      <xdr:colOff>552450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0" y="3848100"/>
        <a:ext cx="94678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38100</xdr:rowOff>
    </xdr:from>
    <xdr:to>
      <xdr:col>10</xdr:col>
      <xdr:colOff>571500</xdr:colOff>
      <xdr:row>30</xdr:row>
      <xdr:rowOff>352425</xdr:rowOff>
    </xdr:to>
    <xdr:graphicFrame>
      <xdr:nvGraphicFramePr>
        <xdr:cNvPr id="1" name="Chart 1"/>
        <xdr:cNvGraphicFramePr/>
      </xdr:nvGraphicFramePr>
      <xdr:xfrm>
        <a:off x="9525" y="3438525"/>
        <a:ext cx="77152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14</xdr:row>
      <xdr:rowOff>28575</xdr:rowOff>
    </xdr:from>
    <xdr:to>
      <xdr:col>13</xdr:col>
      <xdr:colOff>419100</xdr:colOff>
      <xdr:row>32</xdr:row>
      <xdr:rowOff>57150</xdr:rowOff>
    </xdr:to>
    <xdr:graphicFrame>
      <xdr:nvGraphicFramePr>
        <xdr:cNvPr id="1" name="Chart 2"/>
        <xdr:cNvGraphicFramePr/>
      </xdr:nvGraphicFramePr>
      <xdr:xfrm>
        <a:off x="1400175" y="3486150"/>
        <a:ext cx="74676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1057275</xdr:colOff>
      <xdr:row>15</xdr:row>
      <xdr:rowOff>47625</xdr:rowOff>
    </xdr:from>
    <xdr:to>
      <xdr:col>13</xdr:col>
      <xdr:colOff>381000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1057275" y="3848100"/>
        <a:ext cx="77152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152400</xdr:rowOff>
    </xdr:from>
    <xdr:to>
      <xdr:col>7</xdr:col>
      <xdr:colOff>885825</xdr:colOff>
      <xdr:row>40</xdr:row>
      <xdr:rowOff>114300</xdr:rowOff>
    </xdr:to>
    <xdr:graphicFrame>
      <xdr:nvGraphicFramePr>
        <xdr:cNvPr id="1" name="Chart 1"/>
        <xdr:cNvGraphicFramePr/>
      </xdr:nvGraphicFramePr>
      <xdr:xfrm>
        <a:off x="0" y="4229100"/>
        <a:ext cx="60769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15</xdr:row>
      <xdr:rowOff>28575</xdr:rowOff>
    </xdr:from>
    <xdr:to>
      <xdr:col>10</xdr:col>
      <xdr:colOff>438150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1133475" y="3495675"/>
        <a:ext cx="60579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1257300</xdr:colOff>
      <xdr:row>15</xdr:row>
      <xdr:rowOff>28575</xdr:rowOff>
    </xdr:from>
    <xdr:to>
      <xdr:col>10</xdr:col>
      <xdr:colOff>561975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1257300" y="3552825"/>
        <a:ext cx="60579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1019175</xdr:colOff>
      <xdr:row>14</xdr:row>
      <xdr:rowOff>0</xdr:rowOff>
    </xdr:from>
    <xdr:to>
      <xdr:col>10</xdr:col>
      <xdr:colOff>571500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1019175" y="3333750"/>
        <a:ext cx="61626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egione.emilia-romagna.it/wcm/infanzia/sezioni/osservatorio/dati_statistiche/dati_2001_2010/dati_nidi/AS_2006_07/NIDI%20condizione%20Bambini%202005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 tavole"/>
      <sheetName val="Tavola 01_01"/>
      <sheetName val="Tavola 01_02"/>
      <sheetName val="Tavola 01_03"/>
      <sheetName val="Tavola 01_04"/>
      <sheetName val="Tavola 01_05"/>
      <sheetName val="Tavola 01_06"/>
      <sheetName val="Tavola 01_07"/>
      <sheetName val="Tavola 01_08"/>
      <sheetName val="Tavola 01_09"/>
      <sheetName val="Tavola 01_10"/>
      <sheetName val="Tavola 01_11"/>
      <sheetName val="Tavole 01_12 01_13"/>
      <sheetName val="Tavole 01_14 01_15 01_16"/>
    </sheetNames>
    <sheetDataSet>
      <sheetData sheetId="6">
        <row r="20">
          <cell r="E20" t="str">
            <v>3-8 mesi</v>
          </cell>
          <cell r="F20" t="str">
            <v>9-12 mesi</v>
          </cell>
          <cell r="G20" t="str">
            <v>13-18 mesi</v>
          </cell>
          <cell r="H20" t="str">
            <v>19-24 mesi</v>
          </cell>
          <cell r="I20" t="str">
            <v>25-36 mesi</v>
          </cell>
        </row>
        <row r="21">
          <cell r="E21">
            <v>441</v>
          </cell>
          <cell r="F21">
            <v>1909</v>
          </cell>
          <cell r="G21">
            <v>5250</v>
          </cell>
          <cell r="H21">
            <v>6124</v>
          </cell>
          <cell r="I21">
            <v>14249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1"/>
  <sheetViews>
    <sheetView tabSelected="1" workbookViewId="0" topLeftCell="A1">
      <selection activeCell="B6" sqref="B6"/>
    </sheetView>
  </sheetViews>
  <sheetFormatPr defaultColWidth="9.140625" defaultRowHeight="12.75"/>
  <cols>
    <col min="1" max="1" width="14.7109375" style="279" bestFit="1" customWidth="1"/>
    <col min="2" max="2" width="54.28125" style="279" bestFit="1" customWidth="1"/>
    <col min="3" max="16384" width="8.8515625" style="279" customWidth="1"/>
  </cols>
  <sheetData>
    <row r="1" spans="1:2" s="276" customFormat="1" ht="18" customHeight="1">
      <c r="A1" s="359" t="s">
        <v>297</v>
      </c>
      <c r="B1" s="359"/>
    </row>
    <row r="2" spans="1:2" s="276" customFormat="1" ht="48.75" customHeight="1">
      <c r="A2" s="360" t="s">
        <v>298</v>
      </c>
      <c r="B2" s="360"/>
    </row>
    <row r="3" spans="1:2" s="277" customFormat="1" ht="24.75" customHeight="1">
      <c r="A3" s="361" t="s">
        <v>299</v>
      </c>
      <c r="B3" s="361"/>
    </row>
    <row r="4" spans="1:2" s="3" customFormat="1" ht="45" customHeight="1">
      <c r="A4" s="185" t="s">
        <v>389</v>
      </c>
      <c r="B4" s="175" t="s">
        <v>390</v>
      </c>
    </row>
    <row r="5" spans="1:2" s="27" customFormat="1" ht="37.5" customHeight="1">
      <c r="A5" s="27" t="s">
        <v>65</v>
      </c>
      <c r="B5" s="247" t="s">
        <v>418</v>
      </c>
    </row>
    <row r="6" spans="1:2" s="27" customFormat="1" ht="37.5" customHeight="1">
      <c r="A6" s="27" t="s">
        <v>66</v>
      </c>
      <c r="B6" s="247" t="s">
        <v>67</v>
      </c>
    </row>
    <row r="7" spans="1:2" s="27" customFormat="1" ht="37.5" customHeight="1">
      <c r="A7" s="27" t="s">
        <v>69</v>
      </c>
      <c r="B7" s="247" t="s">
        <v>68</v>
      </c>
    </row>
    <row r="8" spans="1:2" s="27" customFormat="1" ht="37.5" customHeight="1">
      <c r="A8" s="27" t="s">
        <v>70</v>
      </c>
      <c r="B8" s="247" t="s">
        <v>71</v>
      </c>
    </row>
    <row r="9" spans="1:2" s="27" customFormat="1" ht="37.5" customHeight="1">
      <c r="A9" s="27" t="s">
        <v>72</v>
      </c>
      <c r="B9" s="247" t="s">
        <v>73</v>
      </c>
    </row>
    <row r="10" spans="1:2" s="27" customFormat="1" ht="37.5" customHeight="1">
      <c r="A10" s="27" t="s">
        <v>75</v>
      </c>
      <c r="B10" s="247" t="s">
        <v>74</v>
      </c>
    </row>
    <row r="11" spans="1:2" s="27" customFormat="1" ht="37.5" customHeight="1">
      <c r="A11" s="27" t="s">
        <v>76</v>
      </c>
      <c r="B11" s="247" t="s">
        <v>77</v>
      </c>
    </row>
    <row r="12" spans="1:2" s="27" customFormat="1" ht="37.5" customHeight="1">
      <c r="A12" s="27" t="s">
        <v>78</v>
      </c>
      <c r="B12" s="247" t="s">
        <v>79</v>
      </c>
    </row>
    <row r="13" spans="1:2" s="27" customFormat="1" ht="37.5" customHeight="1">
      <c r="A13" s="27" t="s">
        <v>81</v>
      </c>
      <c r="B13" s="247" t="s">
        <v>80</v>
      </c>
    </row>
    <row r="15" spans="1:2" s="3" customFormat="1" ht="45" customHeight="1">
      <c r="A15" s="185" t="s">
        <v>419</v>
      </c>
      <c r="B15" s="175" t="s">
        <v>420</v>
      </c>
    </row>
    <row r="16" spans="1:2" s="27" customFormat="1" ht="37.5" customHeight="1">
      <c r="A16" s="27" t="s">
        <v>681</v>
      </c>
      <c r="B16" s="247" t="s">
        <v>429</v>
      </c>
    </row>
    <row r="17" spans="1:2" s="27" customFormat="1" ht="37.5" customHeight="1">
      <c r="A17" s="27" t="s">
        <v>682</v>
      </c>
      <c r="B17" s="247" t="s">
        <v>440</v>
      </c>
    </row>
    <row r="18" spans="1:2" s="27" customFormat="1" ht="37.5" customHeight="1">
      <c r="A18" s="27" t="s">
        <v>683</v>
      </c>
      <c r="B18" s="247" t="s">
        <v>457</v>
      </c>
    </row>
    <row r="19" spans="1:2" s="27" customFormat="1" ht="37.5" customHeight="1">
      <c r="A19" s="27" t="s">
        <v>684</v>
      </c>
      <c r="B19" s="247" t="s">
        <v>35</v>
      </c>
    </row>
    <row r="20" spans="1:2" s="27" customFormat="1" ht="37.5" customHeight="1">
      <c r="A20" s="27" t="s">
        <v>685</v>
      </c>
      <c r="B20" s="247" t="s">
        <v>686</v>
      </c>
    </row>
    <row r="21" spans="1:2" s="27" customFormat="1" ht="37.5" customHeight="1">
      <c r="A21" s="27" t="s">
        <v>687</v>
      </c>
      <c r="B21" s="247" t="s">
        <v>300</v>
      </c>
    </row>
    <row r="22" spans="1:2" s="27" customFormat="1" ht="37.5" customHeight="1">
      <c r="A22" s="27" t="s">
        <v>688</v>
      </c>
      <c r="B22" s="247" t="s">
        <v>544</v>
      </c>
    </row>
    <row r="23" spans="1:2" s="27" customFormat="1" ht="37.5" customHeight="1">
      <c r="A23" s="27" t="s">
        <v>689</v>
      </c>
      <c r="B23" s="247" t="s">
        <v>563</v>
      </c>
    </row>
    <row r="24" spans="1:2" s="27" customFormat="1" ht="37.5" customHeight="1">
      <c r="A24" s="27" t="s">
        <v>690</v>
      </c>
      <c r="B24" s="247" t="s">
        <v>564</v>
      </c>
    </row>
    <row r="26" spans="1:2" s="3" customFormat="1" ht="45" customHeight="1">
      <c r="A26" s="185" t="s">
        <v>571</v>
      </c>
      <c r="B26" s="175" t="s">
        <v>46</v>
      </c>
    </row>
    <row r="27" spans="1:2" s="27" customFormat="1" ht="37.5" customHeight="1">
      <c r="A27" s="27" t="s">
        <v>45</v>
      </c>
      <c r="B27" s="247" t="s">
        <v>577</v>
      </c>
    </row>
    <row r="28" spans="1:2" s="27" customFormat="1" ht="37.5" customHeight="1">
      <c r="A28" s="27" t="s">
        <v>44</v>
      </c>
      <c r="B28" s="247" t="s">
        <v>679</v>
      </c>
    </row>
    <row r="29" spans="1:2" s="27" customFormat="1" ht="37.5" customHeight="1">
      <c r="A29" s="27" t="s">
        <v>43</v>
      </c>
      <c r="B29" s="247" t="s">
        <v>292</v>
      </c>
    </row>
    <row r="30" spans="1:2" s="27" customFormat="1" ht="37.5" customHeight="1">
      <c r="A30" s="27" t="s">
        <v>42</v>
      </c>
      <c r="B30" s="247" t="s">
        <v>291</v>
      </c>
    </row>
    <row r="31" spans="1:2" s="27" customFormat="1" ht="37.5" customHeight="1">
      <c r="A31" s="27" t="s">
        <v>41</v>
      </c>
      <c r="B31" s="247" t="s">
        <v>698</v>
      </c>
    </row>
    <row r="32" spans="1:2" s="27" customFormat="1" ht="37.5" customHeight="1">
      <c r="A32" s="27" t="s">
        <v>301</v>
      </c>
      <c r="B32" s="247" t="s">
        <v>9</v>
      </c>
    </row>
    <row r="33" spans="1:2" s="27" customFormat="1" ht="37.5" customHeight="1">
      <c r="A33" s="27" t="s">
        <v>39</v>
      </c>
      <c r="B33" s="247" t="s">
        <v>15</v>
      </c>
    </row>
    <row r="34" spans="1:2" s="27" customFormat="1" ht="37.5" customHeight="1">
      <c r="A34" s="27" t="s">
        <v>38</v>
      </c>
      <c r="B34" s="247" t="s">
        <v>302</v>
      </c>
    </row>
    <row r="35" spans="1:2" s="27" customFormat="1" ht="37.5" customHeight="1">
      <c r="A35" s="27" t="s">
        <v>37</v>
      </c>
      <c r="B35" s="247" t="s">
        <v>30</v>
      </c>
    </row>
    <row r="37" spans="1:2" s="3" customFormat="1" ht="45" customHeight="1">
      <c r="A37" s="185" t="s">
        <v>646</v>
      </c>
      <c r="B37" s="175" t="s">
        <v>648</v>
      </c>
    </row>
    <row r="38" spans="1:2" s="27" customFormat="1" ht="37.5" customHeight="1">
      <c r="A38" s="27" t="s">
        <v>47</v>
      </c>
      <c r="B38" s="247" t="s">
        <v>661</v>
      </c>
    </row>
    <row r="39" spans="1:2" s="27" customFormat="1" ht="37.5" customHeight="1">
      <c r="A39" s="27" t="s">
        <v>48</v>
      </c>
      <c r="B39" s="247" t="s">
        <v>660</v>
      </c>
    </row>
    <row r="40" spans="1:2" s="27" customFormat="1" ht="37.5" customHeight="1">
      <c r="A40" s="27" t="s">
        <v>49</v>
      </c>
      <c r="B40" s="247" t="s">
        <v>680</v>
      </c>
    </row>
    <row r="41" spans="1:2" s="27" customFormat="1" ht="37.5" customHeight="1">
      <c r="A41" s="27" t="s">
        <v>50</v>
      </c>
      <c r="B41" s="247" t="s">
        <v>691</v>
      </c>
    </row>
    <row r="42" spans="1:2" s="27" customFormat="1" ht="37.5" customHeight="1">
      <c r="A42" s="27" t="s">
        <v>51</v>
      </c>
      <c r="B42" s="247" t="s">
        <v>6</v>
      </c>
    </row>
    <row r="43" spans="1:2" s="27" customFormat="1" ht="37.5" customHeight="1">
      <c r="A43" s="27" t="s">
        <v>52</v>
      </c>
      <c r="B43" s="247" t="s">
        <v>8</v>
      </c>
    </row>
    <row r="44" spans="1:2" s="27" customFormat="1" ht="37.5" customHeight="1">
      <c r="A44" s="27" t="s">
        <v>53</v>
      </c>
      <c r="B44" s="247" t="s">
        <v>17</v>
      </c>
    </row>
    <row r="45" spans="1:2" s="27" customFormat="1" ht="37.5" customHeight="1">
      <c r="A45" s="27" t="s">
        <v>54</v>
      </c>
      <c r="B45" s="247" t="s">
        <v>26</v>
      </c>
    </row>
    <row r="46" spans="1:2" s="27" customFormat="1" ht="37.5" customHeight="1">
      <c r="A46" s="27" t="s">
        <v>55</v>
      </c>
      <c r="B46" s="247" t="s">
        <v>27</v>
      </c>
    </row>
    <row r="48" spans="1:2" s="3" customFormat="1" ht="45" customHeight="1">
      <c r="A48" s="185" t="s">
        <v>662</v>
      </c>
      <c r="B48" s="175" t="s">
        <v>664</v>
      </c>
    </row>
    <row r="49" spans="1:2" s="27" customFormat="1" ht="37.5" customHeight="1">
      <c r="A49" s="27" t="s">
        <v>64</v>
      </c>
      <c r="B49" s="247" t="s">
        <v>666</v>
      </c>
    </row>
    <row r="50" spans="1:2" s="27" customFormat="1" ht="37.5" customHeight="1">
      <c r="A50" s="27" t="s">
        <v>63</v>
      </c>
      <c r="B50" s="247" t="s">
        <v>667</v>
      </c>
    </row>
    <row r="51" spans="1:2" s="27" customFormat="1" ht="37.5" customHeight="1">
      <c r="A51" s="27" t="s">
        <v>62</v>
      </c>
      <c r="B51" s="247" t="s">
        <v>668</v>
      </c>
    </row>
    <row r="52" spans="1:2" s="27" customFormat="1" ht="37.5" customHeight="1">
      <c r="A52" s="27" t="s">
        <v>61</v>
      </c>
      <c r="B52" s="247" t="s">
        <v>670</v>
      </c>
    </row>
    <row r="53" spans="1:2" s="27" customFormat="1" ht="37.5" customHeight="1">
      <c r="A53" s="27" t="s">
        <v>60</v>
      </c>
      <c r="B53" s="247" t="s">
        <v>699</v>
      </c>
    </row>
    <row r="54" spans="1:2" s="27" customFormat="1" ht="37.5" customHeight="1">
      <c r="A54" s="27" t="s">
        <v>59</v>
      </c>
      <c r="B54" s="247" t="s">
        <v>327</v>
      </c>
    </row>
    <row r="55" spans="1:2" s="27" customFormat="1" ht="37.5" customHeight="1">
      <c r="A55" s="27" t="s">
        <v>58</v>
      </c>
      <c r="B55" s="247" t="s">
        <v>18</v>
      </c>
    </row>
    <row r="56" spans="1:2" s="27" customFormat="1" ht="37.5" customHeight="1">
      <c r="A56" s="27" t="s">
        <v>57</v>
      </c>
      <c r="B56" s="247" t="s">
        <v>328</v>
      </c>
    </row>
    <row r="57" spans="1:2" s="27" customFormat="1" ht="37.5" customHeight="1">
      <c r="A57" s="27" t="s">
        <v>56</v>
      </c>
      <c r="B57" s="247" t="s">
        <v>29</v>
      </c>
    </row>
    <row r="58" spans="2:5" s="27" customFormat="1" ht="15" customHeight="1">
      <c r="B58" s="247"/>
      <c r="E58" s="247"/>
    </row>
    <row r="59" spans="1:2" s="3" customFormat="1" ht="57" customHeight="1">
      <c r="A59" s="185" t="s">
        <v>82</v>
      </c>
      <c r="B59" s="175" t="s">
        <v>347</v>
      </c>
    </row>
    <row r="60" spans="1:2" s="27" customFormat="1" ht="37.5" customHeight="1">
      <c r="A60" s="27" t="s">
        <v>90</v>
      </c>
      <c r="B60" s="247" t="s">
        <v>91</v>
      </c>
    </row>
    <row r="61" spans="1:2" s="27" customFormat="1" ht="37.5" customHeight="1">
      <c r="A61" s="27" t="s">
        <v>103</v>
      </c>
      <c r="B61" s="247" t="s">
        <v>104</v>
      </c>
    </row>
    <row r="62" spans="1:2" s="27" customFormat="1" ht="37.5" customHeight="1">
      <c r="A62" s="27" t="s">
        <v>105</v>
      </c>
      <c r="B62" s="247" t="s">
        <v>106</v>
      </c>
    </row>
    <row r="63" spans="1:2" s="27" customFormat="1" ht="37.5" customHeight="1">
      <c r="A63" s="27" t="s">
        <v>107</v>
      </c>
      <c r="B63" s="247" t="s">
        <v>108</v>
      </c>
    </row>
    <row r="64" spans="1:2" s="27" customFormat="1" ht="37.5" customHeight="1">
      <c r="A64" s="27" t="s">
        <v>109</v>
      </c>
      <c r="B64" s="247" t="s">
        <v>110</v>
      </c>
    </row>
    <row r="65" spans="1:2" s="27" customFormat="1" ht="37.5" customHeight="1">
      <c r="A65" s="27" t="s">
        <v>111</v>
      </c>
      <c r="B65" s="247" t="s">
        <v>112</v>
      </c>
    </row>
    <row r="66" spans="1:2" s="27" customFormat="1" ht="37.5" customHeight="1">
      <c r="A66" s="27" t="s">
        <v>113</v>
      </c>
      <c r="B66" s="247" t="s">
        <v>141</v>
      </c>
    </row>
    <row r="67" spans="1:2" s="27" customFormat="1" ht="37.5" customHeight="1">
      <c r="A67" s="27" t="s">
        <v>115</v>
      </c>
      <c r="B67" s="247" t="s">
        <v>114</v>
      </c>
    </row>
    <row r="68" spans="1:2" s="27" customFormat="1" ht="37.5" customHeight="1">
      <c r="A68" s="27" t="s">
        <v>329</v>
      </c>
      <c r="B68" s="247" t="s">
        <v>116</v>
      </c>
    </row>
    <row r="69" s="278" customFormat="1" ht="12.75"/>
    <row r="70" spans="1:2" s="3" customFormat="1" ht="52.5" customHeight="1">
      <c r="A70" s="185" t="s">
        <v>117</v>
      </c>
      <c r="B70" s="175" t="s">
        <v>118</v>
      </c>
    </row>
    <row r="71" spans="1:2" s="27" customFormat="1" ht="37.5" customHeight="1">
      <c r="A71" s="27" t="s">
        <v>120</v>
      </c>
      <c r="B71" s="247" t="s">
        <v>124</v>
      </c>
    </row>
    <row r="72" spans="1:2" s="27" customFormat="1" ht="37.5" customHeight="1">
      <c r="A72" s="27" t="s">
        <v>125</v>
      </c>
      <c r="B72" s="247" t="s">
        <v>126</v>
      </c>
    </row>
    <row r="73" spans="1:2" s="27" customFormat="1" ht="37.5" customHeight="1">
      <c r="A73" s="27" t="s">
        <v>127</v>
      </c>
      <c r="B73" s="247" t="s">
        <v>128</v>
      </c>
    </row>
    <row r="74" spans="1:2" s="27" customFormat="1" ht="37.5" customHeight="1">
      <c r="A74" s="27" t="s">
        <v>129</v>
      </c>
      <c r="B74" s="247" t="s">
        <v>130</v>
      </c>
    </row>
    <row r="75" spans="1:2" s="27" customFormat="1" ht="37.5" customHeight="1">
      <c r="A75" s="27" t="s">
        <v>131</v>
      </c>
      <c r="B75" s="247" t="s">
        <v>132</v>
      </c>
    </row>
    <row r="76" spans="1:2" s="27" customFormat="1" ht="37.5" customHeight="1">
      <c r="A76" s="27" t="s">
        <v>133</v>
      </c>
      <c r="B76" s="247" t="s">
        <v>134</v>
      </c>
    </row>
    <row r="77" spans="1:2" s="27" customFormat="1" ht="37.5" customHeight="1">
      <c r="A77" s="27" t="s">
        <v>135</v>
      </c>
      <c r="B77" s="247" t="s">
        <v>136</v>
      </c>
    </row>
    <row r="78" spans="1:2" s="27" customFormat="1" ht="37.5" customHeight="1">
      <c r="A78" s="27" t="s">
        <v>137</v>
      </c>
      <c r="B78" s="247" t="s">
        <v>138</v>
      </c>
    </row>
    <row r="79" spans="1:2" s="27" customFormat="1" ht="37.5" customHeight="1">
      <c r="A79" s="27" t="s">
        <v>139</v>
      </c>
      <c r="B79" s="247" t="s">
        <v>140</v>
      </c>
    </row>
    <row r="80" s="278" customFormat="1" ht="12.75"/>
    <row r="81" spans="1:2" s="3" customFormat="1" ht="69" customHeight="1">
      <c r="A81" s="185" t="s">
        <v>142</v>
      </c>
      <c r="B81" s="175" t="s">
        <v>330</v>
      </c>
    </row>
    <row r="82" s="278" customFormat="1" ht="12.75"/>
    <row r="83" spans="1:2" s="27" customFormat="1" ht="37.5" customHeight="1">
      <c r="A83" s="27" t="s">
        <v>152</v>
      </c>
      <c r="B83" s="247" t="s">
        <v>144</v>
      </c>
    </row>
    <row r="84" spans="1:2" s="27" customFormat="1" ht="37.5" customHeight="1">
      <c r="A84" s="27" t="s">
        <v>153</v>
      </c>
      <c r="B84" s="247" t="s">
        <v>331</v>
      </c>
    </row>
    <row r="85" spans="1:2" s="27" customFormat="1" ht="37.5" customHeight="1">
      <c r="A85" s="27" t="s">
        <v>145</v>
      </c>
      <c r="B85" s="247" t="s">
        <v>332</v>
      </c>
    </row>
    <row r="86" spans="1:2" s="27" customFormat="1" ht="37.5" customHeight="1">
      <c r="A86" s="27" t="s">
        <v>146</v>
      </c>
      <c r="B86" s="247" t="s">
        <v>333</v>
      </c>
    </row>
    <row r="87" spans="1:2" s="27" customFormat="1" ht="37.5" customHeight="1">
      <c r="A87" s="27" t="s">
        <v>147</v>
      </c>
      <c r="B87" s="247" t="s">
        <v>334</v>
      </c>
    </row>
    <row r="88" spans="1:2" s="27" customFormat="1" ht="37.5" customHeight="1">
      <c r="A88" s="27" t="s">
        <v>148</v>
      </c>
      <c r="B88" s="247" t="s">
        <v>335</v>
      </c>
    </row>
    <row r="89" spans="1:2" s="27" customFormat="1" ht="37.5" customHeight="1">
      <c r="A89" s="27" t="s">
        <v>149</v>
      </c>
      <c r="B89" s="247" t="s">
        <v>336</v>
      </c>
    </row>
    <row r="90" spans="1:2" s="27" customFormat="1" ht="37.5" customHeight="1">
      <c r="A90" s="27" t="s">
        <v>150</v>
      </c>
      <c r="B90" s="247" t="s">
        <v>337</v>
      </c>
    </row>
    <row r="91" spans="1:2" s="27" customFormat="1" ht="37.5" customHeight="1">
      <c r="A91" s="27" t="s">
        <v>151</v>
      </c>
      <c r="B91" s="247" t="s">
        <v>338</v>
      </c>
    </row>
    <row r="92" s="278" customFormat="1" ht="12.75"/>
    <row r="93" spans="1:2" s="3" customFormat="1" ht="69" customHeight="1">
      <c r="A93" s="185" t="s">
        <v>154</v>
      </c>
      <c r="B93" s="175" t="s">
        <v>339</v>
      </c>
    </row>
    <row r="94" s="278" customFormat="1" ht="12.75"/>
    <row r="95" spans="1:2" s="27" customFormat="1" ht="37.5" customHeight="1">
      <c r="A95" s="27" t="s">
        <v>156</v>
      </c>
      <c r="B95" s="247" t="s">
        <v>157</v>
      </c>
    </row>
    <row r="96" spans="1:2" s="27" customFormat="1" ht="37.5" customHeight="1">
      <c r="A96" s="27" t="s">
        <v>158</v>
      </c>
      <c r="B96" s="247" t="s">
        <v>174</v>
      </c>
    </row>
    <row r="97" spans="1:2" s="27" customFormat="1" ht="37.5" customHeight="1">
      <c r="A97" s="27" t="s">
        <v>159</v>
      </c>
      <c r="B97" s="247" t="s">
        <v>166</v>
      </c>
    </row>
    <row r="98" spans="1:2" s="27" customFormat="1" ht="37.5" customHeight="1">
      <c r="A98" s="27" t="s">
        <v>160</v>
      </c>
      <c r="B98" s="247" t="s">
        <v>167</v>
      </c>
    </row>
    <row r="99" spans="1:2" s="27" customFormat="1" ht="37.5" customHeight="1">
      <c r="A99" s="27" t="s">
        <v>161</v>
      </c>
      <c r="B99" s="247" t="s">
        <v>168</v>
      </c>
    </row>
    <row r="100" spans="1:2" s="27" customFormat="1" ht="37.5" customHeight="1">
      <c r="A100" s="27" t="s">
        <v>162</v>
      </c>
      <c r="B100" s="247" t="s">
        <v>169</v>
      </c>
    </row>
    <row r="101" spans="1:2" s="27" customFormat="1" ht="37.5" customHeight="1">
      <c r="A101" s="27" t="s">
        <v>163</v>
      </c>
      <c r="B101" s="247" t="s">
        <v>171</v>
      </c>
    </row>
    <row r="102" spans="1:2" s="27" customFormat="1" ht="37.5" customHeight="1">
      <c r="A102" s="27" t="s">
        <v>164</v>
      </c>
      <c r="B102" s="247" t="s">
        <v>172</v>
      </c>
    </row>
    <row r="103" spans="1:2" s="27" customFormat="1" ht="37.5" customHeight="1">
      <c r="A103" s="27" t="s">
        <v>165</v>
      </c>
      <c r="B103" s="247" t="s">
        <v>173</v>
      </c>
    </row>
    <row r="104" s="278" customFormat="1" ht="12.75"/>
    <row r="105" spans="1:2" s="3" customFormat="1" ht="69" customHeight="1">
      <c r="A105" s="185" t="s">
        <v>175</v>
      </c>
      <c r="B105" s="175" t="s">
        <v>176</v>
      </c>
    </row>
    <row r="106" spans="1:2" s="27" customFormat="1" ht="37.5" customHeight="1">
      <c r="A106" s="27" t="s">
        <v>178</v>
      </c>
      <c r="B106" s="247" t="s">
        <v>177</v>
      </c>
    </row>
    <row r="107" spans="1:2" s="27" customFormat="1" ht="37.5" customHeight="1">
      <c r="A107" s="27" t="s">
        <v>179</v>
      </c>
      <c r="B107" s="247" t="s">
        <v>204</v>
      </c>
    </row>
    <row r="108" spans="1:2" s="27" customFormat="1" ht="37.5" customHeight="1">
      <c r="A108" s="27" t="s">
        <v>180</v>
      </c>
      <c r="B108" s="247" t="s">
        <v>197</v>
      </c>
    </row>
    <row r="109" spans="1:2" s="27" customFormat="1" ht="37.5" customHeight="1">
      <c r="A109" s="27" t="s">
        <v>181</v>
      </c>
      <c r="B109" s="247" t="s">
        <v>198</v>
      </c>
    </row>
    <row r="110" spans="1:2" s="27" customFormat="1" ht="37.5" customHeight="1">
      <c r="A110" s="27" t="s">
        <v>182</v>
      </c>
      <c r="B110" s="247" t="s">
        <v>199</v>
      </c>
    </row>
    <row r="111" spans="1:2" s="27" customFormat="1" ht="37.5" customHeight="1">
      <c r="A111" s="27" t="s">
        <v>183</v>
      </c>
      <c r="B111" s="247" t="s">
        <v>200</v>
      </c>
    </row>
    <row r="112" spans="1:2" s="27" customFormat="1" ht="37.5" customHeight="1">
      <c r="A112" s="27" t="s">
        <v>184</v>
      </c>
      <c r="B112" s="247" t="s">
        <v>201</v>
      </c>
    </row>
    <row r="113" spans="1:2" s="27" customFormat="1" ht="37.5" customHeight="1">
      <c r="A113" s="27" t="s">
        <v>185</v>
      </c>
      <c r="B113" s="247" t="s">
        <v>202</v>
      </c>
    </row>
    <row r="114" spans="1:2" s="27" customFormat="1" ht="37.5" customHeight="1">
      <c r="A114" s="27" t="s">
        <v>186</v>
      </c>
      <c r="B114" s="247" t="s">
        <v>203</v>
      </c>
    </row>
    <row r="115" s="278" customFormat="1" ht="12.75"/>
    <row r="116" spans="1:2" s="3" customFormat="1" ht="69" customHeight="1">
      <c r="A116" s="185" t="s">
        <v>280</v>
      </c>
      <c r="B116" s="175" t="s">
        <v>187</v>
      </c>
    </row>
    <row r="117" spans="1:2" s="27" customFormat="1" ht="37.5" customHeight="1">
      <c r="A117" s="27" t="s">
        <v>281</v>
      </c>
      <c r="B117" s="247" t="s">
        <v>188</v>
      </c>
    </row>
    <row r="118" spans="1:2" s="27" customFormat="1" ht="37.5" customHeight="1">
      <c r="A118" s="27" t="s">
        <v>282</v>
      </c>
      <c r="B118" s="247" t="s">
        <v>189</v>
      </c>
    </row>
    <row r="119" spans="1:2" s="27" customFormat="1" ht="37.5" customHeight="1">
      <c r="A119" s="27" t="s">
        <v>283</v>
      </c>
      <c r="B119" s="247" t="s">
        <v>190</v>
      </c>
    </row>
    <row r="120" spans="1:2" s="27" customFormat="1" ht="37.5" customHeight="1">
      <c r="A120" s="27" t="s">
        <v>284</v>
      </c>
      <c r="B120" s="247" t="s">
        <v>191</v>
      </c>
    </row>
    <row r="121" spans="1:2" s="27" customFormat="1" ht="37.5" customHeight="1">
      <c r="A121" s="27" t="s">
        <v>285</v>
      </c>
      <c r="B121" s="247" t="s">
        <v>192</v>
      </c>
    </row>
    <row r="122" spans="1:2" s="27" customFormat="1" ht="37.5" customHeight="1">
      <c r="A122" s="27" t="s">
        <v>286</v>
      </c>
      <c r="B122" s="247" t="s">
        <v>193</v>
      </c>
    </row>
    <row r="123" spans="1:2" s="27" customFormat="1" ht="37.5" customHeight="1">
      <c r="A123" s="27" t="s">
        <v>287</v>
      </c>
      <c r="B123" s="247" t="s">
        <v>194</v>
      </c>
    </row>
    <row r="124" spans="1:2" s="27" customFormat="1" ht="37.5" customHeight="1">
      <c r="A124" s="27" t="s">
        <v>288</v>
      </c>
      <c r="B124" s="247" t="s">
        <v>195</v>
      </c>
    </row>
    <row r="125" spans="1:2" s="27" customFormat="1" ht="37.5" customHeight="1">
      <c r="A125" s="27" t="s">
        <v>289</v>
      </c>
      <c r="B125" s="247" t="s">
        <v>196</v>
      </c>
    </row>
    <row r="126" s="278" customFormat="1" ht="12.75"/>
    <row r="127" spans="1:2" s="3" customFormat="1" ht="69" customHeight="1">
      <c r="A127" s="185" t="s">
        <v>293</v>
      </c>
      <c r="B127" s="175" t="s">
        <v>352</v>
      </c>
    </row>
    <row r="128" spans="1:2" s="3" customFormat="1" ht="69" customHeight="1">
      <c r="A128" s="185" t="s">
        <v>296</v>
      </c>
      <c r="B128" s="175" t="s">
        <v>351</v>
      </c>
    </row>
    <row r="129" spans="1:2" s="3" customFormat="1" ht="69" customHeight="1">
      <c r="A129" s="185" t="s">
        <v>353</v>
      </c>
      <c r="B129" s="175" t="s">
        <v>358</v>
      </c>
    </row>
    <row r="130" spans="1:2" s="3" customFormat="1" ht="69" customHeight="1">
      <c r="A130" s="185" t="s">
        <v>359</v>
      </c>
      <c r="B130" s="175" t="s">
        <v>368</v>
      </c>
    </row>
    <row r="131" spans="1:2" s="3" customFormat="1" ht="69" customHeight="1">
      <c r="A131" s="185" t="s">
        <v>363</v>
      </c>
      <c r="B131" s="175" t="s">
        <v>369</v>
      </c>
    </row>
    <row r="132" s="278" customFormat="1" ht="12.75"/>
    <row r="133" s="278" customFormat="1" ht="12.75"/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4"/>
  <sheetViews>
    <sheetView zoomScale="75" zoomScaleNormal="75" workbookViewId="0" topLeftCell="A1">
      <selection activeCell="L164" sqref="A1:L164"/>
    </sheetView>
  </sheetViews>
  <sheetFormatPr defaultColWidth="9.140625" defaultRowHeight="12.75"/>
  <cols>
    <col min="1" max="1" width="28.57421875" style="0" customWidth="1"/>
    <col min="12" max="12" width="12.57421875" style="0" customWidth="1"/>
  </cols>
  <sheetData>
    <row r="1" spans="1:13" s="193" customFormat="1" ht="43.5" customHeight="1">
      <c r="A1" s="38" t="s">
        <v>154</v>
      </c>
      <c r="B1" s="377" t="s">
        <v>155</v>
      </c>
      <c r="C1" s="378"/>
      <c r="D1" s="378"/>
      <c r="E1" s="378"/>
      <c r="F1" s="378"/>
      <c r="G1" s="378"/>
      <c r="H1" s="378"/>
      <c r="I1" s="378"/>
      <c r="J1" s="378"/>
      <c r="K1" s="378"/>
      <c r="L1" s="379"/>
      <c r="M1" s="175"/>
    </row>
    <row r="2" s="28" customFormat="1" ht="6.75" customHeight="1">
      <c r="A2" s="126"/>
    </row>
    <row r="3" spans="1:13" s="126" customFormat="1" ht="25.5" customHeight="1">
      <c r="A3" s="440" t="s">
        <v>391</v>
      </c>
      <c r="B3" s="444" t="s">
        <v>83</v>
      </c>
      <c r="C3" s="443"/>
      <c r="D3" s="444" t="s">
        <v>84</v>
      </c>
      <c r="E3" s="443"/>
      <c r="F3" s="444" t="s">
        <v>85</v>
      </c>
      <c r="G3" s="443"/>
      <c r="H3" s="444" t="s">
        <v>86</v>
      </c>
      <c r="I3" s="443"/>
      <c r="J3" s="444" t="s">
        <v>87</v>
      </c>
      <c r="K3" s="443"/>
      <c r="L3" s="186" t="s">
        <v>88</v>
      </c>
      <c r="M3" s="204"/>
    </row>
    <row r="4" spans="1:13" s="126" customFormat="1" ht="39.75" customHeight="1">
      <c r="A4" s="441"/>
      <c r="B4" s="44" t="s">
        <v>401</v>
      </c>
      <c r="C4" s="43" t="s">
        <v>402</v>
      </c>
      <c r="D4" s="44" t="s">
        <v>401</v>
      </c>
      <c r="E4" s="43" t="s">
        <v>402</v>
      </c>
      <c r="F4" s="44" t="s">
        <v>401</v>
      </c>
      <c r="G4" s="43" t="s">
        <v>402</v>
      </c>
      <c r="H4" s="44" t="s">
        <v>401</v>
      </c>
      <c r="I4" s="43" t="s">
        <v>402</v>
      </c>
      <c r="J4" s="44" t="s">
        <v>401</v>
      </c>
      <c r="K4" s="43" t="s">
        <v>402</v>
      </c>
      <c r="L4" s="44" t="s">
        <v>401</v>
      </c>
      <c r="M4" s="204"/>
    </row>
    <row r="5" spans="1:13" s="126" customFormat="1" ht="15" customHeight="1">
      <c r="A5" s="117" t="s">
        <v>403</v>
      </c>
      <c r="B5" s="212">
        <f>B45+C45</f>
        <v>3</v>
      </c>
      <c r="C5" s="153">
        <f>B5/L5*100</f>
        <v>0.9259259259259258</v>
      </c>
      <c r="D5" s="212">
        <f>D45+E45</f>
        <v>10</v>
      </c>
      <c r="E5" s="153">
        <f>D5/L5*100</f>
        <v>3.0864197530864197</v>
      </c>
      <c r="F5" s="212">
        <f>F45+G45</f>
        <v>79</v>
      </c>
      <c r="G5" s="153">
        <f>F5/L5*100</f>
        <v>24.382716049382715</v>
      </c>
      <c r="H5" s="212">
        <f>H45+I45</f>
        <v>80</v>
      </c>
      <c r="I5" s="153">
        <f>H5/L5*100</f>
        <v>24.691358024691358</v>
      </c>
      <c r="J5" s="212">
        <f>J45+K45</f>
        <v>152</v>
      </c>
      <c r="K5" s="153">
        <f>J5/L5*100</f>
        <v>46.913580246913575</v>
      </c>
      <c r="L5" s="213">
        <f>L45</f>
        <v>324</v>
      </c>
      <c r="M5" s="184"/>
    </row>
    <row r="6" spans="1:13" s="126" customFormat="1" ht="15" customHeight="1">
      <c r="A6" s="194" t="s">
        <v>404</v>
      </c>
      <c r="B6" s="214">
        <f>B56+C56</f>
        <v>3</v>
      </c>
      <c r="C6" s="118">
        <f aca="true" t="shared" si="0" ref="C6:C14">B6/L6*100</f>
        <v>1.7964071856287425</v>
      </c>
      <c r="D6" s="214">
        <f>D56+E56</f>
        <v>14</v>
      </c>
      <c r="E6" s="118">
        <f aca="true" t="shared" si="1" ref="E6:E14">D6/L6*100</f>
        <v>8.383233532934131</v>
      </c>
      <c r="F6" s="214">
        <f>F56+G56</f>
        <v>50</v>
      </c>
      <c r="G6" s="118">
        <f aca="true" t="shared" si="2" ref="G6:G14">F6/L6*100</f>
        <v>29.94011976047904</v>
      </c>
      <c r="H6" s="214">
        <f>H56+I56</f>
        <v>36</v>
      </c>
      <c r="I6" s="118">
        <f aca="true" t="shared" si="3" ref="I6:I14">H6/L6*100</f>
        <v>21.55688622754491</v>
      </c>
      <c r="J6" s="214">
        <f>J56+K56</f>
        <v>64</v>
      </c>
      <c r="K6" s="118">
        <f aca="true" t="shared" si="4" ref="K6:K14">J6/L6*100</f>
        <v>38.32335329341318</v>
      </c>
      <c r="L6" s="215">
        <f>L56</f>
        <v>167</v>
      </c>
      <c r="M6" s="184"/>
    </row>
    <row r="7" spans="1:13" s="126" customFormat="1" ht="15" customHeight="1">
      <c r="A7" s="194" t="s">
        <v>405</v>
      </c>
      <c r="B7" s="214">
        <f>B81+C57</f>
        <v>0</v>
      </c>
      <c r="C7" s="188">
        <f t="shared" si="0"/>
        <v>0</v>
      </c>
      <c r="D7" s="214">
        <f>D81+E81</f>
        <v>0</v>
      </c>
      <c r="E7" s="188">
        <f t="shared" si="1"/>
        <v>0</v>
      </c>
      <c r="F7" s="214">
        <f>F81+G81</f>
        <v>72</v>
      </c>
      <c r="G7" s="118">
        <f t="shared" si="2"/>
        <v>11.650485436893204</v>
      </c>
      <c r="H7" s="214">
        <f>H81+I81</f>
        <v>115</v>
      </c>
      <c r="I7" s="118">
        <f t="shared" si="3"/>
        <v>18.6084142394822</v>
      </c>
      <c r="J7" s="214">
        <f>J81+K81</f>
        <v>431</v>
      </c>
      <c r="K7" s="118">
        <f t="shared" si="4"/>
        <v>69.7411003236246</v>
      </c>
      <c r="L7" s="215">
        <f>L81</f>
        <v>618</v>
      </c>
      <c r="M7" s="184"/>
    </row>
    <row r="8" spans="1:13" s="126" customFormat="1" ht="15" customHeight="1">
      <c r="A8" s="194" t="s">
        <v>406</v>
      </c>
      <c r="B8" s="214">
        <f>B99+C99</f>
        <v>0</v>
      </c>
      <c r="C8" s="188">
        <f t="shared" si="0"/>
        <v>0</v>
      </c>
      <c r="D8" s="214">
        <f>D99+E99</f>
        <v>1</v>
      </c>
      <c r="E8" s="118">
        <f t="shared" si="1"/>
        <v>0.14749262536873156</v>
      </c>
      <c r="F8" s="214">
        <f>F99+G99</f>
        <v>183</v>
      </c>
      <c r="G8" s="118">
        <f t="shared" si="2"/>
        <v>26.991150442477874</v>
      </c>
      <c r="H8" s="214">
        <f>H99+I99</f>
        <v>177</v>
      </c>
      <c r="I8" s="118">
        <f t="shared" si="3"/>
        <v>26.10619469026549</v>
      </c>
      <c r="J8" s="214">
        <f>J99+K99</f>
        <v>317</v>
      </c>
      <c r="K8" s="118">
        <f t="shared" si="4"/>
        <v>46.7551622418879</v>
      </c>
      <c r="L8" s="215">
        <f>L99</f>
        <v>678</v>
      </c>
      <c r="M8" s="184"/>
    </row>
    <row r="9" spans="1:13" s="126" customFormat="1" ht="15" customHeight="1">
      <c r="A9" s="194" t="s">
        <v>407</v>
      </c>
      <c r="B9" s="214">
        <f>B118+C118</f>
        <v>0</v>
      </c>
      <c r="C9" s="188">
        <f t="shared" si="0"/>
        <v>0</v>
      </c>
      <c r="D9" s="214">
        <f>D118+E118</f>
        <v>10</v>
      </c>
      <c r="E9" s="118">
        <f t="shared" si="1"/>
        <v>1.1520737327188941</v>
      </c>
      <c r="F9" s="214">
        <f>F118+G118</f>
        <v>209</v>
      </c>
      <c r="G9" s="118">
        <f t="shared" si="2"/>
        <v>24.078341013824886</v>
      </c>
      <c r="H9" s="214">
        <f>H118+I118</f>
        <v>223</v>
      </c>
      <c r="I9" s="118">
        <f t="shared" si="3"/>
        <v>25.691244239631338</v>
      </c>
      <c r="J9" s="214">
        <f>J118+K118</f>
        <v>426</v>
      </c>
      <c r="K9" s="118">
        <f t="shared" si="4"/>
        <v>49.07834101382488</v>
      </c>
      <c r="L9" s="215">
        <f>L118</f>
        <v>868</v>
      </c>
      <c r="M9" s="184"/>
    </row>
    <row r="10" spans="1:13" s="126" customFormat="1" ht="15" customHeight="1">
      <c r="A10" s="194" t="s">
        <v>408</v>
      </c>
      <c r="B10" s="214">
        <f>B128+C128</f>
        <v>8</v>
      </c>
      <c r="C10" s="118">
        <f t="shared" si="0"/>
        <v>6.2015503875969</v>
      </c>
      <c r="D10" s="214">
        <f>D128+E128</f>
        <v>15</v>
      </c>
      <c r="E10" s="118">
        <f t="shared" si="1"/>
        <v>11.627906976744185</v>
      </c>
      <c r="F10" s="214">
        <f>F128+G128</f>
        <v>34</v>
      </c>
      <c r="G10" s="118">
        <f t="shared" si="2"/>
        <v>26.356589147286826</v>
      </c>
      <c r="H10" s="214">
        <f>H128+I128</f>
        <v>37</v>
      </c>
      <c r="I10" s="118">
        <f t="shared" si="3"/>
        <v>28.68217054263566</v>
      </c>
      <c r="J10" s="214">
        <f>J128+K128</f>
        <v>35</v>
      </c>
      <c r="K10" s="118">
        <f t="shared" si="4"/>
        <v>27.131782945736433</v>
      </c>
      <c r="L10" s="215">
        <f>L128</f>
        <v>129</v>
      </c>
      <c r="M10" s="184"/>
    </row>
    <row r="11" spans="1:13" s="126" customFormat="1" ht="15" customHeight="1">
      <c r="A11" s="194" t="s">
        <v>409</v>
      </c>
      <c r="B11" s="214">
        <f>B61+C61</f>
        <v>0</v>
      </c>
      <c r="C11" s="188">
        <f t="shared" si="0"/>
        <v>0</v>
      </c>
      <c r="D11" s="214">
        <f>D139+E139</f>
        <v>23</v>
      </c>
      <c r="E11" s="118">
        <f t="shared" si="1"/>
        <v>3.9115646258503403</v>
      </c>
      <c r="F11" s="214">
        <f>F139+G139</f>
        <v>113</v>
      </c>
      <c r="G11" s="118">
        <f t="shared" si="2"/>
        <v>19.217687074829932</v>
      </c>
      <c r="H11" s="214">
        <f>H139+I139</f>
        <v>118</v>
      </c>
      <c r="I11" s="118">
        <f t="shared" si="3"/>
        <v>20.068027210884352</v>
      </c>
      <c r="J11" s="214">
        <f>J139+K139</f>
        <v>322</v>
      </c>
      <c r="K11" s="118">
        <f t="shared" si="4"/>
        <v>54.761904761904766</v>
      </c>
      <c r="L11" s="215">
        <f>L139</f>
        <v>588</v>
      </c>
      <c r="M11" s="184"/>
    </row>
    <row r="12" spans="1:13" s="126" customFormat="1" ht="15" customHeight="1">
      <c r="A12" s="194" t="s">
        <v>410</v>
      </c>
      <c r="B12" s="214">
        <f>B62+C62</f>
        <v>0</v>
      </c>
      <c r="C12" s="188">
        <f t="shared" si="0"/>
        <v>0</v>
      </c>
      <c r="D12" s="214">
        <f>D158+E158</f>
        <v>2</v>
      </c>
      <c r="E12" s="118">
        <f t="shared" si="1"/>
        <v>0.27359781121751026</v>
      </c>
      <c r="F12" s="214">
        <f>F158+G158</f>
        <v>74</v>
      </c>
      <c r="G12" s="118">
        <f t="shared" si="2"/>
        <v>10.12311901504788</v>
      </c>
      <c r="H12" s="214">
        <f>H158+I158</f>
        <v>113</v>
      </c>
      <c r="I12" s="118">
        <f t="shared" si="3"/>
        <v>15.45827633378933</v>
      </c>
      <c r="J12" s="214">
        <f>J158+K158</f>
        <v>542</v>
      </c>
      <c r="K12" s="118">
        <f t="shared" si="4"/>
        <v>74.14500683994528</v>
      </c>
      <c r="L12" s="215">
        <f>L158</f>
        <v>731</v>
      </c>
      <c r="M12" s="184"/>
    </row>
    <row r="13" spans="1:13" s="126" customFormat="1" ht="15" customHeight="1">
      <c r="A13" s="195" t="s">
        <v>411</v>
      </c>
      <c r="B13" s="216">
        <v>0</v>
      </c>
      <c r="C13" s="283">
        <f t="shared" si="0"/>
        <v>0</v>
      </c>
      <c r="D13" s="216">
        <v>0</v>
      </c>
      <c r="E13" s="217">
        <f t="shared" si="1"/>
        <v>0</v>
      </c>
      <c r="F13" s="216">
        <v>0</v>
      </c>
      <c r="G13" s="217">
        <f t="shared" si="2"/>
        <v>0</v>
      </c>
      <c r="H13" s="216">
        <f>H164+I164</f>
        <v>11</v>
      </c>
      <c r="I13" s="217">
        <f t="shared" si="3"/>
        <v>22.916666666666664</v>
      </c>
      <c r="J13" s="216">
        <f>J164+K164</f>
        <v>37</v>
      </c>
      <c r="K13" s="217">
        <f t="shared" si="4"/>
        <v>77.08333333333334</v>
      </c>
      <c r="L13" s="218">
        <f>L164</f>
        <v>48</v>
      </c>
      <c r="M13" s="184"/>
    </row>
    <row r="14" spans="1:13" s="185" customFormat="1" ht="15" customHeight="1">
      <c r="A14" s="121" t="s">
        <v>412</v>
      </c>
      <c r="B14" s="219">
        <f>SUM(B5:B13)</f>
        <v>14</v>
      </c>
      <c r="C14" s="220">
        <f t="shared" si="0"/>
        <v>0.33726812816188867</v>
      </c>
      <c r="D14" s="219">
        <f aca="true" t="shared" si="5" ref="D14:L14">SUM(D5:D13)</f>
        <v>75</v>
      </c>
      <c r="E14" s="220">
        <f t="shared" si="1"/>
        <v>1.8067935437244036</v>
      </c>
      <c r="F14" s="219">
        <f t="shared" si="5"/>
        <v>814</v>
      </c>
      <c r="G14" s="220">
        <f t="shared" si="2"/>
        <v>19.609732594555528</v>
      </c>
      <c r="H14" s="219">
        <f t="shared" si="5"/>
        <v>910</v>
      </c>
      <c r="I14" s="220">
        <f t="shared" si="3"/>
        <v>21.922428330522767</v>
      </c>
      <c r="J14" s="219">
        <f t="shared" si="5"/>
        <v>2326</v>
      </c>
      <c r="K14" s="220">
        <f t="shared" si="4"/>
        <v>56.03469043603951</v>
      </c>
      <c r="L14" s="122">
        <f t="shared" si="5"/>
        <v>4151</v>
      </c>
      <c r="M14" s="184"/>
    </row>
    <row r="15" ht="12.75">
      <c r="A15" s="27" t="s">
        <v>426</v>
      </c>
    </row>
    <row r="19" spans="4:8" ht="12.75">
      <c r="D19" s="3" t="s">
        <v>83</v>
      </c>
      <c r="E19" s="3" t="s">
        <v>84</v>
      </c>
      <c r="F19" s="3" t="s">
        <v>85</v>
      </c>
      <c r="G19" s="3" t="s">
        <v>86</v>
      </c>
      <c r="H19" s="3" t="s">
        <v>706</v>
      </c>
    </row>
    <row r="20" spans="4:8" ht="12.75">
      <c r="D20">
        <v>14</v>
      </c>
      <c r="E20">
        <v>75</v>
      </c>
      <c r="F20">
        <v>815</v>
      </c>
      <c r="G20">
        <v>908</v>
      </c>
      <c r="H20">
        <v>2377</v>
      </c>
    </row>
    <row r="34" spans="2:12" ht="22.5" customHeight="1"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</row>
    <row r="35" ht="12.75">
      <c r="A35" s="205" t="s">
        <v>119</v>
      </c>
    </row>
    <row r="37" spans="1:13" s="83" customFormat="1" ht="42" customHeight="1">
      <c r="A37" s="60" t="s">
        <v>156</v>
      </c>
      <c r="B37" s="383" t="s">
        <v>157</v>
      </c>
      <c r="C37" s="383"/>
      <c r="D37" s="383"/>
      <c r="E37" s="383"/>
      <c r="F37" s="383"/>
      <c r="G37" s="383"/>
      <c r="H37" s="383"/>
      <c r="I37" s="383"/>
      <c r="J37" s="383"/>
      <c r="K37" s="383"/>
      <c r="L37" s="384"/>
      <c r="M37" s="200"/>
    </row>
    <row r="38" spans="1:12" s="33" customFormat="1" ht="51" customHeight="1">
      <c r="A38" s="63" t="s">
        <v>605</v>
      </c>
      <c r="B38" s="207" t="s">
        <v>92</v>
      </c>
      <c r="C38" s="207" t="s">
        <v>93</v>
      </c>
      <c r="D38" s="207" t="s">
        <v>94</v>
      </c>
      <c r="E38" s="207" t="s">
        <v>95</v>
      </c>
      <c r="F38" s="207" t="s">
        <v>96</v>
      </c>
      <c r="G38" s="207" t="s">
        <v>97</v>
      </c>
      <c r="H38" s="207" t="s">
        <v>98</v>
      </c>
      <c r="I38" s="207" t="s">
        <v>99</v>
      </c>
      <c r="J38" s="207" t="s">
        <v>100</v>
      </c>
      <c r="K38" s="207" t="s">
        <v>101</v>
      </c>
      <c r="L38" s="207" t="s">
        <v>102</v>
      </c>
    </row>
    <row r="39" spans="1:12" s="131" customFormat="1" ht="12.75">
      <c r="A39" s="221" t="s">
        <v>653</v>
      </c>
      <c r="B39" s="222">
        <v>0</v>
      </c>
      <c r="C39" s="223">
        <v>0</v>
      </c>
      <c r="D39" s="224">
        <v>0</v>
      </c>
      <c r="E39" s="223">
        <v>0</v>
      </c>
      <c r="F39" s="224">
        <v>1</v>
      </c>
      <c r="G39" s="223">
        <v>0</v>
      </c>
      <c r="H39" s="224">
        <v>0</v>
      </c>
      <c r="I39" s="223">
        <v>0</v>
      </c>
      <c r="J39" s="224">
        <v>7</v>
      </c>
      <c r="K39" s="223">
        <v>4</v>
      </c>
      <c r="L39" s="225">
        <v>12</v>
      </c>
    </row>
    <row r="40" spans="1:12" s="131" customFormat="1" ht="12.75">
      <c r="A40" s="221" t="s">
        <v>652</v>
      </c>
      <c r="B40" s="222">
        <v>0</v>
      </c>
      <c r="C40" s="223">
        <v>0</v>
      </c>
      <c r="D40" s="224">
        <v>0</v>
      </c>
      <c r="E40" s="223">
        <v>4</v>
      </c>
      <c r="F40" s="224">
        <v>3</v>
      </c>
      <c r="G40" s="223">
        <v>7</v>
      </c>
      <c r="H40" s="224">
        <v>1</v>
      </c>
      <c r="I40" s="223">
        <v>6</v>
      </c>
      <c r="J40" s="224">
        <v>6</v>
      </c>
      <c r="K40" s="223">
        <v>6</v>
      </c>
      <c r="L40" s="225">
        <v>33</v>
      </c>
    </row>
    <row r="41" spans="1:12" s="131" customFormat="1" ht="12.75">
      <c r="A41" s="221" t="s">
        <v>403</v>
      </c>
      <c r="B41" s="222">
        <v>0</v>
      </c>
      <c r="C41" s="223">
        <v>0</v>
      </c>
      <c r="D41" s="224">
        <v>2</v>
      </c>
      <c r="E41" s="223">
        <v>3</v>
      </c>
      <c r="F41" s="224">
        <v>26</v>
      </c>
      <c r="G41" s="223">
        <v>30</v>
      </c>
      <c r="H41" s="224">
        <v>31</v>
      </c>
      <c r="I41" s="223">
        <v>19</v>
      </c>
      <c r="J41" s="224">
        <v>62</v>
      </c>
      <c r="K41" s="223">
        <v>40</v>
      </c>
      <c r="L41" s="225">
        <v>213</v>
      </c>
    </row>
    <row r="42" spans="1:12" s="131" customFormat="1" ht="12.75">
      <c r="A42" s="221" t="s">
        <v>651</v>
      </c>
      <c r="B42" s="222">
        <v>2</v>
      </c>
      <c r="C42" s="223">
        <v>1</v>
      </c>
      <c r="D42" s="224">
        <v>1</v>
      </c>
      <c r="E42" s="223">
        <v>0</v>
      </c>
      <c r="F42" s="224">
        <v>7</v>
      </c>
      <c r="G42" s="223">
        <v>1</v>
      </c>
      <c r="H42" s="224">
        <v>5</v>
      </c>
      <c r="I42" s="223">
        <v>2</v>
      </c>
      <c r="J42" s="224">
        <v>6</v>
      </c>
      <c r="K42" s="223">
        <v>8</v>
      </c>
      <c r="L42" s="225">
        <v>33</v>
      </c>
    </row>
    <row r="43" spans="1:12" s="131" customFormat="1" ht="12.75">
      <c r="A43" s="221" t="s">
        <v>437</v>
      </c>
      <c r="B43" s="222">
        <v>0</v>
      </c>
      <c r="C43" s="223">
        <v>0</v>
      </c>
      <c r="D43" s="224">
        <v>0</v>
      </c>
      <c r="E43" s="223">
        <v>0</v>
      </c>
      <c r="F43" s="224">
        <v>0</v>
      </c>
      <c r="G43" s="223">
        <v>0</v>
      </c>
      <c r="H43" s="224">
        <v>8</v>
      </c>
      <c r="I43" s="223">
        <v>7</v>
      </c>
      <c r="J43" s="224">
        <v>0</v>
      </c>
      <c r="K43" s="223">
        <v>3</v>
      </c>
      <c r="L43" s="225">
        <v>18</v>
      </c>
    </row>
    <row r="44" spans="1:12" s="131" customFormat="1" ht="12.75">
      <c r="A44" s="221" t="s">
        <v>650</v>
      </c>
      <c r="B44" s="222">
        <v>0</v>
      </c>
      <c r="C44" s="223">
        <v>0</v>
      </c>
      <c r="D44" s="224">
        <v>0</v>
      </c>
      <c r="E44" s="223">
        <v>0</v>
      </c>
      <c r="F44" s="224">
        <v>2</v>
      </c>
      <c r="G44" s="223">
        <v>2</v>
      </c>
      <c r="H44" s="224">
        <v>1</v>
      </c>
      <c r="I44" s="223">
        <v>0</v>
      </c>
      <c r="J44" s="224">
        <v>5</v>
      </c>
      <c r="K44" s="223">
        <v>5</v>
      </c>
      <c r="L44" s="225">
        <v>15</v>
      </c>
    </row>
    <row r="45" spans="1:12" s="227" customFormat="1" ht="30" customHeight="1">
      <c r="A45" s="199" t="s">
        <v>439</v>
      </c>
      <c r="B45" s="226">
        <v>2</v>
      </c>
      <c r="C45" s="226">
        <v>1</v>
      </c>
      <c r="D45" s="226">
        <v>3</v>
      </c>
      <c r="E45" s="226">
        <v>7</v>
      </c>
      <c r="F45" s="226">
        <v>39</v>
      </c>
      <c r="G45" s="226">
        <v>40</v>
      </c>
      <c r="H45" s="226">
        <v>46</v>
      </c>
      <c r="I45" s="226">
        <v>34</v>
      </c>
      <c r="J45" s="226">
        <v>86</v>
      </c>
      <c r="K45" s="226">
        <v>66</v>
      </c>
      <c r="L45" s="226">
        <v>324</v>
      </c>
    </row>
    <row r="49" spans="1:13" s="83" customFormat="1" ht="42" customHeight="1">
      <c r="A49" s="60" t="s">
        <v>158</v>
      </c>
      <c r="B49" s="383" t="s">
        <v>174</v>
      </c>
      <c r="C49" s="383"/>
      <c r="D49" s="383"/>
      <c r="E49" s="383"/>
      <c r="F49" s="383"/>
      <c r="G49" s="383"/>
      <c r="H49" s="383"/>
      <c r="I49" s="383"/>
      <c r="J49" s="383"/>
      <c r="K49" s="383"/>
      <c r="L49" s="384"/>
      <c r="M49" s="200"/>
    </row>
    <row r="50" spans="1:12" s="33" customFormat="1" ht="51" customHeight="1">
      <c r="A50" s="63" t="s">
        <v>605</v>
      </c>
      <c r="B50" s="207" t="s">
        <v>92</v>
      </c>
      <c r="C50" s="207" t="s">
        <v>93</v>
      </c>
      <c r="D50" s="207" t="s">
        <v>94</v>
      </c>
      <c r="E50" s="207" t="s">
        <v>95</v>
      </c>
      <c r="F50" s="207" t="s">
        <v>96</v>
      </c>
      <c r="G50" s="207" t="s">
        <v>97</v>
      </c>
      <c r="H50" s="207" t="s">
        <v>98</v>
      </c>
      <c r="I50" s="207" t="s">
        <v>99</v>
      </c>
      <c r="J50" s="207" t="s">
        <v>100</v>
      </c>
      <c r="K50" s="207" t="s">
        <v>101</v>
      </c>
      <c r="L50" s="207" t="s">
        <v>102</v>
      </c>
    </row>
    <row r="51" spans="1:12" s="131" customFormat="1" ht="12.75">
      <c r="A51" s="221" t="s">
        <v>675</v>
      </c>
      <c r="B51" s="222">
        <v>0</v>
      </c>
      <c r="C51" s="223">
        <v>0</v>
      </c>
      <c r="D51" s="224">
        <v>2</v>
      </c>
      <c r="E51" s="223">
        <v>1</v>
      </c>
      <c r="F51" s="224">
        <v>1</v>
      </c>
      <c r="G51" s="223">
        <v>5</v>
      </c>
      <c r="H51" s="224">
        <v>1</v>
      </c>
      <c r="I51" s="223">
        <v>4</v>
      </c>
      <c r="J51" s="224">
        <v>8</v>
      </c>
      <c r="K51" s="223">
        <v>2</v>
      </c>
      <c r="L51" s="225">
        <v>24</v>
      </c>
    </row>
    <row r="52" spans="1:12" s="131" customFormat="1" ht="12.75">
      <c r="A52" s="221" t="s">
        <v>677</v>
      </c>
      <c r="B52" s="222">
        <v>0</v>
      </c>
      <c r="C52" s="223">
        <v>0</v>
      </c>
      <c r="D52" s="224">
        <v>0</v>
      </c>
      <c r="E52" s="223">
        <v>0</v>
      </c>
      <c r="F52" s="224">
        <v>2</v>
      </c>
      <c r="G52" s="223">
        <v>1</v>
      </c>
      <c r="H52" s="224">
        <v>0</v>
      </c>
      <c r="I52" s="223">
        <v>1</v>
      </c>
      <c r="J52" s="224">
        <v>4</v>
      </c>
      <c r="K52" s="223">
        <v>4</v>
      </c>
      <c r="L52" s="225">
        <v>12</v>
      </c>
    </row>
    <row r="53" spans="1:12" s="131" customFormat="1" ht="12.75">
      <c r="A53" s="221" t="s">
        <v>404</v>
      </c>
      <c r="B53" s="222">
        <v>1</v>
      </c>
      <c r="C53" s="223">
        <v>2</v>
      </c>
      <c r="D53" s="224">
        <v>3</v>
      </c>
      <c r="E53" s="223">
        <v>5</v>
      </c>
      <c r="F53" s="224">
        <v>16</v>
      </c>
      <c r="G53" s="223">
        <v>12</v>
      </c>
      <c r="H53" s="224">
        <v>12</v>
      </c>
      <c r="I53" s="223">
        <v>10</v>
      </c>
      <c r="J53" s="224">
        <v>21</v>
      </c>
      <c r="K53" s="223">
        <v>13</v>
      </c>
      <c r="L53" s="225">
        <v>95</v>
      </c>
    </row>
    <row r="54" spans="1:12" s="131" customFormat="1" ht="12.75">
      <c r="A54" s="221" t="s">
        <v>452</v>
      </c>
      <c r="B54" s="222">
        <v>0</v>
      </c>
      <c r="C54" s="223">
        <v>0</v>
      </c>
      <c r="D54" s="224">
        <v>0</v>
      </c>
      <c r="E54" s="223">
        <v>0</v>
      </c>
      <c r="F54" s="224">
        <v>6</v>
      </c>
      <c r="G54" s="223">
        <v>2</v>
      </c>
      <c r="H54" s="224">
        <v>2</v>
      </c>
      <c r="I54" s="223">
        <v>1</v>
      </c>
      <c r="J54" s="224">
        <v>8</v>
      </c>
      <c r="K54" s="223">
        <v>4</v>
      </c>
      <c r="L54" s="225">
        <v>23</v>
      </c>
    </row>
    <row r="55" spans="1:12" s="131" customFormat="1" ht="12.75">
      <c r="A55" s="221" t="s">
        <v>676</v>
      </c>
      <c r="B55" s="222">
        <v>0</v>
      </c>
      <c r="C55" s="223">
        <v>0</v>
      </c>
      <c r="D55" s="224">
        <v>3</v>
      </c>
      <c r="E55" s="223">
        <v>0</v>
      </c>
      <c r="F55" s="224">
        <v>4</v>
      </c>
      <c r="G55" s="223">
        <v>1</v>
      </c>
      <c r="H55" s="224">
        <v>3</v>
      </c>
      <c r="I55" s="223">
        <v>2</v>
      </c>
      <c r="J55" s="224">
        <v>0</v>
      </c>
      <c r="K55" s="223">
        <v>0</v>
      </c>
      <c r="L55" s="225">
        <v>13</v>
      </c>
    </row>
    <row r="56" spans="1:12" s="227" customFormat="1" ht="30" customHeight="1">
      <c r="A56" s="199" t="s">
        <v>455</v>
      </c>
      <c r="B56" s="226">
        <v>1</v>
      </c>
      <c r="C56" s="226">
        <v>2</v>
      </c>
      <c r="D56" s="226">
        <v>8</v>
      </c>
      <c r="E56" s="226">
        <v>6</v>
      </c>
      <c r="F56" s="226">
        <v>29</v>
      </c>
      <c r="G56" s="226">
        <v>21</v>
      </c>
      <c r="H56" s="226">
        <v>18</v>
      </c>
      <c r="I56" s="226">
        <v>18</v>
      </c>
      <c r="J56" s="226">
        <v>41</v>
      </c>
      <c r="K56" s="226">
        <v>23</v>
      </c>
      <c r="L56" s="226">
        <v>167</v>
      </c>
    </row>
    <row r="57" ht="12.75">
      <c r="N57" s="131"/>
    </row>
    <row r="59" spans="1:13" s="83" customFormat="1" ht="42" customHeight="1">
      <c r="A59" s="60" t="s">
        <v>159</v>
      </c>
      <c r="B59" s="383" t="s">
        <v>166</v>
      </c>
      <c r="C59" s="383"/>
      <c r="D59" s="383"/>
      <c r="E59" s="383"/>
      <c r="F59" s="383"/>
      <c r="G59" s="383"/>
      <c r="H59" s="383"/>
      <c r="I59" s="383"/>
      <c r="J59" s="383"/>
      <c r="K59" s="383"/>
      <c r="L59" s="384"/>
      <c r="M59" s="200"/>
    </row>
    <row r="60" spans="1:12" s="33" customFormat="1" ht="51" customHeight="1">
      <c r="A60" s="63" t="s">
        <v>605</v>
      </c>
      <c r="B60" s="207" t="s">
        <v>92</v>
      </c>
      <c r="C60" s="207" t="s">
        <v>93</v>
      </c>
      <c r="D60" s="207" t="s">
        <v>94</v>
      </c>
      <c r="E60" s="207" t="s">
        <v>95</v>
      </c>
      <c r="F60" s="207" t="s">
        <v>96</v>
      </c>
      <c r="G60" s="207" t="s">
        <v>97</v>
      </c>
      <c r="H60" s="207" t="s">
        <v>98</v>
      </c>
      <c r="I60" s="207" t="s">
        <v>99</v>
      </c>
      <c r="J60" s="207" t="s">
        <v>100</v>
      </c>
      <c r="K60" s="207" t="s">
        <v>101</v>
      </c>
      <c r="L60" s="207" t="s">
        <v>102</v>
      </c>
    </row>
    <row r="61" spans="1:12" s="131" customFormat="1" ht="12.75">
      <c r="A61" s="221" t="s">
        <v>614</v>
      </c>
      <c r="B61" s="222">
        <v>0</v>
      </c>
      <c r="C61" s="223">
        <v>0</v>
      </c>
      <c r="D61" s="224">
        <v>0</v>
      </c>
      <c r="E61" s="223">
        <v>0</v>
      </c>
      <c r="F61" s="224">
        <v>4</v>
      </c>
      <c r="G61" s="223">
        <v>2</v>
      </c>
      <c r="H61" s="224">
        <v>4</v>
      </c>
      <c r="I61" s="223">
        <v>1</v>
      </c>
      <c r="J61" s="224">
        <v>31</v>
      </c>
      <c r="K61" s="223">
        <v>19</v>
      </c>
      <c r="L61" s="225">
        <v>61</v>
      </c>
    </row>
    <row r="62" spans="1:12" s="131" customFormat="1" ht="12.75">
      <c r="A62" s="221" t="s">
        <v>613</v>
      </c>
      <c r="B62" s="222">
        <v>0</v>
      </c>
      <c r="C62" s="223">
        <v>0</v>
      </c>
      <c r="D62" s="224">
        <v>0</v>
      </c>
      <c r="E62" s="223">
        <v>0</v>
      </c>
      <c r="F62" s="224">
        <v>0</v>
      </c>
      <c r="G62" s="223">
        <v>0</v>
      </c>
      <c r="H62" s="224">
        <v>0</v>
      </c>
      <c r="I62" s="223">
        <v>0</v>
      </c>
      <c r="J62" s="224">
        <v>6</v>
      </c>
      <c r="K62" s="223">
        <v>14</v>
      </c>
      <c r="L62" s="225">
        <v>20</v>
      </c>
    </row>
    <row r="63" spans="1:12" s="131" customFormat="1" ht="12.75">
      <c r="A63" s="221" t="s">
        <v>599</v>
      </c>
      <c r="B63" s="222">
        <v>0</v>
      </c>
      <c r="C63" s="223">
        <v>0</v>
      </c>
      <c r="D63" s="224">
        <v>0</v>
      </c>
      <c r="E63" s="223">
        <v>0</v>
      </c>
      <c r="F63" s="224">
        <v>0</v>
      </c>
      <c r="G63" s="223">
        <v>0</v>
      </c>
      <c r="H63" s="224">
        <v>0</v>
      </c>
      <c r="I63" s="223">
        <v>3</v>
      </c>
      <c r="J63" s="224">
        <v>7</v>
      </c>
      <c r="K63" s="223">
        <v>3</v>
      </c>
      <c r="L63" s="225">
        <v>13</v>
      </c>
    </row>
    <row r="64" spans="1:12" s="131" customFormat="1" ht="12.75">
      <c r="A64" s="221" t="s">
        <v>598</v>
      </c>
      <c r="B64" s="222">
        <v>0</v>
      </c>
      <c r="C64" s="223">
        <v>0</v>
      </c>
      <c r="D64" s="224">
        <v>0</v>
      </c>
      <c r="E64" s="223">
        <v>0</v>
      </c>
      <c r="F64" s="224">
        <v>0</v>
      </c>
      <c r="G64" s="223">
        <v>0</v>
      </c>
      <c r="H64" s="224">
        <v>0</v>
      </c>
      <c r="I64" s="223">
        <v>0</v>
      </c>
      <c r="J64" s="224">
        <v>11</v>
      </c>
      <c r="K64" s="223">
        <v>9</v>
      </c>
      <c r="L64" s="225">
        <v>20</v>
      </c>
    </row>
    <row r="65" spans="1:12" s="131" customFormat="1" ht="12.75">
      <c r="A65" s="221" t="s">
        <v>615</v>
      </c>
      <c r="B65" s="222">
        <v>0</v>
      </c>
      <c r="C65" s="223">
        <v>0</v>
      </c>
      <c r="D65" s="224">
        <v>0</v>
      </c>
      <c r="E65" s="223">
        <v>0</v>
      </c>
      <c r="F65" s="224">
        <v>0</v>
      </c>
      <c r="G65" s="223">
        <v>0</v>
      </c>
      <c r="H65" s="224">
        <v>5</v>
      </c>
      <c r="I65" s="223">
        <v>5</v>
      </c>
      <c r="J65" s="224">
        <v>0</v>
      </c>
      <c r="K65" s="223">
        <v>0</v>
      </c>
      <c r="L65" s="225">
        <v>10</v>
      </c>
    </row>
    <row r="66" spans="1:12" s="131" customFormat="1" ht="12.75">
      <c r="A66" s="221" t="s">
        <v>597</v>
      </c>
      <c r="B66" s="222">
        <v>0</v>
      </c>
      <c r="C66" s="223">
        <v>0</v>
      </c>
      <c r="D66" s="224">
        <v>0</v>
      </c>
      <c r="E66" s="223">
        <v>0</v>
      </c>
      <c r="F66" s="224">
        <v>0</v>
      </c>
      <c r="G66" s="223">
        <v>0</v>
      </c>
      <c r="H66" s="224">
        <v>0</v>
      </c>
      <c r="I66" s="223">
        <v>0</v>
      </c>
      <c r="J66" s="224">
        <v>6</v>
      </c>
      <c r="K66" s="223">
        <v>10</v>
      </c>
      <c r="L66" s="225">
        <v>16</v>
      </c>
    </row>
    <row r="67" spans="1:12" s="131" customFormat="1" ht="12.75">
      <c r="A67" s="221" t="s">
        <v>616</v>
      </c>
      <c r="B67" s="222">
        <v>0</v>
      </c>
      <c r="C67" s="223">
        <v>0</v>
      </c>
      <c r="D67" s="224">
        <v>0</v>
      </c>
      <c r="E67" s="223">
        <v>0</v>
      </c>
      <c r="F67" s="224">
        <v>9</v>
      </c>
      <c r="G67" s="223">
        <v>5</v>
      </c>
      <c r="H67" s="224">
        <v>0</v>
      </c>
      <c r="I67" s="223">
        <v>0</v>
      </c>
      <c r="J67" s="224">
        <v>5</v>
      </c>
      <c r="K67" s="223">
        <v>5</v>
      </c>
      <c r="L67" s="225">
        <v>24</v>
      </c>
    </row>
    <row r="68" spans="1:12" s="131" customFormat="1" ht="12.75">
      <c r="A68" s="221" t="s">
        <v>595</v>
      </c>
      <c r="B68" s="222">
        <v>0</v>
      </c>
      <c r="C68" s="223">
        <v>0</v>
      </c>
      <c r="D68" s="224">
        <v>0</v>
      </c>
      <c r="E68" s="223">
        <v>0</v>
      </c>
      <c r="F68" s="224">
        <v>0</v>
      </c>
      <c r="G68" s="223">
        <v>0</v>
      </c>
      <c r="H68" s="224">
        <v>0</v>
      </c>
      <c r="I68" s="223">
        <v>0</v>
      </c>
      <c r="J68" s="224">
        <v>11</v>
      </c>
      <c r="K68" s="223">
        <v>4</v>
      </c>
      <c r="L68" s="225">
        <v>15</v>
      </c>
    </row>
    <row r="69" spans="1:12" s="131" customFormat="1" ht="12.75">
      <c r="A69" s="221" t="s">
        <v>594</v>
      </c>
      <c r="B69" s="222">
        <v>0</v>
      </c>
      <c r="C69" s="223">
        <v>0</v>
      </c>
      <c r="D69" s="224">
        <v>0</v>
      </c>
      <c r="E69" s="223">
        <v>0</v>
      </c>
      <c r="F69" s="224">
        <v>0</v>
      </c>
      <c r="G69" s="223">
        <v>0</v>
      </c>
      <c r="H69" s="224">
        <v>0</v>
      </c>
      <c r="I69" s="223">
        <v>0</v>
      </c>
      <c r="J69" s="224">
        <v>6</v>
      </c>
      <c r="K69" s="223">
        <v>4</v>
      </c>
      <c r="L69" s="225">
        <v>10</v>
      </c>
    </row>
    <row r="70" spans="1:12" s="131" customFormat="1" ht="12.75">
      <c r="A70" s="221" t="s">
        <v>592</v>
      </c>
      <c r="B70" s="222">
        <v>0</v>
      </c>
      <c r="C70" s="223">
        <v>0</v>
      </c>
      <c r="D70" s="224">
        <v>0</v>
      </c>
      <c r="E70" s="223">
        <v>0</v>
      </c>
      <c r="F70" s="224">
        <v>3</v>
      </c>
      <c r="G70" s="223">
        <v>3</v>
      </c>
      <c r="H70" s="224">
        <v>5</v>
      </c>
      <c r="I70" s="223">
        <v>3</v>
      </c>
      <c r="J70" s="224">
        <v>8</v>
      </c>
      <c r="K70" s="223">
        <v>1</v>
      </c>
      <c r="L70" s="225">
        <v>23</v>
      </c>
    </row>
    <row r="71" spans="1:12" s="131" customFormat="1" ht="12.75">
      <c r="A71" s="221" t="s">
        <v>610</v>
      </c>
      <c r="B71" s="222">
        <v>0</v>
      </c>
      <c r="C71" s="223">
        <v>0</v>
      </c>
      <c r="D71" s="224">
        <v>0</v>
      </c>
      <c r="E71" s="223">
        <v>0</v>
      </c>
      <c r="F71" s="224">
        <v>0</v>
      </c>
      <c r="G71" s="223">
        <v>0</v>
      </c>
      <c r="H71" s="224">
        <v>0</v>
      </c>
      <c r="I71" s="223">
        <v>0</v>
      </c>
      <c r="J71" s="224">
        <v>7</v>
      </c>
      <c r="K71" s="223">
        <v>14</v>
      </c>
      <c r="L71" s="225">
        <v>21</v>
      </c>
    </row>
    <row r="72" spans="1:12" s="131" customFormat="1" ht="12.75">
      <c r="A72" s="221" t="s">
        <v>586</v>
      </c>
      <c r="B72" s="222">
        <v>0</v>
      </c>
      <c r="C72" s="223">
        <v>0</v>
      </c>
      <c r="D72" s="224">
        <v>0</v>
      </c>
      <c r="E72" s="223">
        <v>0</v>
      </c>
      <c r="F72" s="224">
        <v>0</v>
      </c>
      <c r="G72" s="223">
        <v>0</v>
      </c>
      <c r="H72" s="224">
        <v>0</v>
      </c>
      <c r="I72" s="223">
        <v>0</v>
      </c>
      <c r="J72" s="224">
        <v>8</v>
      </c>
      <c r="K72" s="223">
        <v>8</v>
      </c>
      <c r="L72" s="225">
        <v>16</v>
      </c>
    </row>
    <row r="73" spans="1:12" s="131" customFormat="1" ht="12.75">
      <c r="A73" s="221" t="s">
        <v>584</v>
      </c>
      <c r="B73" s="222">
        <v>0</v>
      </c>
      <c r="C73" s="223">
        <v>0</v>
      </c>
      <c r="D73" s="224">
        <v>0</v>
      </c>
      <c r="E73" s="223">
        <v>0</v>
      </c>
      <c r="F73" s="224">
        <v>0</v>
      </c>
      <c r="G73" s="223">
        <v>0</v>
      </c>
      <c r="H73" s="224">
        <v>21</v>
      </c>
      <c r="I73" s="223">
        <v>14</v>
      </c>
      <c r="J73" s="224">
        <v>6</v>
      </c>
      <c r="K73" s="223">
        <v>10</v>
      </c>
      <c r="L73" s="225">
        <v>51</v>
      </c>
    </row>
    <row r="74" spans="1:12" s="131" customFormat="1" ht="12.75">
      <c r="A74" s="221" t="s">
        <v>583</v>
      </c>
      <c r="B74" s="222">
        <v>0</v>
      </c>
      <c r="C74" s="223">
        <v>0</v>
      </c>
      <c r="D74" s="224">
        <v>0</v>
      </c>
      <c r="E74" s="223">
        <v>0</v>
      </c>
      <c r="F74" s="224">
        <v>1</v>
      </c>
      <c r="G74" s="223">
        <v>1</v>
      </c>
      <c r="H74" s="224">
        <v>15</v>
      </c>
      <c r="I74" s="223">
        <v>11</v>
      </c>
      <c r="J74" s="224">
        <v>68</v>
      </c>
      <c r="K74" s="223">
        <v>40</v>
      </c>
      <c r="L74" s="225">
        <v>136</v>
      </c>
    </row>
    <row r="75" spans="1:12" s="131" customFormat="1" ht="12.75">
      <c r="A75" s="221" t="s">
        <v>582</v>
      </c>
      <c r="B75" s="222">
        <v>0</v>
      </c>
      <c r="C75" s="223">
        <v>0</v>
      </c>
      <c r="D75" s="224">
        <v>0</v>
      </c>
      <c r="E75" s="223">
        <v>0</v>
      </c>
      <c r="F75" s="224">
        <v>0</v>
      </c>
      <c r="G75" s="223">
        <v>0</v>
      </c>
      <c r="H75" s="224">
        <v>0</v>
      </c>
      <c r="I75" s="223">
        <v>0</v>
      </c>
      <c r="J75" s="224">
        <v>14</v>
      </c>
      <c r="K75" s="223">
        <v>5</v>
      </c>
      <c r="L75" s="225">
        <v>19</v>
      </c>
    </row>
    <row r="76" spans="1:12" s="131" customFormat="1" ht="12.75">
      <c r="A76" s="221" t="s">
        <v>607</v>
      </c>
      <c r="B76" s="222">
        <v>0</v>
      </c>
      <c r="C76" s="223">
        <v>0</v>
      </c>
      <c r="D76" s="224">
        <v>0</v>
      </c>
      <c r="E76" s="223">
        <v>0</v>
      </c>
      <c r="F76" s="224">
        <v>0</v>
      </c>
      <c r="G76" s="223">
        <v>0</v>
      </c>
      <c r="H76" s="224">
        <v>0</v>
      </c>
      <c r="I76" s="223">
        <v>0</v>
      </c>
      <c r="J76" s="224">
        <v>4</v>
      </c>
      <c r="K76" s="223">
        <v>5</v>
      </c>
      <c r="L76" s="225">
        <v>9</v>
      </c>
    </row>
    <row r="77" spans="1:12" s="131" customFormat="1" ht="12.75">
      <c r="A77" s="221" t="s">
        <v>617</v>
      </c>
      <c r="B77" s="222">
        <v>0</v>
      </c>
      <c r="C77" s="223">
        <v>0</v>
      </c>
      <c r="D77" s="224">
        <v>0</v>
      </c>
      <c r="E77" s="223">
        <v>0</v>
      </c>
      <c r="F77" s="224">
        <v>9</v>
      </c>
      <c r="G77" s="223">
        <v>10</v>
      </c>
      <c r="H77" s="224">
        <v>9</v>
      </c>
      <c r="I77" s="223">
        <v>12</v>
      </c>
      <c r="J77" s="224">
        <v>9</v>
      </c>
      <c r="K77" s="223">
        <v>9</v>
      </c>
      <c r="L77" s="225">
        <v>58</v>
      </c>
    </row>
    <row r="78" spans="1:12" s="131" customFormat="1" ht="12.75">
      <c r="A78" s="221" t="s">
        <v>578</v>
      </c>
      <c r="B78" s="222">
        <v>0</v>
      </c>
      <c r="C78" s="223">
        <v>0</v>
      </c>
      <c r="D78" s="224">
        <v>0</v>
      </c>
      <c r="E78" s="223">
        <v>0</v>
      </c>
      <c r="F78" s="224">
        <v>0</v>
      </c>
      <c r="G78" s="223">
        <v>0</v>
      </c>
      <c r="H78" s="224">
        <v>0</v>
      </c>
      <c r="I78" s="223">
        <v>0</v>
      </c>
      <c r="J78" s="224">
        <v>10</v>
      </c>
      <c r="K78" s="223">
        <v>10</v>
      </c>
      <c r="L78" s="225">
        <v>20</v>
      </c>
    </row>
    <row r="79" spans="1:12" s="131" customFormat="1" ht="12.75">
      <c r="A79" s="221" t="s">
        <v>618</v>
      </c>
      <c r="B79" s="222">
        <v>0</v>
      </c>
      <c r="C79" s="223">
        <v>0</v>
      </c>
      <c r="D79" s="224">
        <v>0</v>
      </c>
      <c r="E79" s="223">
        <v>0</v>
      </c>
      <c r="F79" s="224">
        <v>3</v>
      </c>
      <c r="G79" s="223">
        <v>5</v>
      </c>
      <c r="H79" s="224">
        <v>4</v>
      </c>
      <c r="I79" s="223">
        <v>3</v>
      </c>
      <c r="J79" s="224">
        <v>2</v>
      </c>
      <c r="K79" s="223">
        <v>4</v>
      </c>
      <c r="L79" s="225">
        <v>21</v>
      </c>
    </row>
    <row r="80" spans="1:12" s="131" customFormat="1" ht="12.75">
      <c r="A80" s="221" t="s">
        <v>619</v>
      </c>
      <c r="B80" s="222">
        <v>0</v>
      </c>
      <c r="C80" s="223">
        <v>0</v>
      </c>
      <c r="D80" s="224">
        <v>0</v>
      </c>
      <c r="E80" s="223">
        <v>0</v>
      </c>
      <c r="F80" s="224">
        <v>9</v>
      </c>
      <c r="G80" s="223">
        <v>8</v>
      </c>
      <c r="H80" s="224">
        <v>0</v>
      </c>
      <c r="I80" s="223">
        <v>0</v>
      </c>
      <c r="J80" s="224">
        <v>18</v>
      </c>
      <c r="K80" s="223">
        <v>20</v>
      </c>
      <c r="L80" s="225">
        <v>55</v>
      </c>
    </row>
    <row r="81" spans="1:12" s="227" customFormat="1" ht="30" customHeight="1">
      <c r="A81" s="199" t="s">
        <v>569</v>
      </c>
      <c r="B81" s="226">
        <v>0</v>
      </c>
      <c r="C81" s="226">
        <v>0</v>
      </c>
      <c r="D81" s="226">
        <v>0</v>
      </c>
      <c r="E81" s="226">
        <v>0</v>
      </c>
      <c r="F81" s="226">
        <f>SUM(F61:F80)</f>
        <v>38</v>
      </c>
      <c r="G81" s="226">
        <f aca="true" t="shared" si="6" ref="G81:L81">SUM(G61:G80)</f>
        <v>34</v>
      </c>
      <c r="H81" s="226">
        <f t="shared" si="6"/>
        <v>63</v>
      </c>
      <c r="I81" s="226">
        <f t="shared" si="6"/>
        <v>52</v>
      </c>
      <c r="J81" s="226">
        <f t="shared" si="6"/>
        <v>237</v>
      </c>
      <c r="K81" s="226">
        <f t="shared" si="6"/>
        <v>194</v>
      </c>
      <c r="L81" s="226">
        <f t="shared" si="6"/>
        <v>618</v>
      </c>
    </row>
    <row r="82" spans="1:12" ht="12.75">
      <c r="A82" s="101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6" spans="1:13" s="83" customFormat="1" ht="42" customHeight="1">
      <c r="A86" s="60" t="s">
        <v>160</v>
      </c>
      <c r="B86" s="382" t="s">
        <v>167</v>
      </c>
      <c r="C86" s="383"/>
      <c r="D86" s="383"/>
      <c r="E86" s="383"/>
      <c r="F86" s="383"/>
      <c r="G86" s="383"/>
      <c r="H86" s="383"/>
      <c r="I86" s="383"/>
      <c r="J86" s="383"/>
      <c r="K86" s="383"/>
      <c r="L86" s="384"/>
      <c r="M86" s="200"/>
    </row>
    <row r="87" spans="1:12" s="33" customFormat="1" ht="51" customHeight="1">
      <c r="A87" s="63" t="s">
        <v>605</v>
      </c>
      <c r="B87" s="207" t="s">
        <v>92</v>
      </c>
      <c r="C87" s="207" t="s">
        <v>93</v>
      </c>
      <c r="D87" s="207" t="s">
        <v>94</v>
      </c>
      <c r="E87" s="207" t="s">
        <v>95</v>
      </c>
      <c r="F87" s="207" t="s">
        <v>96</v>
      </c>
      <c r="G87" s="207" t="s">
        <v>97</v>
      </c>
      <c r="H87" s="207" t="s">
        <v>98</v>
      </c>
      <c r="I87" s="207" t="s">
        <v>99</v>
      </c>
      <c r="J87" s="207" t="s">
        <v>100</v>
      </c>
      <c r="K87" s="207" t="s">
        <v>101</v>
      </c>
      <c r="L87" s="207" t="s">
        <v>102</v>
      </c>
    </row>
    <row r="88" spans="1:12" s="131" customFormat="1" ht="12.75">
      <c r="A88" s="221" t="s">
        <v>460</v>
      </c>
      <c r="B88" s="222">
        <v>0</v>
      </c>
      <c r="C88" s="223">
        <v>0</v>
      </c>
      <c r="D88" s="224">
        <v>0</v>
      </c>
      <c r="E88" s="223">
        <v>0</v>
      </c>
      <c r="F88" s="224">
        <v>28</v>
      </c>
      <c r="G88" s="223">
        <v>27</v>
      </c>
      <c r="H88" s="224">
        <v>23</v>
      </c>
      <c r="I88" s="223">
        <v>18</v>
      </c>
      <c r="J88" s="224">
        <v>62</v>
      </c>
      <c r="K88" s="223">
        <v>40</v>
      </c>
      <c r="L88" s="225">
        <v>198</v>
      </c>
    </row>
    <row r="89" spans="1:12" s="131" customFormat="1" ht="12.75">
      <c r="A89" s="221" t="s">
        <v>461</v>
      </c>
      <c r="B89" s="222">
        <v>0</v>
      </c>
      <c r="C89" s="223">
        <v>0</v>
      </c>
      <c r="D89" s="224">
        <v>0</v>
      </c>
      <c r="E89" s="223">
        <v>0</v>
      </c>
      <c r="F89" s="224">
        <v>4</v>
      </c>
      <c r="G89" s="223">
        <v>7</v>
      </c>
      <c r="H89" s="224">
        <v>0</v>
      </c>
      <c r="I89" s="223">
        <v>3</v>
      </c>
      <c r="J89" s="224">
        <v>11</v>
      </c>
      <c r="K89" s="223">
        <v>15</v>
      </c>
      <c r="L89" s="225">
        <v>40</v>
      </c>
    </row>
    <row r="90" spans="1:12" s="131" customFormat="1" ht="12.75">
      <c r="A90" s="221" t="s">
        <v>467</v>
      </c>
      <c r="B90" s="222">
        <v>0</v>
      </c>
      <c r="C90" s="223">
        <v>0</v>
      </c>
      <c r="D90" s="224">
        <v>0</v>
      </c>
      <c r="E90" s="223">
        <v>0</v>
      </c>
      <c r="F90" s="224">
        <v>2</v>
      </c>
      <c r="G90" s="223">
        <v>0</v>
      </c>
      <c r="H90" s="224">
        <v>3</v>
      </c>
      <c r="I90" s="223">
        <v>0</v>
      </c>
      <c r="J90" s="224">
        <v>5</v>
      </c>
      <c r="K90" s="223">
        <v>4</v>
      </c>
      <c r="L90" s="225">
        <v>14</v>
      </c>
    </row>
    <row r="91" spans="1:12" s="131" customFormat="1" ht="12.75">
      <c r="A91" s="221" t="s">
        <v>468</v>
      </c>
      <c r="B91" s="222">
        <v>0</v>
      </c>
      <c r="C91" s="223">
        <v>0</v>
      </c>
      <c r="D91" s="224">
        <v>0</v>
      </c>
      <c r="E91" s="223">
        <v>0</v>
      </c>
      <c r="F91" s="224">
        <v>8</v>
      </c>
      <c r="G91" s="223">
        <v>9</v>
      </c>
      <c r="H91" s="224">
        <v>7</v>
      </c>
      <c r="I91" s="223">
        <v>4</v>
      </c>
      <c r="J91" s="224">
        <v>7</v>
      </c>
      <c r="K91" s="223">
        <v>8</v>
      </c>
      <c r="L91" s="225">
        <v>43</v>
      </c>
    </row>
    <row r="92" spans="1:12" s="131" customFormat="1" ht="12.75">
      <c r="A92" s="221" t="s">
        <v>695</v>
      </c>
      <c r="B92" s="222">
        <v>0</v>
      </c>
      <c r="C92" s="223">
        <v>0</v>
      </c>
      <c r="D92" s="224">
        <v>0</v>
      </c>
      <c r="E92" s="223">
        <v>0</v>
      </c>
      <c r="F92" s="224">
        <v>1</v>
      </c>
      <c r="G92" s="223">
        <v>1</v>
      </c>
      <c r="H92" s="224">
        <v>1</v>
      </c>
      <c r="I92" s="223">
        <v>4</v>
      </c>
      <c r="J92" s="224">
        <v>1</v>
      </c>
      <c r="K92" s="223">
        <v>3</v>
      </c>
      <c r="L92" s="225">
        <v>11</v>
      </c>
    </row>
    <row r="93" spans="1:12" s="131" customFormat="1" ht="12.75">
      <c r="A93" s="221" t="s">
        <v>694</v>
      </c>
      <c r="B93" s="222">
        <v>0</v>
      </c>
      <c r="C93" s="223">
        <v>0</v>
      </c>
      <c r="D93" s="224">
        <v>0</v>
      </c>
      <c r="E93" s="223">
        <v>0</v>
      </c>
      <c r="F93" s="224">
        <v>0</v>
      </c>
      <c r="G93" s="223">
        <v>2</v>
      </c>
      <c r="H93" s="224">
        <v>4</v>
      </c>
      <c r="I93" s="223">
        <v>3</v>
      </c>
      <c r="J93" s="224">
        <v>6</v>
      </c>
      <c r="K93" s="223">
        <v>7</v>
      </c>
      <c r="L93" s="225">
        <v>22</v>
      </c>
    </row>
    <row r="94" spans="1:12" s="131" customFormat="1" ht="12.75">
      <c r="A94" s="221" t="s">
        <v>406</v>
      </c>
      <c r="B94" s="222">
        <v>0</v>
      </c>
      <c r="C94" s="223">
        <v>0</v>
      </c>
      <c r="D94" s="224">
        <v>0</v>
      </c>
      <c r="E94" s="223">
        <v>0</v>
      </c>
      <c r="F94" s="224">
        <v>27</v>
      </c>
      <c r="G94" s="223">
        <v>26</v>
      </c>
      <c r="H94" s="224">
        <v>34</v>
      </c>
      <c r="I94" s="223">
        <v>30</v>
      </c>
      <c r="J94" s="224">
        <v>40</v>
      </c>
      <c r="K94" s="223">
        <v>23</v>
      </c>
      <c r="L94" s="225">
        <v>180</v>
      </c>
    </row>
    <row r="95" spans="1:12" s="131" customFormat="1" ht="12.75">
      <c r="A95" s="221" t="s">
        <v>480</v>
      </c>
      <c r="B95" s="222">
        <v>0</v>
      </c>
      <c r="C95" s="223">
        <v>0</v>
      </c>
      <c r="D95" s="224">
        <v>0</v>
      </c>
      <c r="E95" s="223">
        <v>0</v>
      </c>
      <c r="F95" s="224">
        <v>0</v>
      </c>
      <c r="G95" s="223">
        <v>0</v>
      </c>
      <c r="H95" s="224">
        <v>0</v>
      </c>
      <c r="I95" s="223">
        <v>0</v>
      </c>
      <c r="J95" s="224">
        <v>7</v>
      </c>
      <c r="K95" s="223">
        <v>7</v>
      </c>
      <c r="L95" s="225">
        <v>14</v>
      </c>
    </row>
    <row r="96" spans="1:12" s="131" customFormat="1" ht="12.75">
      <c r="A96" s="221" t="s">
        <v>482</v>
      </c>
      <c r="B96" s="222">
        <v>0</v>
      </c>
      <c r="C96" s="223">
        <v>0</v>
      </c>
      <c r="D96" s="224">
        <v>0</v>
      </c>
      <c r="E96" s="223">
        <v>0</v>
      </c>
      <c r="F96" s="224">
        <v>13</v>
      </c>
      <c r="G96" s="223">
        <v>12</v>
      </c>
      <c r="H96" s="224">
        <v>14</v>
      </c>
      <c r="I96" s="223">
        <v>22</v>
      </c>
      <c r="J96" s="224">
        <v>31</v>
      </c>
      <c r="K96" s="223">
        <v>28</v>
      </c>
      <c r="L96" s="225">
        <v>120</v>
      </c>
    </row>
    <row r="97" spans="1:12" s="131" customFormat="1" ht="12.75">
      <c r="A97" s="221" t="s">
        <v>486</v>
      </c>
      <c r="B97" s="222">
        <v>0</v>
      </c>
      <c r="C97" s="223">
        <v>0</v>
      </c>
      <c r="D97" s="224">
        <v>0</v>
      </c>
      <c r="E97" s="223">
        <v>1</v>
      </c>
      <c r="F97" s="224">
        <v>1</v>
      </c>
      <c r="G97" s="223">
        <v>1</v>
      </c>
      <c r="H97" s="224">
        <v>3</v>
      </c>
      <c r="I97" s="223">
        <v>4</v>
      </c>
      <c r="J97" s="224">
        <v>7</v>
      </c>
      <c r="K97" s="223">
        <v>5</v>
      </c>
      <c r="L97" s="225">
        <v>22</v>
      </c>
    </row>
    <row r="98" spans="1:12" s="131" customFormat="1" ht="12.75">
      <c r="A98" s="221" t="s">
        <v>693</v>
      </c>
      <c r="B98" s="222">
        <v>0</v>
      </c>
      <c r="C98" s="223">
        <v>0</v>
      </c>
      <c r="D98" s="224">
        <v>0</v>
      </c>
      <c r="E98" s="223">
        <v>0</v>
      </c>
      <c r="F98" s="224">
        <v>8</v>
      </c>
      <c r="G98" s="223">
        <v>6</v>
      </c>
      <c r="H98" s="224">
        <v>0</v>
      </c>
      <c r="I98" s="223">
        <v>0</v>
      </c>
      <c r="J98" s="224">
        <v>0</v>
      </c>
      <c r="K98" s="223">
        <v>0</v>
      </c>
      <c r="L98" s="225">
        <v>14</v>
      </c>
    </row>
    <row r="99" spans="1:12" s="227" customFormat="1" ht="30" customHeight="1">
      <c r="A99" s="199" t="s">
        <v>487</v>
      </c>
      <c r="B99" s="226">
        <v>0</v>
      </c>
      <c r="C99" s="226">
        <v>0</v>
      </c>
      <c r="D99" s="226">
        <v>0</v>
      </c>
      <c r="E99" s="226">
        <v>1</v>
      </c>
      <c r="F99" s="226">
        <v>92</v>
      </c>
      <c r="G99" s="226">
        <v>91</v>
      </c>
      <c r="H99" s="226">
        <v>89</v>
      </c>
      <c r="I99" s="226">
        <v>88</v>
      </c>
      <c r="J99" s="226">
        <v>177</v>
      </c>
      <c r="K99" s="226">
        <v>140</v>
      </c>
      <c r="L99" s="226">
        <v>678</v>
      </c>
    </row>
    <row r="103" spans="1:13" s="83" customFormat="1" ht="42" customHeight="1">
      <c r="A103" s="60" t="s">
        <v>161</v>
      </c>
      <c r="B103" s="382" t="s">
        <v>168</v>
      </c>
      <c r="C103" s="383"/>
      <c r="D103" s="383"/>
      <c r="E103" s="383"/>
      <c r="F103" s="383"/>
      <c r="G103" s="383"/>
      <c r="H103" s="383"/>
      <c r="I103" s="383"/>
      <c r="J103" s="383"/>
      <c r="K103" s="383"/>
      <c r="L103" s="384"/>
      <c r="M103" s="200"/>
    </row>
    <row r="104" spans="1:12" s="33" customFormat="1" ht="51" customHeight="1">
      <c r="A104" s="63" t="s">
        <v>605</v>
      </c>
      <c r="B104" s="207" t="s">
        <v>92</v>
      </c>
      <c r="C104" s="207" t="s">
        <v>93</v>
      </c>
      <c r="D104" s="207" t="s">
        <v>94</v>
      </c>
      <c r="E104" s="207" t="s">
        <v>95</v>
      </c>
      <c r="F104" s="207" t="s">
        <v>96</v>
      </c>
      <c r="G104" s="207" t="s">
        <v>97</v>
      </c>
      <c r="H104" s="207" t="s">
        <v>98</v>
      </c>
      <c r="I104" s="207" t="s">
        <v>99</v>
      </c>
      <c r="J104" s="207" t="s">
        <v>100</v>
      </c>
      <c r="K104" s="207" t="s">
        <v>101</v>
      </c>
      <c r="L104" s="207" t="s">
        <v>102</v>
      </c>
    </row>
    <row r="105" spans="1:12" s="131" customFormat="1" ht="12.75">
      <c r="A105" s="221" t="s">
        <v>491</v>
      </c>
      <c r="B105" s="222">
        <v>0</v>
      </c>
      <c r="C105" s="223">
        <v>0</v>
      </c>
      <c r="D105" s="224">
        <v>0</v>
      </c>
      <c r="E105" s="223">
        <v>0</v>
      </c>
      <c r="F105" s="224">
        <v>4</v>
      </c>
      <c r="G105" s="223">
        <v>3</v>
      </c>
      <c r="H105" s="224">
        <v>2</v>
      </c>
      <c r="I105" s="223">
        <v>5</v>
      </c>
      <c r="J105" s="224">
        <v>5</v>
      </c>
      <c r="K105" s="223">
        <v>5</v>
      </c>
      <c r="L105" s="225">
        <v>24</v>
      </c>
    </row>
    <row r="106" spans="1:12" s="131" customFormat="1" ht="12.75">
      <c r="A106" s="221" t="s">
        <v>407</v>
      </c>
      <c r="B106" s="222">
        <v>0</v>
      </c>
      <c r="C106" s="223">
        <v>0</v>
      </c>
      <c r="D106" s="224">
        <v>0</v>
      </c>
      <c r="E106" s="223">
        <v>0</v>
      </c>
      <c r="F106" s="224">
        <v>45</v>
      </c>
      <c r="G106" s="223">
        <v>44</v>
      </c>
      <c r="H106" s="224">
        <v>39</v>
      </c>
      <c r="I106" s="223">
        <v>40</v>
      </c>
      <c r="J106" s="224">
        <v>71</v>
      </c>
      <c r="K106" s="223">
        <v>93</v>
      </c>
      <c r="L106" s="225">
        <v>332</v>
      </c>
    </row>
    <row r="107" spans="1:12" s="131" customFormat="1" ht="12.75">
      <c r="A107" s="221" t="s">
        <v>500</v>
      </c>
      <c r="B107" s="222">
        <v>0</v>
      </c>
      <c r="C107" s="223">
        <v>0</v>
      </c>
      <c r="D107" s="224">
        <v>1</v>
      </c>
      <c r="E107" s="223">
        <v>2</v>
      </c>
      <c r="F107" s="224">
        <v>7</v>
      </c>
      <c r="G107" s="223">
        <v>5</v>
      </c>
      <c r="H107" s="224">
        <v>7</v>
      </c>
      <c r="I107" s="223">
        <v>4</v>
      </c>
      <c r="J107" s="224">
        <v>20</v>
      </c>
      <c r="K107" s="223">
        <v>10</v>
      </c>
      <c r="L107" s="225">
        <v>56</v>
      </c>
    </row>
    <row r="108" spans="1:12" s="131" customFormat="1" ht="12.75">
      <c r="A108" s="221" t="s">
        <v>501</v>
      </c>
      <c r="B108" s="222">
        <v>0</v>
      </c>
      <c r="C108" s="223">
        <v>0</v>
      </c>
      <c r="D108" s="224">
        <v>0</v>
      </c>
      <c r="E108" s="223">
        <v>0</v>
      </c>
      <c r="F108" s="224">
        <v>5</v>
      </c>
      <c r="G108" s="223">
        <v>2</v>
      </c>
      <c r="H108" s="224">
        <v>3</v>
      </c>
      <c r="I108" s="223">
        <v>3</v>
      </c>
      <c r="J108" s="224">
        <v>9</v>
      </c>
      <c r="K108" s="223">
        <v>8</v>
      </c>
      <c r="L108" s="225">
        <v>30</v>
      </c>
    </row>
    <row r="109" spans="1:12" s="131" customFormat="1" ht="12.75">
      <c r="A109" s="221" t="s">
        <v>506</v>
      </c>
      <c r="B109" s="222">
        <v>0</v>
      </c>
      <c r="C109" s="223">
        <v>0</v>
      </c>
      <c r="D109" s="224">
        <v>0</v>
      </c>
      <c r="E109" s="223">
        <v>0</v>
      </c>
      <c r="F109" s="224">
        <v>12</v>
      </c>
      <c r="G109" s="223">
        <v>8</v>
      </c>
      <c r="H109" s="224">
        <v>11</v>
      </c>
      <c r="I109" s="223">
        <v>7</v>
      </c>
      <c r="J109" s="224">
        <v>13</v>
      </c>
      <c r="K109" s="223">
        <v>9</v>
      </c>
      <c r="L109" s="225">
        <v>60</v>
      </c>
    </row>
    <row r="110" spans="1:12" s="131" customFormat="1" ht="12.75">
      <c r="A110" s="221" t="s">
        <v>508</v>
      </c>
      <c r="B110" s="222">
        <v>0</v>
      </c>
      <c r="C110" s="223">
        <v>0</v>
      </c>
      <c r="D110" s="224">
        <v>3</v>
      </c>
      <c r="E110" s="223">
        <v>2</v>
      </c>
      <c r="F110" s="224">
        <v>22</v>
      </c>
      <c r="G110" s="223">
        <v>22</v>
      </c>
      <c r="H110" s="224">
        <v>13</v>
      </c>
      <c r="I110" s="223">
        <v>11</v>
      </c>
      <c r="J110" s="224">
        <v>18</v>
      </c>
      <c r="K110" s="223">
        <v>22</v>
      </c>
      <c r="L110" s="225">
        <v>113</v>
      </c>
    </row>
    <row r="111" spans="1:12" s="131" customFormat="1" ht="12.75">
      <c r="A111" s="221" t="s">
        <v>510</v>
      </c>
      <c r="B111" s="222">
        <v>0</v>
      </c>
      <c r="C111" s="223">
        <v>0</v>
      </c>
      <c r="D111" s="224">
        <v>0</v>
      </c>
      <c r="E111" s="223">
        <v>0</v>
      </c>
      <c r="F111" s="224">
        <v>0</v>
      </c>
      <c r="G111" s="223">
        <v>0</v>
      </c>
      <c r="H111" s="224">
        <v>13</v>
      </c>
      <c r="I111" s="223">
        <v>6</v>
      </c>
      <c r="J111" s="224">
        <v>3</v>
      </c>
      <c r="K111" s="223">
        <v>3</v>
      </c>
      <c r="L111" s="225">
        <v>25</v>
      </c>
    </row>
    <row r="112" spans="1:12" s="131" customFormat="1" ht="12.75">
      <c r="A112" s="221" t="s">
        <v>512</v>
      </c>
      <c r="B112" s="222">
        <v>0</v>
      </c>
      <c r="C112" s="223">
        <v>0</v>
      </c>
      <c r="D112" s="224">
        <v>0</v>
      </c>
      <c r="E112" s="223">
        <v>0</v>
      </c>
      <c r="F112" s="224">
        <v>4</v>
      </c>
      <c r="G112" s="223">
        <v>4</v>
      </c>
      <c r="H112" s="224">
        <v>9</v>
      </c>
      <c r="I112" s="223">
        <v>6</v>
      </c>
      <c r="J112" s="224">
        <v>4</v>
      </c>
      <c r="K112" s="223">
        <v>6</v>
      </c>
      <c r="L112" s="225">
        <v>33</v>
      </c>
    </row>
    <row r="113" spans="1:12" s="131" customFormat="1" ht="12.75">
      <c r="A113" s="221" t="s">
        <v>516</v>
      </c>
      <c r="B113" s="222">
        <v>0</v>
      </c>
      <c r="C113" s="223">
        <v>0</v>
      </c>
      <c r="D113" s="224">
        <v>1</v>
      </c>
      <c r="E113" s="223">
        <v>0</v>
      </c>
      <c r="F113" s="224">
        <v>2</v>
      </c>
      <c r="G113" s="223">
        <v>1</v>
      </c>
      <c r="H113" s="224">
        <v>1</v>
      </c>
      <c r="I113" s="223">
        <v>0</v>
      </c>
      <c r="J113" s="224">
        <v>1</v>
      </c>
      <c r="K113" s="223">
        <v>0</v>
      </c>
      <c r="L113" s="225">
        <v>6</v>
      </c>
    </row>
    <row r="114" spans="1:12" s="131" customFormat="1" ht="12.75">
      <c r="A114" s="221" t="s">
        <v>700</v>
      </c>
      <c r="B114" s="222">
        <v>0</v>
      </c>
      <c r="C114" s="223">
        <v>0</v>
      </c>
      <c r="D114" s="224">
        <v>0</v>
      </c>
      <c r="E114" s="223">
        <v>0</v>
      </c>
      <c r="F114" s="224">
        <v>0</v>
      </c>
      <c r="G114" s="223">
        <v>0</v>
      </c>
      <c r="H114" s="224">
        <v>4</v>
      </c>
      <c r="I114" s="223">
        <v>4</v>
      </c>
      <c r="J114" s="224">
        <v>32</v>
      </c>
      <c r="K114" s="223">
        <v>40</v>
      </c>
      <c r="L114" s="225">
        <v>80</v>
      </c>
    </row>
    <row r="115" spans="1:12" s="131" customFormat="1" ht="12.75">
      <c r="A115" s="221" t="s">
        <v>522</v>
      </c>
      <c r="B115" s="222">
        <v>0</v>
      </c>
      <c r="C115" s="223">
        <v>0</v>
      </c>
      <c r="D115" s="224">
        <v>0</v>
      </c>
      <c r="E115" s="223">
        <v>0</v>
      </c>
      <c r="F115" s="224">
        <v>9</v>
      </c>
      <c r="G115" s="223">
        <v>9</v>
      </c>
      <c r="H115" s="224">
        <v>16</v>
      </c>
      <c r="I115" s="223">
        <v>13</v>
      </c>
      <c r="J115" s="224">
        <v>21</v>
      </c>
      <c r="K115" s="223">
        <v>19</v>
      </c>
      <c r="L115" s="225">
        <v>87</v>
      </c>
    </row>
    <row r="116" spans="1:12" s="131" customFormat="1" ht="12.75">
      <c r="A116" s="221" t="s">
        <v>525</v>
      </c>
      <c r="B116" s="222">
        <v>0</v>
      </c>
      <c r="C116" s="223">
        <v>0</v>
      </c>
      <c r="D116" s="224">
        <v>0</v>
      </c>
      <c r="E116" s="223">
        <v>0</v>
      </c>
      <c r="F116" s="224">
        <v>0</v>
      </c>
      <c r="G116" s="223">
        <v>0</v>
      </c>
      <c r="H116" s="224">
        <v>0</v>
      </c>
      <c r="I116" s="223">
        <v>0</v>
      </c>
      <c r="J116" s="224">
        <v>6</v>
      </c>
      <c r="K116" s="223">
        <v>4</v>
      </c>
      <c r="L116" s="225">
        <v>10</v>
      </c>
    </row>
    <row r="117" spans="1:12" s="131" customFormat="1" ht="12.75">
      <c r="A117" s="221" t="s">
        <v>527</v>
      </c>
      <c r="B117" s="222">
        <v>0</v>
      </c>
      <c r="C117" s="223">
        <v>0</v>
      </c>
      <c r="D117" s="224">
        <v>1</v>
      </c>
      <c r="E117" s="223">
        <v>0</v>
      </c>
      <c r="F117" s="224">
        <v>1</v>
      </c>
      <c r="G117" s="223">
        <v>0</v>
      </c>
      <c r="H117" s="224">
        <v>5</v>
      </c>
      <c r="I117" s="223">
        <v>1</v>
      </c>
      <c r="J117" s="224">
        <v>2</v>
      </c>
      <c r="K117" s="223">
        <v>2</v>
      </c>
      <c r="L117" s="225">
        <v>12</v>
      </c>
    </row>
    <row r="118" spans="1:12" s="227" customFormat="1" ht="30" customHeight="1">
      <c r="A118" s="199" t="s">
        <v>542</v>
      </c>
      <c r="B118" s="226">
        <v>0</v>
      </c>
      <c r="C118" s="226">
        <v>0</v>
      </c>
      <c r="D118" s="226">
        <v>6</v>
      </c>
      <c r="E118" s="226">
        <v>4</v>
      </c>
      <c r="F118" s="226">
        <v>111</v>
      </c>
      <c r="G118" s="226">
        <v>98</v>
      </c>
      <c r="H118" s="226">
        <v>123</v>
      </c>
      <c r="I118" s="226">
        <v>100</v>
      </c>
      <c r="J118" s="226">
        <v>205</v>
      </c>
      <c r="K118" s="226">
        <v>221</v>
      </c>
      <c r="L118" s="226">
        <v>868</v>
      </c>
    </row>
    <row r="122" spans="1:13" s="83" customFormat="1" ht="42" customHeight="1">
      <c r="A122" s="60" t="s">
        <v>162</v>
      </c>
      <c r="B122" s="382" t="s">
        <v>169</v>
      </c>
      <c r="C122" s="383"/>
      <c r="D122" s="383"/>
      <c r="E122" s="383"/>
      <c r="F122" s="383"/>
      <c r="G122" s="383"/>
      <c r="H122" s="383"/>
      <c r="I122" s="383"/>
      <c r="J122" s="383"/>
      <c r="K122" s="383"/>
      <c r="L122" s="384"/>
      <c r="M122" s="200"/>
    </row>
    <row r="123" spans="1:12" s="33" customFormat="1" ht="51" customHeight="1">
      <c r="A123" s="63" t="s">
        <v>605</v>
      </c>
      <c r="B123" s="207" t="s">
        <v>92</v>
      </c>
      <c r="C123" s="207" t="s">
        <v>93</v>
      </c>
      <c r="D123" s="207" t="s">
        <v>94</v>
      </c>
      <c r="E123" s="207" t="s">
        <v>95</v>
      </c>
      <c r="F123" s="207" t="s">
        <v>96</v>
      </c>
      <c r="G123" s="207" t="s">
        <v>97</v>
      </c>
      <c r="H123" s="207" t="s">
        <v>98</v>
      </c>
      <c r="I123" s="207" t="s">
        <v>99</v>
      </c>
      <c r="J123" s="207" t="s">
        <v>100</v>
      </c>
      <c r="K123" s="207" t="s">
        <v>101</v>
      </c>
      <c r="L123" s="207" t="s">
        <v>102</v>
      </c>
    </row>
    <row r="124" spans="1:12" s="131" customFormat="1" ht="12.75">
      <c r="A124" s="221" t="s">
        <v>408</v>
      </c>
      <c r="B124" s="222">
        <v>5</v>
      </c>
      <c r="C124" s="223">
        <v>3</v>
      </c>
      <c r="D124" s="224">
        <v>7</v>
      </c>
      <c r="E124" s="223">
        <v>7</v>
      </c>
      <c r="F124" s="224">
        <v>17</v>
      </c>
      <c r="G124" s="223">
        <v>10</v>
      </c>
      <c r="H124" s="224">
        <v>10</v>
      </c>
      <c r="I124" s="223">
        <v>13</v>
      </c>
      <c r="J124" s="224">
        <v>14</v>
      </c>
      <c r="K124" s="223">
        <v>9</v>
      </c>
      <c r="L124" s="225">
        <v>95</v>
      </c>
    </row>
    <row r="125" spans="1:12" s="131" customFormat="1" ht="12.75">
      <c r="A125" s="221" t="s">
        <v>537</v>
      </c>
      <c r="B125" s="222">
        <v>0</v>
      </c>
      <c r="C125" s="223">
        <v>0</v>
      </c>
      <c r="D125" s="224">
        <v>0</v>
      </c>
      <c r="E125" s="223">
        <v>0</v>
      </c>
      <c r="F125" s="224">
        <v>0</v>
      </c>
      <c r="G125" s="223">
        <v>0</v>
      </c>
      <c r="H125" s="224">
        <v>0</v>
      </c>
      <c r="I125" s="223">
        <v>0</v>
      </c>
      <c r="J125" s="224">
        <v>2</v>
      </c>
      <c r="K125" s="223">
        <v>3</v>
      </c>
      <c r="L125" s="225">
        <v>5</v>
      </c>
    </row>
    <row r="126" spans="1:12" s="131" customFormat="1" ht="12.75">
      <c r="A126" s="221" t="s">
        <v>539</v>
      </c>
      <c r="B126" s="222">
        <v>0</v>
      </c>
      <c r="C126" s="223">
        <v>0</v>
      </c>
      <c r="D126" s="224">
        <v>1</v>
      </c>
      <c r="E126" s="223">
        <v>0</v>
      </c>
      <c r="F126" s="224">
        <v>2</v>
      </c>
      <c r="G126" s="223">
        <v>2</v>
      </c>
      <c r="H126" s="224">
        <v>6</v>
      </c>
      <c r="I126" s="223">
        <v>2</v>
      </c>
      <c r="J126" s="224">
        <v>1</v>
      </c>
      <c r="K126" s="223">
        <v>4</v>
      </c>
      <c r="L126" s="225">
        <v>18</v>
      </c>
    </row>
    <row r="127" spans="1:12" s="131" customFormat="1" ht="12.75">
      <c r="A127" s="221" t="s">
        <v>13</v>
      </c>
      <c r="B127" s="222">
        <v>0</v>
      </c>
      <c r="C127" s="223">
        <v>0</v>
      </c>
      <c r="D127" s="224">
        <v>0</v>
      </c>
      <c r="E127" s="223">
        <v>0</v>
      </c>
      <c r="F127" s="224">
        <v>3</v>
      </c>
      <c r="G127" s="223">
        <v>0</v>
      </c>
      <c r="H127" s="224">
        <v>2</v>
      </c>
      <c r="I127" s="223">
        <v>4</v>
      </c>
      <c r="J127" s="224">
        <v>2</v>
      </c>
      <c r="K127" s="223">
        <v>0</v>
      </c>
      <c r="L127" s="225">
        <v>11</v>
      </c>
    </row>
    <row r="128" spans="1:12" s="227" customFormat="1" ht="30" customHeight="1">
      <c r="A128" s="199" t="s">
        <v>543</v>
      </c>
      <c r="B128" s="226">
        <f aca="true" t="shared" si="7" ref="B128:L128">SUM(B124:B127)</f>
        <v>5</v>
      </c>
      <c r="C128" s="226">
        <f t="shared" si="7"/>
        <v>3</v>
      </c>
      <c r="D128" s="226">
        <f t="shared" si="7"/>
        <v>8</v>
      </c>
      <c r="E128" s="226">
        <f t="shared" si="7"/>
        <v>7</v>
      </c>
      <c r="F128" s="226">
        <f t="shared" si="7"/>
        <v>22</v>
      </c>
      <c r="G128" s="226">
        <f t="shared" si="7"/>
        <v>12</v>
      </c>
      <c r="H128" s="226">
        <f t="shared" si="7"/>
        <v>18</v>
      </c>
      <c r="I128" s="226">
        <f t="shared" si="7"/>
        <v>19</v>
      </c>
      <c r="J128" s="226">
        <f t="shared" si="7"/>
        <v>19</v>
      </c>
      <c r="K128" s="226">
        <f t="shared" si="7"/>
        <v>16</v>
      </c>
      <c r="L128" s="226">
        <f t="shared" si="7"/>
        <v>129</v>
      </c>
    </row>
    <row r="131" spans="1:13" s="83" customFormat="1" ht="42" customHeight="1">
      <c r="A131" s="60" t="s">
        <v>163</v>
      </c>
      <c r="B131" s="383" t="s">
        <v>171</v>
      </c>
      <c r="C131" s="383"/>
      <c r="D131" s="383"/>
      <c r="E131" s="383"/>
      <c r="F131" s="383"/>
      <c r="G131" s="383"/>
      <c r="H131" s="383"/>
      <c r="I131" s="383"/>
      <c r="J131" s="383"/>
      <c r="K131" s="383"/>
      <c r="L131" s="384"/>
      <c r="M131" s="200"/>
    </row>
    <row r="132" spans="1:12" s="33" customFormat="1" ht="51" customHeight="1">
      <c r="A132" s="63" t="s">
        <v>605</v>
      </c>
      <c r="B132" s="207" t="s">
        <v>92</v>
      </c>
      <c r="C132" s="207" t="s">
        <v>93</v>
      </c>
      <c r="D132" s="207" t="s">
        <v>94</v>
      </c>
      <c r="E132" s="207" t="s">
        <v>95</v>
      </c>
      <c r="F132" s="207" t="s">
        <v>96</v>
      </c>
      <c r="G132" s="207" t="s">
        <v>97</v>
      </c>
      <c r="H132" s="207" t="s">
        <v>98</v>
      </c>
      <c r="I132" s="207" t="s">
        <v>99</v>
      </c>
      <c r="J132" s="207" t="s">
        <v>100</v>
      </c>
      <c r="K132" s="207" t="s">
        <v>101</v>
      </c>
      <c r="L132" s="207" t="s">
        <v>102</v>
      </c>
    </row>
    <row r="133" spans="1:12" s="131" customFormat="1" ht="12.75">
      <c r="A133" s="221" t="s">
        <v>546</v>
      </c>
      <c r="B133" s="222">
        <v>0</v>
      </c>
      <c r="C133" s="223">
        <v>0</v>
      </c>
      <c r="D133" s="224">
        <v>0</v>
      </c>
      <c r="E133" s="223">
        <v>0</v>
      </c>
      <c r="F133" s="224">
        <v>0</v>
      </c>
      <c r="G133" s="223">
        <v>0</v>
      </c>
      <c r="H133" s="224">
        <v>0</v>
      </c>
      <c r="I133" s="223">
        <v>0</v>
      </c>
      <c r="J133" s="224">
        <v>3</v>
      </c>
      <c r="K133" s="223">
        <v>5</v>
      </c>
      <c r="L133" s="225">
        <v>8</v>
      </c>
    </row>
    <row r="134" spans="1:12" s="131" customFormat="1" ht="12.75">
      <c r="A134" s="221" t="s">
        <v>21</v>
      </c>
      <c r="B134" s="222">
        <v>0</v>
      </c>
      <c r="C134" s="223">
        <v>0</v>
      </c>
      <c r="D134" s="224">
        <v>0</v>
      </c>
      <c r="E134" s="223">
        <v>0</v>
      </c>
      <c r="F134" s="224">
        <v>0</v>
      </c>
      <c r="G134" s="223">
        <v>0</v>
      </c>
      <c r="H134" s="224">
        <v>2</v>
      </c>
      <c r="I134" s="223">
        <v>5</v>
      </c>
      <c r="J134" s="224">
        <v>10</v>
      </c>
      <c r="K134" s="223">
        <v>4</v>
      </c>
      <c r="L134" s="225">
        <v>21</v>
      </c>
    </row>
    <row r="135" spans="1:12" s="131" customFormat="1" ht="12.75">
      <c r="A135" s="221" t="s">
        <v>20</v>
      </c>
      <c r="B135" s="222">
        <v>1</v>
      </c>
      <c r="C135" s="223">
        <v>1</v>
      </c>
      <c r="D135" s="224">
        <v>0</v>
      </c>
      <c r="E135" s="223">
        <v>2</v>
      </c>
      <c r="F135" s="224">
        <v>5</v>
      </c>
      <c r="G135" s="223">
        <v>4</v>
      </c>
      <c r="H135" s="224">
        <v>7</v>
      </c>
      <c r="I135" s="223">
        <v>2</v>
      </c>
      <c r="J135" s="224">
        <v>12</v>
      </c>
      <c r="K135" s="223">
        <v>3</v>
      </c>
      <c r="L135" s="225">
        <v>37</v>
      </c>
    </row>
    <row r="136" spans="1:12" s="131" customFormat="1" ht="12.75">
      <c r="A136" s="221" t="s">
        <v>19</v>
      </c>
      <c r="B136" s="222">
        <v>0</v>
      </c>
      <c r="C136" s="223">
        <v>0</v>
      </c>
      <c r="D136" s="224">
        <v>5</v>
      </c>
      <c r="E136" s="223">
        <v>3</v>
      </c>
      <c r="F136" s="224">
        <v>12</v>
      </c>
      <c r="G136" s="223">
        <v>11</v>
      </c>
      <c r="H136" s="224">
        <v>22</v>
      </c>
      <c r="I136" s="223">
        <v>15</v>
      </c>
      <c r="J136" s="224">
        <v>62</v>
      </c>
      <c r="K136" s="223">
        <v>57</v>
      </c>
      <c r="L136" s="225">
        <v>187</v>
      </c>
    </row>
    <row r="137" spans="1:12" s="131" customFormat="1" ht="12.75">
      <c r="A137" s="221" t="s">
        <v>409</v>
      </c>
      <c r="B137" s="222">
        <v>5</v>
      </c>
      <c r="C137" s="223">
        <v>5</v>
      </c>
      <c r="D137" s="224">
        <v>5</v>
      </c>
      <c r="E137" s="223">
        <v>8</v>
      </c>
      <c r="F137" s="224">
        <v>42</v>
      </c>
      <c r="G137" s="223">
        <v>39</v>
      </c>
      <c r="H137" s="224">
        <v>30</v>
      </c>
      <c r="I137" s="223">
        <v>32</v>
      </c>
      <c r="J137" s="224">
        <v>75</v>
      </c>
      <c r="K137" s="223">
        <v>67</v>
      </c>
      <c r="L137" s="225">
        <v>308</v>
      </c>
    </row>
    <row r="138" spans="1:12" s="131" customFormat="1" ht="12.75">
      <c r="A138" s="221" t="s">
        <v>555</v>
      </c>
      <c r="B138" s="222">
        <v>0</v>
      </c>
      <c r="C138" s="223">
        <v>0</v>
      </c>
      <c r="D138" s="224">
        <v>0</v>
      </c>
      <c r="E138" s="223">
        <v>0</v>
      </c>
      <c r="F138" s="224">
        <v>0</v>
      </c>
      <c r="G138" s="223">
        <v>0</v>
      </c>
      <c r="H138" s="224">
        <v>2</v>
      </c>
      <c r="I138" s="223">
        <v>1</v>
      </c>
      <c r="J138" s="224">
        <v>14</v>
      </c>
      <c r="K138" s="223">
        <v>10</v>
      </c>
      <c r="L138" s="225">
        <v>27</v>
      </c>
    </row>
    <row r="139" spans="1:12" s="227" customFormat="1" ht="30" customHeight="1">
      <c r="A139" s="199" t="s">
        <v>568</v>
      </c>
      <c r="B139" s="226">
        <v>6</v>
      </c>
      <c r="C139" s="226">
        <v>6</v>
      </c>
      <c r="D139" s="226">
        <v>10</v>
      </c>
      <c r="E139" s="226">
        <v>13</v>
      </c>
      <c r="F139" s="226">
        <v>59</v>
      </c>
      <c r="G139" s="226">
        <v>54</v>
      </c>
      <c r="H139" s="226">
        <v>63</v>
      </c>
      <c r="I139" s="226">
        <v>55</v>
      </c>
      <c r="J139" s="226">
        <v>176</v>
      </c>
      <c r="K139" s="226">
        <v>146</v>
      </c>
      <c r="L139" s="226">
        <v>588</v>
      </c>
    </row>
    <row r="141" spans="1:13" s="83" customFormat="1" ht="42" customHeight="1">
      <c r="A141" s="60" t="s">
        <v>164</v>
      </c>
      <c r="B141" s="382" t="s">
        <v>172</v>
      </c>
      <c r="C141" s="383"/>
      <c r="D141" s="383"/>
      <c r="E141" s="383"/>
      <c r="F141" s="383"/>
      <c r="G141" s="383"/>
      <c r="H141" s="383"/>
      <c r="I141" s="383"/>
      <c r="J141" s="383"/>
      <c r="K141" s="383"/>
      <c r="L141" s="384"/>
      <c r="M141" s="200"/>
    </row>
    <row r="142" spans="1:12" s="33" customFormat="1" ht="51" customHeight="1">
      <c r="A142" s="63" t="s">
        <v>605</v>
      </c>
      <c r="B142" s="207" t="s">
        <v>92</v>
      </c>
      <c r="C142" s="207" t="s">
        <v>93</v>
      </c>
      <c r="D142" s="207" t="s">
        <v>94</v>
      </c>
      <c r="E142" s="207" t="s">
        <v>95</v>
      </c>
      <c r="F142" s="207" t="s">
        <v>96</v>
      </c>
      <c r="G142" s="207" t="s">
        <v>97</v>
      </c>
      <c r="H142" s="207" t="s">
        <v>98</v>
      </c>
      <c r="I142" s="207" t="s">
        <v>99</v>
      </c>
      <c r="J142" s="207" t="s">
        <v>100</v>
      </c>
      <c r="K142" s="207" t="s">
        <v>101</v>
      </c>
      <c r="L142" s="207" t="s">
        <v>102</v>
      </c>
    </row>
    <row r="143" spans="1:12" s="131" customFormat="1" ht="12.75">
      <c r="A143" s="221" t="s">
        <v>620</v>
      </c>
      <c r="B143" s="222">
        <v>0</v>
      </c>
      <c r="C143" s="223">
        <v>0</v>
      </c>
      <c r="D143" s="224">
        <v>0</v>
      </c>
      <c r="E143" s="223">
        <v>0</v>
      </c>
      <c r="F143" s="224">
        <v>0</v>
      </c>
      <c r="G143" s="223">
        <v>0</v>
      </c>
      <c r="H143" s="224">
        <v>2</v>
      </c>
      <c r="I143" s="223">
        <v>5</v>
      </c>
      <c r="J143" s="224">
        <v>4</v>
      </c>
      <c r="K143" s="223">
        <v>8</v>
      </c>
      <c r="L143" s="225">
        <v>19</v>
      </c>
    </row>
    <row r="144" spans="1:12" s="131" customFormat="1" ht="12.75">
      <c r="A144" s="221" t="s">
        <v>631</v>
      </c>
      <c r="B144" s="222">
        <v>0</v>
      </c>
      <c r="C144" s="223">
        <v>0</v>
      </c>
      <c r="D144" s="224">
        <v>0</v>
      </c>
      <c r="E144" s="223">
        <v>0</v>
      </c>
      <c r="F144" s="224">
        <v>2</v>
      </c>
      <c r="G144" s="223">
        <v>1</v>
      </c>
      <c r="H144" s="224">
        <v>6</v>
      </c>
      <c r="I144" s="223">
        <v>4</v>
      </c>
      <c r="J144" s="224">
        <v>18</v>
      </c>
      <c r="K144" s="223">
        <v>17</v>
      </c>
      <c r="L144" s="225">
        <v>48</v>
      </c>
    </row>
    <row r="145" spans="1:12" s="131" customFormat="1" ht="12.75">
      <c r="A145" s="221" t="s">
        <v>639</v>
      </c>
      <c r="B145" s="222">
        <v>0</v>
      </c>
      <c r="C145" s="223">
        <v>0</v>
      </c>
      <c r="D145" s="224">
        <v>0</v>
      </c>
      <c r="E145" s="223">
        <v>0</v>
      </c>
      <c r="F145" s="224">
        <v>6</v>
      </c>
      <c r="G145" s="223">
        <v>1</v>
      </c>
      <c r="H145" s="224">
        <v>1</v>
      </c>
      <c r="I145" s="223">
        <v>4</v>
      </c>
      <c r="J145" s="224">
        <v>1</v>
      </c>
      <c r="K145" s="223">
        <v>0</v>
      </c>
      <c r="L145" s="225">
        <v>13</v>
      </c>
    </row>
    <row r="146" spans="1:12" s="131" customFormat="1" ht="12.75">
      <c r="A146" s="221" t="s">
        <v>621</v>
      </c>
      <c r="B146" s="222">
        <v>0</v>
      </c>
      <c r="C146" s="223">
        <v>0</v>
      </c>
      <c r="D146" s="224">
        <v>0</v>
      </c>
      <c r="E146" s="223">
        <v>0</v>
      </c>
      <c r="F146" s="224">
        <v>0</v>
      </c>
      <c r="G146" s="223">
        <v>0</v>
      </c>
      <c r="H146" s="224">
        <v>0</v>
      </c>
      <c r="I146" s="223">
        <v>0</v>
      </c>
      <c r="J146" s="224">
        <v>12</v>
      </c>
      <c r="K146" s="223">
        <v>17</v>
      </c>
      <c r="L146" s="225">
        <v>29</v>
      </c>
    </row>
    <row r="147" spans="1:12" s="131" customFormat="1" ht="12.75">
      <c r="A147" s="221" t="s">
        <v>622</v>
      </c>
      <c r="B147" s="222">
        <v>0</v>
      </c>
      <c r="C147" s="223">
        <v>0</v>
      </c>
      <c r="D147" s="224">
        <v>0</v>
      </c>
      <c r="E147" s="223">
        <v>0</v>
      </c>
      <c r="F147" s="224">
        <v>23</v>
      </c>
      <c r="G147" s="223">
        <v>29</v>
      </c>
      <c r="H147" s="224">
        <v>19</v>
      </c>
      <c r="I147" s="223">
        <v>16</v>
      </c>
      <c r="J147" s="224">
        <v>39</v>
      </c>
      <c r="K147" s="223">
        <v>42</v>
      </c>
      <c r="L147" s="225">
        <v>168</v>
      </c>
    </row>
    <row r="148" spans="1:12" s="131" customFormat="1" ht="12.75">
      <c r="A148" s="221" t="s">
        <v>623</v>
      </c>
      <c r="B148" s="222">
        <v>0</v>
      </c>
      <c r="C148" s="223">
        <v>0</v>
      </c>
      <c r="D148" s="224">
        <v>0</v>
      </c>
      <c r="E148" s="223">
        <v>0</v>
      </c>
      <c r="F148" s="224">
        <v>2</v>
      </c>
      <c r="G148" s="223">
        <v>0</v>
      </c>
      <c r="H148" s="224">
        <v>10</v>
      </c>
      <c r="I148" s="223">
        <v>7</v>
      </c>
      <c r="J148" s="224">
        <v>42</v>
      </c>
      <c r="K148" s="223">
        <v>23</v>
      </c>
      <c r="L148" s="225">
        <v>84</v>
      </c>
    </row>
    <row r="149" spans="1:12" s="131" customFormat="1" ht="12.75">
      <c r="A149" s="221" t="s">
        <v>640</v>
      </c>
      <c r="B149" s="222">
        <v>0</v>
      </c>
      <c r="C149" s="223">
        <v>0</v>
      </c>
      <c r="D149" s="224">
        <v>0</v>
      </c>
      <c r="E149" s="223">
        <v>0</v>
      </c>
      <c r="F149" s="224">
        <v>0</v>
      </c>
      <c r="G149" s="223">
        <v>0</v>
      </c>
      <c r="H149" s="224">
        <v>0</v>
      </c>
      <c r="I149" s="223">
        <v>0</v>
      </c>
      <c r="J149" s="224">
        <v>5</v>
      </c>
      <c r="K149" s="223">
        <v>12</v>
      </c>
      <c r="L149" s="225">
        <v>17</v>
      </c>
    </row>
    <row r="150" spans="1:12" s="131" customFormat="1" ht="12.75">
      <c r="A150" s="221" t="s">
        <v>624</v>
      </c>
      <c r="B150" s="222">
        <v>0</v>
      </c>
      <c r="C150" s="223">
        <v>0</v>
      </c>
      <c r="D150" s="224">
        <v>0</v>
      </c>
      <c r="E150" s="223">
        <v>2</v>
      </c>
      <c r="F150" s="224">
        <v>2</v>
      </c>
      <c r="G150" s="223">
        <v>8</v>
      </c>
      <c r="H150" s="224">
        <v>4</v>
      </c>
      <c r="I150" s="223">
        <v>9</v>
      </c>
      <c r="J150" s="224">
        <v>98</v>
      </c>
      <c r="K150" s="223">
        <v>109</v>
      </c>
      <c r="L150" s="225">
        <v>232</v>
      </c>
    </row>
    <row r="151" spans="1:12" s="131" customFormat="1" ht="12.75">
      <c r="A151" s="221" t="s">
        <v>625</v>
      </c>
      <c r="B151" s="222">
        <v>0</v>
      </c>
      <c r="C151" s="223">
        <v>0</v>
      </c>
      <c r="D151" s="224">
        <v>0</v>
      </c>
      <c r="E151" s="223">
        <v>0</v>
      </c>
      <c r="F151" s="224">
        <v>0</v>
      </c>
      <c r="G151" s="223">
        <v>0</v>
      </c>
      <c r="H151" s="224">
        <v>0</v>
      </c>
      <c r="I151" s="223">
        <v>0</v>
      </c>
      <c r="J151" s="224">
        <v>16</v>
      </c>
      <c r="K151" s="223">
        <v>14</v>
      </c>
      <c r="L151" s="225">
        <v>30</v>
      </c>
    </row>
    <row r="152" spans="1:12" s="131" customFormat="1" ht="12.75">
      <c r="A152" s="221" t="s">
        <v>641</v>
      </c>
      <c r="B152" s="222">
        <v>0</v>
      </c>
      <c r="C152" s="223">
        <v>0</v>
      </c>
      <c r="D152" s="224">
        <v>0</v>
      </c>
      <c r="E152" s="223">
        <v>0</v>
      </c>
      <c r="F152" s="224">
        <v>0</v>
      </c>
      <c r="G152" s="223">
        <v>0</v>
      </c>
      <c r="H152" s="224">
        <v>6</v>
      </c>
      <c r="I152" s="223">
        <v>13</v>
      </c>
      <c r="J152" s="224">
        <v>0</v>
      </c>
      <c r="K152" s="223">
        <v>0</v>
      </c>
      <c r="L152" s="225">
        <v>19</v>
      </c>
    </row>
    <row r="153" spans="1:12" s="131" customFormat="1" ht="12.75">
      <c r="A153" s="221" t="s">
        <v>627</v>
      </c>
      <c r="B153" s="222">
        <v>0</v>
      </c>
      <c r="C153" s="223">
        <v>0</v>
      </c>
      <c r="D153" s="224">
        <v>0</v>
      </c>
      <c r="E153" s="223">
        <v>0</v>
      </c>
      <c r="F153" s="224">
        <v>0</v>
      </c>
      <c r="G153" s="223">
        <v>0</v>
      </c>
      <c r="H153" s="224">
        <v>6</v>
      </c>
      <c r="I153" s="223">
        <v>1</v>
      </c>
      <c r="J153" s="224">
        <v>6</v>
      </c>
      <c r="K153" s="223">
        <v>5</v>
      </c>
      <c r="L153" s="225">
        <v>18</v>
      </c>
    </row>
    <row r="154" spans="1:12" s="131" customFormat="1" ht="12.75">
      <c r="A154" s="221" t="s">
        <v>628</v>
      </c>
      <c r="B154" s="222">
        <v>0</v>
      </c>
      <c r="C154" s="223">
        <v>0</v>
      </c>
      <c r="D154" s="224">
        <v>0</v>
      </c>
      <c r="E154" s="223">
        <v>0</v>
      </c>
      <c r="F154" s="224">
        <v>0</v>
      </c>
      <c r="G154" s="223">
        <v>0</v>
      </c>
      <c r="H154" s="224">
        <v>0</v>
      </c>
      <c r="I154" s="223">
        <v>0</v>
      </c>
      <c r="J154" s="224">
        <v>9</v>
      </c>
      <c r="K154" s="223">
        <v>13</v>
      </c>
      <c r="L154" s="225">
        <v>22</v>
      </c>
    </row>
    <row r="155" spans="1:12" s="131" customFormat="1" ht="12.75">
      <c r="A155" s="221" t="s">
        <v>642</v>
      </c>
      <c r="B155" s="222">
        <v>0</v>
      </c>
      <c r="C155" s="223">
        <v>0</v>
      </c>
      <c r="D155" s="224">
        <v>0</v>
      </c>
      <c r="E155" s="223">
        <v>0</v>
      </c>
      <c r="F155" s="224">
        <v>0</v>
      </c>
      <c r="G155" s="223">
        <v>0</v>
      </c>
      <c r="H155" s="224">
        <v>0</v>
      </c>
      <c r="I155" s="223">
        <v>0</v>
      </c>
      <c r="J155" s="224">
        <v>2</v>
      </c>
      <c r="K155" s="223">
        <v>5</v>
      </c>
      <c r="L155" s="225">
        <v>7</v>
      </c>
    </row>
    <row r="156" spans="1:12" s="131" customFormat="1" ht="12.75">
      <c r="A156" s="221" t="s">
        <v>643</v>
      </c>
      <c r="B156" s="222">
        <v>0</v>
      </c>
      <c r="C156" s="223">
        <v>0</v>
      </c>
      <c r="D156" s="224">
        <v>0</v>
      </c>
      <c r="E156" s="223">
        <v>0</v>
      </c>
      <c r="F156" s="224">
        <v>0</v>
      </c>
      <c r="G156" s="223">
        <v>0</v>
      </c>
      <c r="H156" s="224">
        <v>0</v>
      </c>
      <c r="I156" s="223">
        <v>0</v>
      </c>
      <c r="J156" s="224">
        <v>4</v>
      </c>
      <c r="K156" s="223">
        <v>3</v>
      </c>
      <c r="L156" s="225">
        <v>7</v>
      </c>
    </row>
    <row r="157" spans="1:12" s="131" customFormat="1" ht="12.75">
      <c r="A157" s="221" t="s">
        <v>644</v>
      </c>
      <c r="B157" s="222">
        <v>0</v>
      </c>
      <c r="C157" s="223">
        <v>0</v>
      </c>
      <c r="D157" s="224">
        <v>0</v>
      </c>
      <c r="E157" s="223">
        <v>0</v>
      </c>
      <c r="F157" s="224">
        <v>0</v>
      </c>
      <c r="G157" s="223">
        <v>0</v>
      </c>
      <c r="H157" s="224">
        <v>0</v>
      </c>
      <c r="I157" s="223">
        <v>0</v>
      </c>
      <c r="J157" s="224">
        <v>6</v>
      </c>
      <c r="K157" s="223">
        <v>12</v>
      </c>
      <c r="L157" s="225">
        <v>18</v>
      </c>
    </row>
    <row r="158" spans="1:12" s="227" customFormat="1" ht="30" customHeight="1">
      <c r="A158" s="199" t="s">
        <v>567</v>
      </c>
      <c r="B158" s="226">
        <v>0</v>
      </c>
      <c r="C158" s="226">
        <v>0</v>
      </c>
      <c r="D158" s="226">
        <v>0</v>
      </c>
      <c r="E158" s="226">
        <v>2</v>
      </c>
      <c r="F158" s="226">
        <v>35</v>
      </c>
      <c r="G158" s="226">
        <v>39</v>
      </c>
      <c r="H158" s="226">
        <v>54</v>
      </c>
      <c r="I158" s="226">
        <v>59</v>
      </c>
      <c r="J158" s="226">
        <v>262</v>
      </c>
      <c r="K158" s="226">
        <v>280</v>
      </c>
      <c r="L158" s="226">
        <v>731</v>
      </c>
    </row>
    <row r="161" spans="1:13" s="83" customFormat="1" ht="42" customHeight="1">
      <c r="A161" s="60" t="s">
        <v>165</v>
      </c>
      <c r="B161" s="382" t="s">
        <v>173</v>
      </c>
      <c r="C161" s="383"/>
      <c r="D161" s="383"/>
      <c r="E161" s="383"/>
      <c r="F161" s="383"/>
      <c r="G161" s="383"/>
      <c r="H161" s="383"/>
      <c r="I161" s="383"/>
      <c r="J161" s="383"/>
      <c r="K161" s="383"/>
      <c r="L161" s="384"/>
      <c r="M161" s="200"/>
    </row>
    <row r="162" spans="1:12" s="33" customFormat="1" ht="51" customHeight="1">
      <c r="A162" s="63" t="s">
        <v>605</v>
      </c>
      <c r="B162" s="207" t="s">
        <v>92</v>
      </c>
      <c r="C162" s="207" t="s">
        <v>93</v>
      </c>
      <c r="D162" s="207" t="s">
        <v>94</v>
      </c>
      <c r="E162" s="207" t="s">
        <v>95</v>
      </c>
      <c r="F162" s="207" t="s">
        <v>96</v>
      </c>
      <c r="G162" s="207" t="s">
        <v>97</v>
      </c>
      <c r="H162" s="207" t="s">
        <v>98</v>
      </c>
      <c r="I162" s="207" t="s">
        <v>99</v>
      </c>
      <c r="J162" s="207" t="s">
        <v>100</v>
      </c>
      <c r="K162" s="207" t="s">
        <v>101</v>
      </c>
      <c r="L162" s="207" t="s">
        <v>102</v>
      </c>
    </row>
    <row r="163" spans="1:12" s="131" customFormat="1" ht="12.75">
      <c r="A163" s="221" t="s">
        <v>411</v>
      </c>
      <c r="B163" s="222">
        <v>0</v>
      </c>
      <c r="C163" s="223">
        <v>0</v>
      </c>
      <c r="D163" s="224">
        <v>0</v>
      </c>
      <c r="E163" s="223">
        <v>0</v>
      </c>
      <c r="F163" s="224">
        <v>0</v>
      </c>
      <c r="G163" s="223">
        <v>0</v>
      </c>
      <c r="H163" s="224">
        <v>5</v>
      </c>
      <c r="I163" s="223">
        <v>6</v>
      </c>
      <c r="J163" s="224">
        <v>20</v>
      </c>
      <c r="K163" s="223">
        <v>17</v>
      </c>
      <c r="L163" s="225">
        <v>48</v>
      </c>
    </row>
    <row r="164" spans="1:12" s="227" customFormat="1" ht="30" customHeight="1">
      <c r="A164" s="199" t="s">
        <v>565</v>
      </c>
      <c r="B164" s="226">
        <v>0</v>
      </c>
      <c r="C164" s="226">
        <v>0</v>
      </c>
      <c r="D164" s="226">
        <v>0</v>
      </c>
      <c r="E164" s="226">
        <v>0</v>
      </c>
      <c r="F164" s="226">
        <v>0</v>
      </c>
      <c r="G164" s="226">
        <v>0</v>
      </c>
      <c r="H164" s="226">
        <v>5</v>
      </c>
      <c r="I164" s="226">
        <v>6</v>
      </c>
      <c r="J164" s="226">
        <v>20</v>
      </c>
      <c r="K164" s="226">
        <v>17</v>
      </c>
      <c r="L164" s="226">
        <v>48</v>
      </c>
    </row>
  </sheetData>
  <mergeCells count="16">
    <mergeCell ref="B122:L122"/>
    <mergeCell ref="B131:L131"/>
    <mergeCell ref="B1:L1"/>
    <mergeCell ref="B37:L37"/>
    <mergeCell ref="B49:L49"/>
    <mergeCell ref="B59:L59"/>
    <mergeCell ref="B141:L141"/>
    <mergeCell ref="B161:L161"/>
    <mergeCell ref="A3:A4"/>
    <mergeCell ref="B3:C3"/>
    <mergeCell ref="D3:E3"/>
    <mergeCell ref="F3:G3"/>
    <mergeCell ref="H3:I3"/>
    <mergeCell ref="J3:K3"/>
    <mergeCell ref="B86:L86"/>
    <mergeCell ref="B103:L103"/>
  </mergeCells>
  <printOptions horizontalCentered="1"/>
  <pageMargins left="0" right="0" top="0.5905511811023623" bottom="0" header="0" footer="0"/>
  <pageSetup horizontalDpi="600" verticalDpi="600" orientation="landscape" paperSize="9" r:id="rId2"/>
  <rowBreaks count="3" manualBreakCount="3">
    <brk id="58" max="255" man="1"/>
    <brk id="85" max="255" man="1"/>
    <brk id="102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22"/>
  <sheetViews>
    <sheetView zoomScale="75" zoomScaleNormal="75" workbookViewId="0" topLeftCell="A1">
      <selection activeCell="L122" sqref="A1:L122"/>
    </sheetView>
  </sheetViews>
  <sheetFormatPr defaultColWidth="9.140625" defaultRowHeight="12.75"/>
  <cols>
    <col min="1" max="1" width="18.8515625" style="101" customWidth="1"/>
    <col min="2" max="2" width="9.140625" style="100" customWidth="1"/>
    <col min="3" max="3" width="8.7109375" style="100" customWidth="1"/>
    <col min="4" max="4" width="7.7109375" style="100" customWidth="1"/>
    <col min="5" max="6" width="9.28125" style="100" customWidth="1"/>
    <col min="7" max="7" width="9.8515625" style="104" customWidth="1"/>
    <col min="8" max="8" width="7.28125" style="104" bestFit="1" customWidth="1"/>
    <col min="9" max="9" width="8.57421875" style="104" customWidth="1"/>
    <col min="10" max="10" width="8.28125" style="100" customWidth="1"/>
    <col min="11" max="11" width="10.421875" style="103" customWidth="1"/>
    <col min="12" max="12" width="11.7109375" style="100" customWidth="1"/>
    <col min="13" max="14" width="7.28125" style="100" customWidth="1"/>
  </cols>
  <sheetData>
    <row r="1" spans="1:12" ht="33" customHeight="1">
      <c r="A1" s="38" t="s">
        <v>175</v>
      </c>
      <c r="B1" s="377" t="s">
        <v>176</v>
      </c>
      <c r="C1" s="378"/>
      <c r="D1" s="378"/>
      <c r="E1" s="378"/>
      <c r="F1" s="378"/>
      <c r="G1" s="378"/>
      <c r="H1" s="378"/>
      <c r="I1" s="378"/>
      <c r="J1" s="378"/>
      <c r="K1" s="378"/>
      <c r="L1" s="379"/>
    </row>
    <row r="2" spans="1:12" ht="30.75" customHeight="1">
      <c r="A2" s="440" t="s">
        <v>421</v>
      </c>
      <c r="B2" s="444" t="s">
        <v>83</v>
      </c>
      <c r="C2" s="443"/>
      <c r="D2" s="444" t="s">
        <v>84</v>
      </c>
      <c r="E2" s="443"/>
      <c r="F2" s="444" t="s">
        <v>85</v>
      </c>
      <c r="G2" s="443"/>
      <c r="H2" s="444" t="s">
        <v>86</v>
      </c>
      <c r="I2" s="443"/>
      <c r="J2" s="444" t="s">
        <v>87</v>
      </c>
      <c r="K2" s="443"/>
      <c r="L2" s="186" t="s">
        <v>88</v>
      </c>
    </row>
    <row r="3" spans="1:12" ht="45">
      <c r="A3" s="441"/>
      <c r="B3" s="44" t="s">
        <v>401</v>
      </c>
      <c r="C3" s="43" t="s">
        <v>402</v>
      </c>
      <c r="D3" s="44" t="s">
        <v>401</v>
      </c>
      <c r="E3" s="43" t="s">
        <v>402</v>
      </c>
      <c r="F3" s="44" t="s">
        <v>401</v>
      </c>
      <c r="G3" s="43" t="s">
        <v>402</v>
      </c>
      <c r="H3" s="44" t="s">
        <v>401</v>
      </c>
      <c r="I3" s="43" t="s">
        <v>402</v>
      </c>
      <c r="J3" s="44" t="s">
        <v>401</v>
      </c>
      <c r="K3" s="43" t="s">
        <v>402</v>
      </c>
      <c r="L3" s="44" t="s">
        <v>401</v>
      </c>
    </row>
    <row r="4" spans="1:13" s="126" customFormat="1" ht="15" customHeight="1">
      <c r="A4" s="117" t="s">
        <v>403</v>
      </c>
      <c r="B4" s="212">
        <v>0</v>
      </c>
      <c r="C4" s="46">
        <v>0</v>
      </c>
      <c r="D4" s="212">
        <f>D42+E42</f>
        <v>2</v>
      </c>
      <c r="E4" s="153">
        <f>D4/L4*100</f>
        <v>2.380952380952381</v>
      </c>
      <c r="F4" s="212">
        <f>F42+G42</f>
        <v>28</v>
      </c>
      <c r="G4" s="153">
        <f>F4/L4*100</f>
        <v>33.33333333333333</v>
      </c>
      <c r="H4" s="212">
        <f>H42+I42</f>
        <v>10</v>
      </c>
      <c r="I4" s="153">
        <f>H4/L4*100</f>
        <v>11.904761904761903</v>
      </c>
      <c r="J4" s="212">
        <f>J42+K42</f>
        <v>44</v>
      </c>
      <c r="K4" s="153">
        <f>J4/L4*100</f>
        <v>52.38095238095239</v>
      </c>
      <c r="L4" s="213">
        <f>L42</f>
        <v>84</v>
      </c>
      <c r="M4" s="184"/>
    </row>
    <row r="5" spans="1:13" s="126" customFormat="1" ht="15" customHeight="1">
      <c r="A5" s="194" t="s">
        <v>404</v>
      </c>
      <c r="B5" s="214">
        <v>0</v>
      </c>
      <c r="C5" s="188">
        <v>0</v>
      </c>
      <c r="D5" s="214">
        <v>0</v>
      </c>
      <c r="E5" s="188">
        <f aca="true" t="shared" si="0" ref="E5:E13">D5/L5*100</f>
        <v>0</v>
      </c>
      <c r="F5" s="214">
        <f>F50+G50</f>
        <v>32</v>
      </c>
      <c r="G5" s="118">
        <f aca="true" t="shared" si="1" ref="G5:G13">F5/L5*100</f>
        <v>25</v>
      </c>
      <c r="H5" s="214">
        <f>H50+I50</f>
        <v>45</v>
      </c>
      <c r="I5" s="118">
        <f aca="true" t="shared" si="2" ref="I5:I13">H5/L5*100</f>
        <v>35.15625</v>
      </c>
      <c r="J5" s="214">
        <f>J50+K50</f>
        <v>51</v>
      </c>
      <c r="K5" s="118">
        <f aca="true" t="shared" si="3" ref="K5:K13">J5/L5*100</f>
        <v>39.84375</v>
      </c>
      <c r="L5" s="215">
        <f>L50</f>
        <v>128</v>
      </c>
      <c r="M5" s="184"/>
    </row>
    <row r="6" spans="1:13" s="126" customFormat="1" ht="15" customHeight="1">
      <c r="A6" s="194" t="s">
        <v>405</v>
      </c>
      <c r="B6" s="214">
        <v>0</v>
      </c>
      <c r="C6" s="188">
        <v>0</v>
      </c>
      <c r="D6" s="214">
        <v>0</v>
      </c>
      <c r="E6" s="188">
        <f t="shared" si="0"/>
        <v>0</v>
      </c>
      <c r="F6" s="214">
        <f>F57+G57</f>
        <v>18</v>
      </c>
      <c r="G6" s="118">
        <f t="shared" si="1"/>
        <v>16.216216216216218</v>
      </c>
      <c r="H6" s="214">
        <f>H57+I57</f>
        <v>18</v>
      </c>
      <c r="I6" s="118">
        <f t="shared" si="2"/>
        <v>16.216216216216218</v>
      </c>
      <c r="J6" s="214">
        <f>J57+K57</f>
        <v>75</v>
      </c>
      <c r="K6" s="118">
        <f t="shared" si="3"/>
        <v>67.56756756756756</v>
      </c>
      <c r="L6" s="215">
        <f>L57</f>
        <v>111</v>
      </c>
      <c r="M6" s="184"/>
    </row>
    <row r="7" spans="1:13" s="126" customFormat="1" ht="15" customHeight="1">
      <c r="A7" s="194" t="s">
        <v>406</v>
      </c>
      <c r="B7" s="214">
        <v>0</v>
      </c>
      <c r="C7" s="188">
        <v>0</v>
      </c>
      <c r="D7" s="214">
        <v>0</v>
      </c>
      <c r="E7" s="188">
        <f t="shared" si="0"/>
        <v>0</v>
      </c>
      <c r="F7" s="214">
        <f>F69+G69</f>
        <v>24</v>
      </c>
      <c r="G7" s="118">
        <f t="shared" si="1"/>
        <v>14.035087719298245</v>
      </c>
      <c r="H7" s="214">
        <f>H69+I69</f>
        <v>23</v>
      </c>
      <c r="I7" s="118">
        <f t="shared" si="2"/>
        <v>13.450292397660817</v>
      </c>
      <c r="J7" s="214">
        <f>J69+K69</f>
        <v>124</v>
      </c>
      <c r="K7" s="118">
        <f t="shared" si="3"/>
        <v>72.51461988304094</v>
      </c>
      <c r="L7" s="215">
        <f>L69</f>
        <v>171</v>
      </c>
      <c r="M7" s="184"/>
    </row>
    <row r="8" spans="1:13" s="126" customFormat="1" ht="15" customHeight="1">
      <c r="A8" s="194" t="s">
        <v>407</v>
      </c>
      <c r="B8" s="214">
        <f>B84+C84</f>
        <v>4</v>
      </c>
      <c r="C8" s="188">
        <f aca="true" t="shared" si="4" ref="C8:C13">B8/L8*100</f>
        <v>2.2222222222222223</v>
      </c>
      <c r="D8" s="214">
        <f>D84+E84</f>
        <v>5</v>
      </c>
      <c r="E8" s="118">
        <f t="shared" si="0"/>
        <v>2.7777777777777777</v>
      </c>
      <c r="F8" s="214">
        <f>F84+G84</f>
        <v>33</v>
      </c>
      <c r="G8" s="118">
        <f t="shared" si="1"/>
        <v>18.333333333333332</v>
      </c>
      <c r="H8" s="214">
        <f>H84+I84</f>
        <v>38</v>
      </c>
      <c r="I8" s="118">
        <f t="shared" si="2"/>
        <v>21.11111111111111</v>
      </c>
      <c r="J8" s="214">
        <f>J84+K84</f>
        <v>100</v>
      </c>
      <c r="K8" s="118">
        <f t="shared" si="3"/>
        <v>55.55555555555556</v>
      </c>
      <c r="L8" s="215">
        <f>L84</f>
        <v>180</v>
      </c>
      <c r="M8" s="184"/>
    </row>
    <row r="9" spans="1:13" s="126" customFormat="1" ht="15" customHeight="1">
      <c r="A9" s="194" t="s">
        <v>408</v>
      </c>
      <c r="B9" s="214">
        <f>B96+C96</f>
        <v>5</v>
      </c>
      <c r="C9" s="118">
        <f t="shared" si="4"/>
        <v>1.4749262536873156</v>
      </c>
      <c r="D9" s="214">
        <f>D96+E96</f>
        <v>4</v>
      </c>
      <c r="E9" s="118">
        <f t="shared" si="0"/>
        <v>1.1799410029498525</v>
      </c>
      <c r="F9" s="214">
        <f>F96+G96</f>
        <v>23</v>
      </c>
      <c r="G9" s="118">
        <f t="shared" si="1"/>
        <v>6.784660766961652</v>
      </c>
      <c r="H9" s="214">
        <f>H96+I96</f>
        <v>100</v>
      </c>
      <c r="I9" s="118">
        <f t="shared" si="2"/>
        <v>29.49852507374631</v>
      </c>
      <c r="J9" s="214">
        <f>J96+K96</f>
        <v>207</v>
      </c>
      <c r="K9" s="118">
        <f t="shared" si="3"/>
        <v>61.06194690265486</v>
      </c>
      <c r="L9" s="215">
        <f>L96</f>
        <v>339</v>
      </c>
      <c r="M9" s="184"/>
    </row>
    <row r="10" spans="1:13" s="126" customFormat="1" ht="15" customHeight="1">
      <c r="A10" s="194" t="s">
        <v>409</v>
      </c>
      <c r="B10" s="214">
        <f>B106+C106</f>
        <v>5</v>
      </c>
      <c r="C10" s="188">
        <f t="shared" si="4"/>
        <v>2.3923444976076556</v>
      </c>
      <c r="D10" s="214">
        <f>D106+E106</f>
        <v>5</v>
      </c>
      <c r="E10" s="118">
        <f t="shared" si="0"/>
        <v>2.3923444976076556</v>
      </c>
      <c r="F10" s="214">
        <f>F106+G106</f>
        <v>1</v>
      </c>
      <c r="G10" s="118">
        <f t="shared" si="1"/>
        <v>0.4784688995215311</v>
      </c>
      <c r="H10" s="214">
        <f>H106+I106</f>
        <v>51</v>
      </c>
      <c r="I10" s="118">
        <f t="shared" si="2"/>
        <v>24.401913875598087</v>
      </c>
      <c r="J10" s="214">
        <f>J106+K106</f>
        <v>147</v>
      </c>
      <c r="K10" s="118">
        <f t="shared" si="3"/>
        <v>70.33492822966507</v>
      </c>
      <c r="L10" s="215">
        <f>L106</f>
        <v>209</v>
      </c>
      <c r="M10" s="184"/>
    </row>
    <row r="11" spans="1:13" s="126" customFormat="1" ht="15" customHeight="1">
      <c r="A11" s="194" t="s">
        <v>410</v>
      </c>
      <c r="B11" s="214">
        <v>0</v>
      </c>
      <c r="C11" s="188">
        <f t="shared" si="4"/>
        <v>0</v>
      </c>
      <c r="D11" s="214">
        <v>0</v>
      </c>
      <c r="E11" s="188">
        <f t="shared" si="0"/>
        <v>0</v>
      </c>
      <c r="F11" s="214">
        <f>F115+G115</f>
        <v>21</v>
      </c>
      <c r="G11" s="118">
        <f t="shared" si="1"/>
        <v>29.577464788732392</v>
      </c>
      <c r="H11" s="214">
        <f>H115+I115</f>
        <v>19</v>
      </c>
      <c r="I11" s="118">
        <f t="shared" si="2"/>
        <v>26.76056338028169</v>
      </c>
      <c r="J11" s="214">
        <f>J115+K115</f>
        <v>31</v>
      </c>
      <c r="K11" s="118">
        <f t="shared" si="3"/>
        <v>43.66197183098591</v>
      </c>
      <c r="L11" s="215">
        <f>L115</f>
        <v>71</v>
      </c>
      <c r="M11" s="184"/>
    </row>
    <row r="12" spans="1:13" s="126" customFormat="1" ht="15" customHeight="1">
      <c r="A12" s="195" t="s">
        <v>411</v>
      </c>
      <c r="B12" s="216">
        <v>0</v>
      </c>
      <c r="C12" s="283">
        <f t="shared" si="4"/>
        <v>0</v>
      </c>
      <c r="D12" s="216">
        <v>0</v>
      </c>
      <c r="E12" s="283">
        <f t="shared" si="0"/>
        <v>0</v>
      </c>
      <c r="F12" s="216">
        <f>F122+G122</f>
        <v>26</v>
      </c>
      <c r="G12" s="217">
        <f t="shared" si="1"/>
        <v>40</v>
      </c>
      <c r="H12" s="216">
        <f>H122+I122</f>
        <v>13</v>
      </c>
      <c r="I12" s="217">
        <f t="shared" si="2"/>
        <v>20</v>
      </c>
      <c r="J12" s="216">
        <f>J122+K122</f>
        <v>26</v>
      </c>
      <c r="K12" s="217">
        <f t="shared" si="3"/>
        <v>40</v>
      </c>
      <c r="L12" s="218">
        <f>L122</f>
        <v>65</v>
      </c>
      <c r="M12" s="184"/>
    </row>
    <row r="13" spans="1:13" s="185" customFormat="1" ht="15" customHeight="1">
      <c r="A13" s="121" t="s">
        <v>412</v>
      </c>
      <c r="B13" s="219">
        <f>SUM(B4:B12)</f>
        <v>14</v>
      </c>
      <c r="C13" s="220">
        <f t="shared" si="4"/>
        <v>1.0309278350515463</v>
      </c>
      <c r="D13" s="219">
        <f aca="true" t="shared" si="5" ref="D13:L13">SUM(D4:D12)</f>
        <v>16</v>
      </c>
      <c r="E13" s="220">
        <f t="shared" si="0"/>
        <v>1.1782032400589102</v>
      </c>
      <c r="F13" s="219">
        <f t="shared" si="5"/>
        <v>206</v>
      </c>
      <c r="G13" s="220">
        <f t="shared" si="1"/>
        <v>15.169366715758468</v>
      </c>
      <c r="H13" s="219">
        <f t="shared" si="5"/>
        <v>317</v>
      </c>
      <c r="I13" s="220">
        <f t="shared" si="2"/>
        <v>23.343151693667156</v>
      </c>
      <c r="J13" s="219">
        <f t="shared" si="5"/>
        <v>805</v>
      </c>
      <c r="K13" s="220">
        <f t="shared" si="3"/>
        <v>59.27835051546392</v>
      </c>
      <c r="L13" s="122">
        <f t="shared" si="5"/>
        <v>1358</v>
      </c>
      <c r="M13" s="184"/>
    </row>
    <row r="14" ht="12.75">
      <c r="A14" s="83" t="s">
        <v>426</v>
      </c>
    </row>
    <row r="19" spans="2:24" ht="12.75">
      <c r="B19" s="96"/>
      <c r="C19" s="96"/>
      <c r="D19" s="3" t="s">
        <v>83</v>
      </c>
      <c r="E19" s="3" t="s">
        <v>84</v>
      </c>
      <c r="F19" s="3" t="s">
        <v>85</v>
      </c>
      <c r="G19" s="3" t="s">
        <v>86</v>
      </c>
      <c r="H19" s="3" t="s">
        <v>706</v>
      </c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</row>
    <row r="20" spans="4:8" ht="12.75">
      <c r="D20" s="100">
        <v>14</v>
      </c>
      <c r="E20" s="100">
        <v>16</v>
      </c>
      <c r="F20" s="104">
        <v>206</v>
      </c>
      <c r="G20" s="100">
        <v>317</v>
      </c>
      <c r="H20" s="100">
        <v>805</v>
      </c>
    </row>
    <row r="31" spans="2:24" ht="12.75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</row>
    <row r="35" ht="12.75">
      <c r="A35" s="208" t="s">
        <v>119</v>
      </c>
    </row>
    <row r="37" spans="1:13" s="83" customFormat="1" ht="42" customHeight="1">
      <c r="A37" s="60" t="s">
        <v>178</v>
      </c>
      <c r="B37" s="382" t="s">
        <v>177</v>
      </c>
      <c r="C37" s="383"/>
      <c r="D37" s="383"/>
      <c r="E37" s="383"/>
      <c r="F37" s="383"/>
      <c r="G37" s="383"/>
      <c r="H37" s="383"/>
      <c r="I37" s="383"/>
      <c r="J37" s="383"/>
      <c r="K37" s="383"/>
      <c r="L37" s="384"/>
      <c r="M37" s="200"/>
    </row>
    <row r="38" spans="1:12" s="64" customFormat="1" ht="51" customHeight="1">
      <c r="A38" s="63" t="s">
        <v>605</v>
      </c>
      <c r="B38" s="198" t="s">
        <v>92</v>
      </c>
      <c r="C38" s="197" t="s">
        <v>93</v>
      </c>
      <c r="D38" s="197" t="s">
        <v>94</v>
      </c>
      <c r="E38" s="197" t="s">
        <v>95</v>
      </c>
      <c r="F38" s="197" t="s">
        <v>96</v>
      </c>
      <c r="G38" s="197" t="s">
        <v>97</v>
      </c>
      <c r="H38" s="197" t="s">
        <v>98</v>
      </c>
      <c r="I38" s="197" t="s">
        <v>99</v>
      </c>
      <c r="J38" s="197" t="s">
        <v>100</v>
      </c>
      <c r="K38" s="197" t="s">
        <v>101</v>
      </c>
      <c r="L38" s="197" t="s">
        <v>102</v>
      </c>
    </row>
    <row r="39" spans="1:12" s="131" customFormat="1" ht="12.75">
      <c r="A39" s="221" t="s">
        <v>649</v>
      </c>
      <c r="B39" s="222">
        <v>0</v>
      </c>
      <c r="C39" s="223">
        <v>0</v>
      </c>
      <c r="D39" s="224">
        <v>0</v>
      </c>
      <c r="E39" s="223">
        <v>0</v>
      </c>
      <c r="F39" s="224">
        <v>0</v>
      </c>
      <c r="G39" s="223">
        <v>4</v>
      </c>
      <c r="H39" s="224">
        <v>0</v>
      </c>
      <c r="I39" s="223">
        <v>0</v>
      </c>
      <c r="J39" s="224">
        <v>7</v>
      </c>
      <c r="K39" s="223">
        <v>1</v>
      </c>
      <c r="L39" s="225">
        <v>12</v>
      </c>
    </row>
    <row r="40" spans="1:12" s="131" customFormat="1" ht="12.75">
      <c r="A40" s="221" t="s">
        <v>434</v>
      </c>
      <c r="B40" s="222">
        <v>0</v>
      </c>
      <c r="C40" s="223">
        <v>0</v>
      </c>
      <c r="D40" s="224">
        <v>0</v>
      </c>
      <c r="E40" s="223">
        <v>0</v>
      </c>
      <c r="F40" s="224">
        <v>0</v>
      </c>
      <c r="G40" s="223">
        <v>0</v>
      </c>
      <c r="H40" s="224">
        <v>1</v>
      </c>
      <c r="I40" s="223">
        <v>0</v>
      </c>
      <c r="J40" s="224">
        <v>8</v>
      </c>
      <c r="K40" s="223">
        <v>9</v>
      </c>
      <c r="L40" s="225">
        <v>18</v>
      </c>
    </row>
    <row r="41" spans="1:12" s="131" customFormat="1" ht="12.75">
      <c r="A41" s="221" t="s">
        <v>403</v>
      </c>
      <c r="B41" s="222">
        <v>0</v>
      </c>
      <c r="C41" s="223">
        <v>0</v>
      </c>
      <c r="D41" s="224">
        <v>0</v>
      </c>
      <c r="E41" s="223">
        <v>2</v>
      </c>
      <c r="F41" s="224">
        <v>17</v>
      </c>
      <c r="G41" s="223">
        <v>7</v>
      </c>
      <c r="H41" s="224">
        <v>5</v>
      </c>
      <c r="I41" s="223">
        <v>4</v>
      </c>
      <c r="J41" s="224">
        <v>11</v>
      </c>
      <c r="K41" s="223">
        <v>8</v>
      </c>
      <c r="L41" s="225">
        <v>54</v>
      </c>
    </row>
    <row r="42" spans="1:12" s="227" customFormat="1" ht="30" customHeight="1">
      <c r="A42" s="199" t="s">
        <v>439</v>
      </c>
      <c r="B42" s="226">
        <f aca="true" t="shared" si="6" ref="B42:L42">SUM(B39:B41)</f>
        <v>0</v>
      </c>
      <c r="C42" s="226">
        <f t="shared" si="6"/>
        <v>0</v>
      </c>
      <c r="D42" s="226">
        <f t="shared" si="6"/>
        <v>0</v>
      </c>
      <c r="E42" s="226">
        <f t="shared" si="6"/>
        <v>2</v>
      </c>
      <c r="F42" s="226">
        <f t="shared" si="6"/>
        <v>17</v>
      </c>
      <c r="G42" s="226">
        <f t="shared" si="6"/>
        <v>11</v>
      </c>
      <c r="H42" s="226">
        <f t="shared" si="6"/>
        <v>6</v>
      </c>
      <c r="I42" s="226">
        <f t="shared" si="6"/>
        <v>4</v>
      </c>
      <c r="J42" s="226">
        <f t="shared" si="6"/>
        <v>26</v>
      </c>
      <c r="K42" s="226">
        <f t="shared" si="6"/>
        <v>18</v>
      </c>
      <c r="L42" s="226">
        <f t="shared" si="6"/>
        <v>84</v>
      </c>
    </row>
    <row r="45" spans="1:12" ht="33.75" customHeight="1">
      <c r="A45" s="60" t="s">
        <v>179</v>
      </c>
      <c r="B45" s="382" t="s">
        <v>204</v>
      </c>
      <c r="C45" s="383"/>
      <c r="D45" s="383"/>
      <c r="E45" s="383"/>
      <c r="F45" s="383"/>
      <c r="G45" s="383"/>
      <c r="H45" s="383"/>
      <c r="I45" s="383"/>
      <c r="J45" s="383"/>
      <c r="K45" s="383"/>
      <c r="L45" s="384"/>
    </row>
    <row r="46" spans="1:12" s="64" customFormat="1" ht="51" customHeight="1">
      <c r="A46" s="63" t="s">
        <v>605</v>
      </c>
      <c r="B46" s="198" t="s">
        <v>92</v>
      </c>
      <c r="C46" s="197" t="s">
        <v>93</v>
      </c>
      <c r="D46" s="197" t="s">
        <v>94</v>
      </c>
      <c r="E46" s="197" t="s">
        <v>95</v>
      </c>
      <c r="F46" s="197" t="s">
        <v>96</v>
      </c>
      <c r="G46" s="197" t="s">
        <v>97</v>
      </c>
      <c r="H46" s="197" t="s">
        <v>98</v>
      </c>
      <c r="I46" s="197" t="s">
        <v>99</v>
      </c>
      <c r="J46" s="197" t="s">
        <v>100</v>
      </c>
      <c r="K46" s="197" t="s">
        <v>101</v>
      </c>
      <c r="L46" s="197" t="s">
        <v>102</v>
      </c>
    </row>
    <row r="47" spans="1:12" s="131" customFormat="1" ht="12.75">
      <c r="A47" s="221" t="s">
        <v>671</v>
      </c>
      <c r="B47" s="222">
        <v>0</v>
      </c>
      <c r="C47" s="223">
        <v>0</v>
      </c>
      <c r="D47" s="224">
        <v>0</v>
      </c>
      <c r="E47" s="223">
        <v>0</v>
      </c>
      <c r="F47" s="224">
        <v>2</v>
      </c>
      <c r="G47" s="223">
        <v>2</v>
      </c>
      <c r="H47" s="224">
        <v>2</v>
      </c>
      <c r="I47" s="223">
        <v>3</v>
      </c>
      <c r="J47" s="224">
        <v>2</v>
      </c>
      <c r="K47" s="223">
        <v>5</v>
      </c>
      <c r="L47" s="225">
        <v>16</v>
      </c>
    </row>
    <row r="48" spans="1:12" s="131" customFormat="1" ht="12.75">
      <c r="A48" s="221" t="s">
        <v>404</v>
      </c>
      <c r="B48" s="222">
        <v>0</v>
      </c>
      <c r="C48" s="223">
        <v>0</v>
      </c>
      <c r="D48" s="224">
        <v>0</v>
      </c>
      <c r="E48" s="223">
        <v>0</v>
      </c>
      <c r="F48" s="224">
        <v>9</v>
      </c>
      <c r="G48" s="223">
        <v>12</v>
      </c>
      <c r="H48" s="224">
        <v>13</v>
      </c>
      <c r="I48" s="223">
        <v>15</v>
      </c>
      <c r="J48" s="224">
        <v>20</v>
      </c>
      <c r="K48" s="223">
        <v>22</v>
      </c>
      <c r="L48" s="225">
        <v>91</v>
      </c>
    </row>
    <row r="49" spans="1:12" s="131" customFormat="1" ht="12.75">
      <c r="A49" s="221" t="s">
        <v>453</v>
      </c>
      <c r="B49" s="222">
        <v>0</v>
      </c>
      <c r="C49" s="223">
        <v>0</v>
      </c>
      <c r="D49" s="224">
        <v>0</v>
      </c>
      <c r="E49" s="223">
        <v>0</v>
      </c>
      <c r="F49" s="224">
        <v>4</v>
      </c>
      <c r="G49" s="223">
        <v>3</v>
      </c>
      <c r="H49" s="224">
        <v>7</v>
      </c>
      <c r="I49" s="223">
        <v>5</v>
      </c>
      <c r="J49" s="224">
        <v>2</v>
      </c>
      <c r="K49" s="223">
        <v>0</v>
      </c>
      <c r="L49" s="225">
        <v>21</v>
      </c>
    </row>
    <row r="50" spans="1:12" s="227" customFormat="1" ht="30" customHeight="1">
      <c r="A50" s="199" t="s">
        <v>455</v>
      </c>
      <c r="B50" s="226">
        <v>0</v>
      </c>
      <c r="C50" s="226">
        <v>0</v>
      </c>
      <c r="D50" s="226">
        <v>0</v>
      </c>
      <c r="E50" s="226">
        <v>0</v>
      </c>
      <c r="F50" s="226">
        <v>15</v>
      </c>
      <c r="G50" s="226">
        <v>17</v>
      </c>
      <c r="H50" s="226">
        <v>22</v>
      </c>
      <c r="I50" s="226">
        <v>23</v>
      </c>
      <c r="J50" s="226">
        <v>24</v>
      </c>
      <c r="K50" s="226">
        <v>27</v>
      </c>
      <c r="L50" s="226">
        <v>128</v>
      </c>
    </row>
    <row r="53" spans="1:12" ht="37.5" customHeight="1">
      <c r="A53" s="60" t="s">
        <v>180</v>
      </c>
      <c r="B53" s="382" t="s">
        <v>197</v>
      </c>
      <c r="C53" s="383"/>
      <c r="D53" s="383"/>
      <c r="E53" s="383"/>
      <c r="F53" s="383"/>
      <c r="G53" s="383"/>
      <c r="H53" s="383"/>
      <c r="I53" s="383"/>
      <c r="J53" s="383"/>
      <c r="K53" s="383"/>
      <c r="L53" s="384"/>
    </row>
    <row r="54" spans="1:12" s="64" customFormat="1" ht="51" customHeight="1">
      <c r="A54" s="63" t="s">
        <v>605</v>
      </c>
      <c r="B54" s="198" t="s">
        <v>92</v>
      </c>
      <c r="C54" s="197" t="s">
        <v>93</v>
      </c>
      <c r="D54" s="197" t="s">
        <v>94</v>
      </c>
      <c r="E54" s="197" t="s">
        <v>95</v>
      </c>
      <c r="F54" s="197" t="s">
        <v>96</v>
      </c>
      <c r="G54" s="197" t="s">
        <v>97</v>
      </c>
      <c r="H54" s="197" t="s">
        <v>98</v>
      </c>
      <c r="I54" s="197" t="s">
        <v>99</v>
      </c>
      <c r="J54" s="197" t="s">
        <v>100</v>
      </c>
      <c r="K54" s="197" t="s">
        <v>101</v>
      </c>
      <c r="L54" s="197" t="s">
        <v>102</v>
      </c>
    </row>
    <row r="55" spans="1:12" s="131" customFormat="1" ht="12.75">
      <c r="A55" s="221" t="s">
        <v>589</v>
      </c>
      <c r="B55" s="222">
        <v>0</v>
      </c>
      <c r="C55" s="223">
        <v>0</v>
      </c>
      <c r="D55" s="224">
        <v>0</v>
      </c>
      <c r="E55" s="223">
        <v>0</v>
      </c>
      <c r="F55" s="224">
        <v>0</v>
      </c>
      <c r="G55" s="223">
        <v>0</v>
      </c>
      <c r="H55" s="224">
        <v>0</v>
      </c>
      <c r="I55" s="223">
        <v>0</v>
      </c>
      <c r="J55" s="224">
        <v>29</v>
      </c>
      <c r="K55" s="223">
        <v>23</v>
      </c>
      <c r="L55" s="225">
        <v>52</v>
      </c>
    </row>
    <row r="56" spans="1:12" s="131" customFormat="1" ht="12.75">
      <c r="A56" s="221" t="s">
        <v>583</v>
      </c>
      <c r="B56" s="222">
        <v>0</v>
      </c>
      <c r="C56" s="223">
        <v>0</v>
      </c>
      <c r="D56" s="224">
        <v>0</v>
      </c>
      <c r="E56" s="223">
        <v>0</v>
      </c>
      <c r="F56" s="224">
        <v>6</v>
      </c>
      <c r="G56" s="223">
        <v>12</v>
      </c>
      <c r="H56" s="224">
        <v>10</v>
      </c>
      <c r="I56" s="223">
        <v>8</v>
      </c>
      <c r="J56" s="224">
        <v>14</v>
      </c>
      <c r="K56" s="223">
        <v>9</v>
      </c>
      <c r="L56" s="225">
        <v>59</v>
      </c>
    </row>
    <row r="57" spans="1:12" s="227" customFormat="1" ht="30" customHeight="1">
      <c r="A57" s="199" t="s">
        <v>569</v>
      </c>
      <c r="B57" s="226">
        <v>0</v>
      </c>
      <c r="C57" s="226">
        <v>0</v>
      </c>
      <c r="D57" s="226">
        <v>0</v>
      </c>
      <c r="E57" s="226">
        <v>0</v>
      </c>
      <c r="F57" s="226">
        <v>6</v>
      </c>
      <c r="G57" s="226">
        <v>12</v>
      </c>
      <c r="H57" s="226">
        <v>10</v>
      </c>
      <c r="I57" s="226">
        <v>8</v>
      </c>
      <c r="J57" s="226">
        <v>43</v>
      </c>
      <c r="K57" s="226">
        <v>32</v>
      </c>
      <c r="L57" s="226">
        <v>111</v>
      </c>
    </row>
    <row r="58" ht="15.75" customHeight="1"/>
    <row r="60" spans="1:12" ht="29.25" customHeight="1">
      <c r="A60" s="60" t="s">
        <v>181</v>
      </c>
      <c r="B60" s="382" t="s">
        <v>198</v>
      </c>
      <c r="C60" s="383"/>
      <c r="D60" s="383"/>
      <c r="E60" s="383"/>
      <c r="F60" s="383"/>
      <c r="G60" s="383"/>
      <c r="H60" s="383"/>
      <c r="I60" s="383"/>
      <c r="J60" s="383"/>
      <c r="K60" s="383"/>
      <c r="L60" s="384"/>
    </row>
    <row r="61" spans="1:12" s="64" customFormat="1" ht="51" customHeight="1">
      <c r="A61" s="63" t="s">
        <v>605</v>
      </c>
      <c r="B61" s="198" t="s">
        <v>92</v>
      </c>
      <c r="C61" s="197" t="s">
        <v>93</v>
      </c>
      <c r="D61" s="197" t="s">
        <v>94</v>
      </c>
      <c r="E61" s="197" t="s">
        <v>95</v>
      </c>
      <c r="F61" s="197" t="s">
        <v>96</v>
      </c>
      <c r="G61" s="197" t="s">
        <v>97</v>
      </c>
      <c r="H61" s="197" t="s">
        <v>98</v>
      </c>
      <c r="I61" s="197" t="s">
        <v>99</v>
      </c>
      <c r="J61" s="197" t="s">
        <v>100</v>
      </c>
      <c r="K61" s="197" t="s">
        <v>101</v>
      </c>
      <c r="L61" s="197" t="s">
        <v>102</v>
      </c>
    </row>
    <row r="62" spans="1:12" s="131" customFormat="1" ht="12.75">
      <c r="A62" s="221" t="s">
        <v>692</v>
      </c>
      <c r="B62" s="222">
        <v>0</v>
      </c>
      <c r="C62" s="223">
        <v>0</v>
      </c>
      <c r="D62" s="224">
        <v>0</v>
      </c>
      <c r="E62" s="223">
        <v>0</v>
      </c>
      <c r="F62" s="224">
        <v>0</v>
      </c>
      <c r="G62" s="223">
        <v>0</v>
      </c>
      <c r="H62" s="224">
        <v>0</v>
      </c>
      <c r="I62" s="223">
        <v>0</v>
      </c>
      <c r="J62" s="224">
        <v>11</v>
      </c>
      <c r="K62" s="223">
        <v>9</v>
      </c>
      <c r="L62" s="225">
        <v>20</v>
      </c>
    </row>
    <row r="63" spans="1:12" s="131" customFormat="1" ht="12.75">
      <c r="A63" s="221" t="s">
        <v>460</v>
      </c>
      <c r="B63" s="222">
        <v>0</v>
      </c>
      <c r="C63" s="223">
        <v>0</v>
      </c>
      <c r="D63" s="224">
        <v>0</v>
      </c>
      <c r="E63" s="223">
        <v>0</v>
      </c>
      <c r="F63" s="224">
        <v>0</v>
      </c>
      <c r="G63" s="223">
        <v>0</v>
      </c>
      <c r="H63" s="224">
        <v>0</v>
      </c>
      <c r="I63" s="223">
        <v>0</v>
      </c>
      <c r="J63" s="224">
        <v>8</v>
      </c>
      <c r="K63" s="223">
        <v>11</v>
      </c>
      <c r="L63" s="225">
        <v>19</v>
      </c>
    </row>
    <row r="64" spans="1:12" s="131" customFormat="1" ht="12.75">
      <c r="A64" s="221" t="s">
        <v>464</v>
      </c>
      <c r="B64" s="222">
        <v>0</v>
      </c>
      <c r="C64" s="223">
        <v>0</v>
      </c>
      <c r="D64" s="224">
        <v>0</v>
      </c>
      <c r="E64" s="223">
        <v>0</v>
      </c>
      <c r="F64" s="224">
        <v>0</v>
      </c>
      <c r="G64" s="223">
        <v>0</v>
      </c>
      <c r="H64" s="224">
        <v>1</v>
      </c>
      <c r="I64" s="223">
        <v>3</v>
      </c>
      <c r="J64" s="224">
        <v>7</v>
      </c>
      <c r="K64" s="223">
        <v>6</v>
      </c>
      <c r="L64" s="225">
        <v>17</v>
      </c>
    </row>
    <row r="65" spans="1:12" s="131" customFormat="1" ht="12.75">
      <c r="A65" s="221" t="s">
        <v>466</v>
      </c>
      <c r="B65" s="222">
        <v>0</v>
      </c>
      <c r="C65" s="223">
        <v>0</v>
      </c>
      <c r="D65" s="224">
        <v>0</v>
      </c>
      <c r="E65" s="223">
        <v>0</v>
      </c>
      <c r="F65" s="224">
        <v>0</v>
      </c>
      <c r="G65" s="223">
        <v>0</v>
      </c>
      <c r="H65" s="224">
        <v>1</v>
      </c>
      <c r="I65" s="223">
        <v>0</v>
      </c>
      <c r="J65" s="224">
        <v>21</v>
      </c>
      <c r="K65" s="223">
        <v>20</v>
      </c>
      <c r="L65" s="225">
        <v>42</v>
      </c>
    </row>
    <row r="66" spans="1:12" s="131" customFormat="1" ht="12.75">
      <c r="A66" s="221" t="s">
        <v>406</v>
      </c>
      <c r="B66" s="222">
        <v>0</v>
      </c>
      <c r="C66" s="223">
        <v>0</v>
      </c>
      <c r="D66" s="224">
        <v>0</v>
      </c>
      <c r="E66" s="223">
        <v>0</v>
      </c>
      <c r="F66" s="224">
        <v>0</v>
      </c>
      <c r="G66" s="223">
        <v>0</v>
      </c>
      <c r="H66" s="224">
        <v>0</v>
      </c>
      <c r="I66" s="223">
        <v>0</v>
      </c>
      <c r="J66" s="224">
        <v>12</v>
      </c>
      <c r="K66" s="223">
        <v>5</v>
      </c>
      <c r="L66" s="225">
        <v>17</v>
      </c>
    </row>
    <row r="67" spans="1:12" s="131" customFormat="1" ht="12.75">
      <c r="A67" s="221" t="s">
        <v>482</v>
      </c>
      <c r="B67" s="222">
        <v>0</v>
      </c>
      <c r="C67" s="223">
        <v>0</v>
      </c>
      <c r="D67" s="224">
        <v>0</v>
      </c>
      <c r="E67" s="223">
        <v>0</v>
      </c>
      <c r="F67" s="224">
        <v>10</v>
      </c>
      <c r="G67" s="223">
        <v>6</v>
      </c>
      <c r="H67" s="224">
        <v>8</v>
      </c>
      <c r="I67" s="223">
        <v>4</v>
      </c>
      <c r="J67" s="224">
        <v>0</v>
      </c>
      <c r="K67" s="223">
        <v>0</v>
      </c>
      <c r="L67" s="225">
        <v>28</v>
      </c>
    </row>
    <row r="68" spans="1:12" s="131" customFormat="1" ht="12.75">
      <c r="A68" s="221" t="s">
        <v>485</v>
      </c>
      <c r="B68" s="222">
        <v>0</v>
      </c>
      <c r="C68" s="223">
        <v>0</v>
      </c>
      <c r="D68" s="224">
        <v>0</v>
      </c>
      <c r="E68" s="223">
        <v>0</v>
      </c>
      <c r="F68" s="224">
        <v>5</v>
      </c>
      <c r="G68" s="223">
        <v>3</v>
      </c>
      <c r="H68" s="224">
        <v>0</v>
      </c>
      <c r="I68" s="223">
        <v>6</v>
      </c>
      <c r="J68" s="224">
        <v>8</v>
      </c>
      <c r="K68" s="223">
        <v>6</v>
      </c>
      <c r="L68" s="225">
        <v>28</v>
      </c>
    </row>
    <row r="69" spans="1:12" s="227" customFormat="1" ht="30" customHeight="1">
      <c r="A69" s="199" t="s">
        <v>487</v>
      </c>
      <c r="B69" s="226">
        <v>0</v>
      </c>
      <c r="C69" s="226">
        <v>0</v>
      </c>
      <c r="D69" s="226">
        <v>0</v>
      </c>
      <c r="E69" s="226">
        <v>0</v>
      </c>
      <c r="F69" s="226">
        <v>15</v>
      </c>
      <c r="G69" s="226">
        <v>9</v>
      </c>
      <c r="H69" s="226">
        <v>10</v>
      </c>
      <c r="I69" s="226">
        <v>13</v>
      </c>
      <c r="J69" s="226">
        <v>67</v>
      </c>
      <c r="K69" s="226">
        <v>57</v>
      </c>
      <c r="L69" s="226">
        <v>171</v>
      </c>
    </row>
    <row r="73" spans="1:12" ht="29.25" customHeight="1">
      <c r="A73" s="60" t="s">
        <v>182</v>
      </c>
      <c r="B73" s="382" t="s">
        <v>199</v>
      </c>
      <c r="C73" s="383"/>
      <c r="D73" s="383"/>
      <c r="E73" s="383"/>
      <c r="F73" s="383"/>
      <c r="G73" s="383"/>
      <c r="H73" s="383"/>
      <c r="I73" s="383"/>
      <c r="J73" s="383"/>
      <c r="K73" s="383"/>
      <c r="L73" s="384"/>
    </row>
    <row r="74" spans="1:12" s="64" customFormat="1" ht="51" customHeight="1">
      <c r="A74" s="63" t="s">
        <v>605</v>
      </c>
      <c r="B74" s="198" t="s">
        <v>92</v>
      </c>
      <c r="C74" s="197" t="s">
        <v>93</v>
      </c>
      <c r="D74" s="197" t="s">
        <v>94</v>
      </c>
      <c r="E74" s="197" t="s">
        <v>95</v>
      </c>
      <c r="F74" s="197" t="s">
        <v>96</v>
      </c>
      <c r="G74" s="197" t="s">
        <v>97</v>
      </c>
      <c r="H74" s="197" t="s">
        <v>98</v>
      </c>
      <c r="I74" s="197" t="s">
        <v>99</v>
      </c>
      <c r="J74" s="197" t="s">
        <v>100</v>
      </c>
      <c r="K74" s="197" t="s">
        <v>101</v>
      </c>
      <c r="L74" s="197" t="s">
        <v>102</v>
      </c>
    </row>
    <row r="75" spans="1:12" s="131" customFormat="1" ht="17.25" customHeight="1">
      <c r="A75" s="221" t="s">
        <v>491</v>
      </c>
      <c r="B75" s="222">
        <v>0</v>
      </c>
      <c r="C75" s="223">
        <v>0</v>
      </c>
      <c r="D75" s="224">
        <v>0</v>
      </c>
      <c r="E75" s="223">
        <v>0</v>
      </c>
      <c r="F75" s="224">
        <v>0</v>
      </c>
      <c r="G75" s="223">
        <v>0</v>
      </c>
      <c r="H75" s="224">
        <v>0</v>
      </c>
      <c r="I75" s="223">
        <v>0</v>
      </c>
      <c r="J75" s="224">
        <v>5</v>
      </c>
      <c r="K75" s="223">
        <v>16</v>
      </c>
      <c r="L75" s="225">
        <v>21</v>
      </c>
    </row>
    <row r="76" spans="1:12" s="131" customFormat="1" ht="12.75">
      <c r="A76" s="221" t="s">
        <v>407</v>
      </c>
      <c r="B76" s="222">
        <v>0</v>
      </c>
      <c r="C76" s="223">
        <v>0</v>
      </c>
      <c r="D76" s="224">
        <v>0</v>
      </c>
      <c r="E76" s="223">
        <v>0</v>
      </c>
      <c r="F76" s="224">
        <v>1</v>
      </c>
      <c r="G76" s="223">
        <v>0</v>
      </c>
      <c r="H76" s="224">
        <v>5</v>
      </c>
      <c r="I76" s="223">
        <v>3</v>
      </c>
      <c r="J76" s="224">
        <v>4</v>
      </c>
      <c r="K76" s="223">
        <v>7</v>
      </c>
      <c r="L76" s="225">
        <v>20</v>
      </c>
    </row>
    <row r="77" spans="1:12" s="131" customFormat="1" ht="12.75">
      <c r="A77" s="221" t="s">
        <v>497</v>
      </c>
      <c r="B77" s="222">
        <v>0</v>
      </c>
      <c r="C77" s="223">
        <v>0</v>
      </c>
      <c r="D77" s="224">
        <v>0</v>
      </c>
      <c r="E77" s="223">
        <v>0</v>
      </c>
      <c r="F77" s="224">
        <v>0</v>
      </c>
      <c r="G77" s="223">
        <v>0</v>
      </c>
      <c r="H77" s="224">
        <v>1</v>
      </c>
      <c r="I77" s="223">
        <v>2</v>
      </c>
      <c r="J77" s="224">
        <v>7</v>
      </c>
      <c r="K77" s="223">
        <v>8</v>
      </c>
      <c r="L77" s="225">
        <v>18</v>
      </c>
    </row>
    <row r="78" spans="1:12" s="131" customFormat="1" ht="12.75">
      <c r="A78" s="221" t="s">
        <v>499</v>
      </c>
      <c r="B78" s="222">
        <v>2</v>
      </c>
      <c r="C78" s="223">
        <v>2</v>
      </c>
      <c r="D78" s="224">
        <v>3</v>
      </c>
      <c r="E78" s="223">
        <v>2</v>
      </c>
      <c r="F78" s="224">
        <v>6</v>
      </c>
      <c r="G78" s="223">
        <v>5</v>
      </c>
      <c r="H78" s="224">
        <v>10</v>
      </c>
      <c r="I78" s="223">
        <v>6</v>
      </c>
      <c r="J78" s="224">
        <v>8</v>
      </c>
      <c r="K78" s="223">
        <v>6</v>
      </c>
      <c r="L78" s="225">
        <v>50</v>
      </c>
    </row>
    <row r="79" spans="1:12" s="131" customFormat="1" ht="12.75">
      <c r="A79" s="221" t="s">
        <v>506</v>
      </c>
      <c r="B79" s="222">
        <v>0</v>
      </c>
      <c r="C79" s="223">
        <v>0</v>
      </c>
      <c r="D79" s="224">
        <v>0</v>
      </c>
      <c r="E79" s="223">
        <v>0</v>
      </c>
      <c r="F79" s="224">
        <v>6</v>
      </c>
      <c r="G79" s="223">
        <v>8</v>
      </c>
      <c r="H79" s="224">
        <v>0</v>
      </c>
      <c r="I79" s="223">
        <v>0</v>
      </c>
      <c r="J79" s="224">
        <v>0</v>
      </c>
      <c r="K79" s="223">
        <v>0</v>
      </c>
      <c r="L79" s="225">
        <v>14</v>
      </c>
    </row>
    <row r="80" spans="1:12" s="131" customFormat="1" ht="12.75">
      <c r="A80" s="221" t="s">
        <v>508</v>
      </c>
      <c r="B80" s="222">
        <v>0</v>
      </c>
      <c r="C80" s="223">
        <v>0</v>
      </c>
      <c r="D80" s="224">
        <v>0</v>
      </c>
      <c r="E80" s="223">
        <v>0</v>
      </c>
      <c r="F80" s="224">
        <v>1</v>
      </c>
      <c r="G80" s="223">
        <v>2</v>
      </c>
      <c r="H80" s="224">
        <v>3</v>
      </c>
      <c r="I80" s="223">
        <v>5</v>
      </c>
      <c r="J80" s="224">
        <v>3</v>
      </c>
      <c r="K80" s="223">
        <v>8</v>
      </c>
      <c r="L80" s="225">
        <v>22</v>
      </c>
    </row>
    <row r="81" spans="1:12" s="131" customFormat="1" ht="12.75">
      <c r="A81" s="221" t="s">
        <v>520</v>
      </c>
      <c r="B81" s="222">
        <v>0</v>
      </c>
      <c r="C81" s="223">
        <v>0</v>
      </c>
      <c r="D81" s="224">
        <v>0</v>
      </c>
      <c r="E81" s="223">
        <v>0</v>
      </c>
      <c r="F81" s="224">
        <v>0</v>
      </c>
      <c r="G81" s="223">
        <v>0</v>
      </c>
      <c r="H81" s="224">
        <v>1</v>
      </c>
      <c r="I81" s="223">
        <v>2</v>
      </c>
      <c r="J81" s="224">
        <v>7</v>
      </c>
      <c r="K81" s="223">
        <v>13</v>
      </c>
      <c r="L81" s="225">
        <v>23</v>
      </c>
    </row>
    <row r="82" spans="1:12" s="131" customFormat="1" ht="12.75">
      <c r="A82" s="221" t="s">
        <v>524</v>
      </c>
      <c r="B82" s="222">
        <v>0</v>
      </c>
      <c r="C82" s="223">
        <v>0</v>
      </c>
      <c r="D82" s="224">
        <v>0</v>
      </c>
      <c r="E82" s="223">
        <v>0</v>
      </c>
      <c r="F82" s="224">
        <v>0</v>
      </c>
      <c r="G82" s="223">
        <v>0</v>
      </c>
      <c r="H82" s="224">
        <v>0</v>
      </c>
      <c r="I82" s="223">
        <v>0</v>
      </c>
      <c r="J82" s="224">
        <v>3</v>
      </c>
      <c r="K82" s="223">
        <v>3</v>
      </c>
      <c r="L82" s="225">
        <v>6</v>
      </c>
    </row>
    <row r="83" spans="1:12" s="131" customFormat="1" ht="12.75">
      <c r="A83" s="221" t="s">
        <v>526</v>
      </c>
      <c r="B83" s="222">
        <v>0</v>
      </c>
      <c r="C83" s="223">
        <v>0</v>
      </c>
      <c r="D83" s="224">
        <v>0</v>
      </c>
      <c r="E83" s="223">
        <v>0</v>
      </c>
      <c r="F83" s="224">
        <v>2</v>
      </c>
      <c r="G83" s="223">
        <v>2</v>
      </c>
      <c r="H83" s="224">
        <v>0</v>
      </c>
      <c r="I83" s="223">
        <v>0</v>
      </c>
      <c r="J83" s="224">
        <v>2</v>
      </c>
      <c r="K83" s="223">
        <v>0</v>
      </c>
      <c r="L83" s="225">
        <v>6</v>
      </c>
    </row>
    <row r="84" spans="1:12" s="227" customFormat="1" ht="30" customHeight="1">
      <c r="A84" s="199" t="s">
        <v>542</v>
      </c>
      <c r="B84" s="226">
        <v>2</v>
      </c>
      <c r="C84" s="226">
        <v>2</v>
      </c>
      <c r="D84" s="226">
        <v>3</v>
      </c>
      <c r="E84" s="226">
        <v>2</v>
      </c>
      <c r="F84" s="226">
        <v>16</v>
      </c>
      <c r="G84" s="226">
        <v>17</v>
      </c>
      <c r="H84" s="226">
        <v>20</v>
      </c>
      <c r="I84" s="226">
        <v>18</v>
      </c>
      <c r="J84" s="226">
        <v>39</v>
      </c>
      <c r="K84" s="226">
        <v>61</v>
      </c>
      <c r="L84" s="226">
        <v>180</v>
      </c>
    </row>
    <row r="85" ht="17.25" customHeight="1"/>
    <row r="87" spans="1:12" ht="33.75" customHeight="1">
      <c r="A87" s="60" t="s">
        <v>183</v>
      </c>
      <c r="B87" s="382" t="s">
        <v>200</v>
      </c>
      <c r="C87" s="383"/>
      <c r="D87" s="383"/>
      <c r="E87" s="383"/>
      <c r="F87" s="383"/>
      <c r="G87" s="383"/>
      <c r="H87" s="383"/>
      <c r="I87" s="383"/>
      <c r="J87" s="383"/>
      <c r="K87" s="383"/>
      <c r="L87" s="384"/>
    </row>
    <row r="88" spans="1:12" s="64" customFormat="1" ht="51" customHeight="1">
      <c r="A88" s="63" t="s">
        <v>605</v>
      </c>
      <c r="B88" s="198" t="s">
        <v>92</v>
      </c>
      <c r="C88" s="197" t="s">
        <v>93</v>
      </c>
      <c r="D88" s="197" t="s">
        <v>94</v>
      </c>
      <c r="E88" s="197" t="s">
        <v>95</v>
      </c>
      <c r="F88" s="197" t="s">
        <v>96</v>
      </c>
      <c r="G88" s="197" t="s">
        <v>97</v>
      </c>
      <c r="H88" s="197" t="s">
        <v>98</v>
      </c>
      <c r="I88" s="197" t="s">
        <v>99</v>
      </c>
      <c r="J88" s="197" t="s">
        <v>100</v>
      </c>
      <c r="K88" s="197" t="s">
        <v>101</v>
      </c>
      <c r="L88" s="197" t="s">
        <v>102</v>
      </c>
    </row>
    <row r="89" spans="1:12" s="131" customFormat="1" ht="12.75">
      <c r="A89" s="221" t="s">
        <v>530</v>
      </c>
      <c r="B89" s="222">
        <v>0</v>
      </c>
      <c r="C89" s="223">
        <v>0</v>
      </c>
      <c r="D89" s="224">
        <v>0</v>
      </c>
      <c r="E89" s="223">
        <v>0</v>
      </c>
      <c r="F89" s="224">
        <v>0</v>
      </c>
      <c r="G89" s="223">
        <v>0</v>
      </c>
      <c r="H89" s="224">
        <v>4</v>
      </c>
      <c r="I89" s="223">
        <v>0</v>
      </c>
      <c r="J89" s="224">
        <v>13</v>
      </c>
      <c r="K89" s="223">
        <v>18</v>
      </c>
      <c r="L89" s="225">
        <v>35</v>
      </c>
    </row>
    <row r="90" spans="1:12" s="131" customFormat="1" ht="12.75">
      <c r="A90" s="221" t="s">
        <v>531</v>
      </c>
      <c r="B90" s="222">
        <v>0</v>
      </c>
      <c r="C90" s="223">
        <v>0</v>
      </c>
      <c r="D90" s="224">
        <v>0</v>
      </c>
      <c r="E90" s="223">
        <v>0</v>
      </c>
      <c r="F90" s="224">
        <v>0</v>
      </c>
      <c r="G90" s="223">
        <v>0</v>
      </c>
      <c r="H90" s="224">
        <v>0</v>
      </c>
      <c r="I90" s="223">
        <v>0</v>
      </c>
      <c r="J90" s="224">
        <v>4</v>
      </c>
      <c r="K90" s="223">
        <v>7</v>
      </c>
      <c r="L90" s="225">
        <v>11</v>
      </c>
    </row>
    <row r="91" spans="1:12" s="131" customFormat="1" ht="12.75">
      <c r="A91" s="221" t="s">
        <v>533</v>
      </c>
      <c r="B91" s="222">
        <v>0</v>
      </c>
      <c r="C91" s="223">
        <v>0</v>
      </c>
      <c r="D91" s="224">
        <v>0</v>
      </c>
      <c r="E91" s="223">
        <v>0</v>
      </c>
      <c r="F91" s="224">
        <v>0</v>
      </c>
      <c r="G91" s="223">
        <v>0</v>
      </c>
      <c r="H91" s="224">
        <v>0</v>
      </c>
      <c r="I91" s="223">
        <v>0</v>
      </c>
      <c r="J91" s="224">
        <v>21</v>
      </c>
      <c r="K91" s="223">
        <v>15</v>
      </c>
      <c r="L91" s="225">
        <v>36</v>
      </c>
    </row>
    <row r="92" spans="1:12" s="131" customFormat="1" ht="12.75">
      <c r="A92" s="221" t="s">
        <v>408</v>
      </c>
      <c r="B92" s="222">
        <v>2</v>
      </c>
      <c r="C92" s="223">
        <v>3</v>
      </c>
      <c r="D92" s="224">
        <v>2</v>
      </c>
      <c r="E92" s="223">
        <v>2</v>
      </c>
      <c r="F92" s="224">
        <v>14</v>
      </c>
      <c r="G92" s="223">
        <v>9</v>
      </c>
      <c r="H92" s="224">
        <v>46</v>
      </c>
      <c r="I92" s="223">
        <v>50</v>
      </c>
      <c r="J92" s="224">
        <v>48</v>
      </c>
      <c r="K92" s="223">
        <v>51</v>
      </c>
      <c r="L92" s="225">
        <v>227</v>
      </c>
    </row>
    <row r="93" spans="1:12" s="131" customFormat="1" ht="12.75">
      <c r="A93" s="221" t="s">
        <v>536</v>
      </c>
      <c r="B93" s="222">
        <v>0</v>
      </c>
      <c r="C93" s="223">
        <v>0</v>
      </c>
      <c r="D93" s="224">
        <v>0</v>
      </c>
      <c r="E93" s="223">
        <v>0</v>
      </c>
      <c r="F93" s="224">
        <v>0</v>
      </c>
      <c r="G93" s="223">
        <v>0</v>
      </c>
      <c r="H93" s="224">
        <v>0</v>
      </c>
      <c r="I93" s="223">
        <v>0</v>
      </c>
      <c r="J93" s="224">
        <v>4</v>
      </c>
      <c r="K93" s="223">
        <v>6</v>
      </c>
      <c r="L93" s="225">
        <v>10</v>
      </c>
    </row>
    <row r="94" spans="1:12" s="131" customFormat="1" ht="12.75">
      <c r="A94" s="221" t="s">
        <v>541</v>
      </c>
      <c r="B94" s="222">
        <v>0</v>
      </c>
      <c r="C94" s="223">
        <v>0</v>
      </c>
      <c r="D94" s="224">
        <v>0</v>
      </c>
      <c r="E94" s="223">
        <v>0</v>
      </c>
      <c r="F94" s="224">
        <v>0</v>
      </c>
      <c r="G94" s="223">
        <v>0</v>
      </c>
      <c r="H94" s="224">
        <v>0</v>
      </c>
      <c r="I94" s="223">
        <v>0</v>
      </c>
      <c r="J94" s="224">
        <v>5</v>
      </c>
      <c r="K94" s="223">
        <v>5</v>
      </c>
      <c r="L94" s="225">
        <v>10</v>
      </c>
    </row>
    <row r="95" spans="1:12" s="131" customFormat="1" ht="12.75">
      <c r="A95" s="221" t="s">
        <v>14</v>
      </c>
      <c r="B95" s="222">
        <v>0</v>
      </c>
      <c r="C95" s="223">
        <v>0</v>
      </c>
      <c r="D95" s="224">
        <v>0</v>
      </c>
      <c r="E95" s="223">
        <v>0</v>
      </c>
      <c r="F95" s="224">
        <v>0</v>
      </c>
      <c r="G95" s="223">
        <v>0</v>
      </c>
      <c r="H95" s="224">
        <v>0</v>
      </c>
      <c r="I95" s="223">
        <v>0</v>
      </c>
      <c r="J95" s="224">
        <v>5</v>
      </c>
      <c r="K95" s="223">
        <v>5</v>
      </c>
      <c r="L95" s="225">
        <v>10</v>
      </c>
    </row>
    <row r="96" spans="1:12" s="227" customFormat="1" ht="30" customHeight="1">
      <c r="A96" s="199" t="s">
        <v>543</v>
      </c>
      <c r="B96" s="226">
        <v>2</v>
      </c>
      <c r="C96" s="226">
        <v>3</v>
      </c>
      <c r="D96" s="226">
        <v>2</v>
      </c>
      <c r="E96" s="226">
        <v>2</v>
      </c>
      <c r="F96" s="226">
        <v>14</v>
      </c>
      <c r="G96" s="226">
        <v>9</v>
      </c>
      <c r="H96" s="226">
        <v>50</v>
      </c>
      <c r="I96" s="226">
        <v>50</v>
      </c>
      <c r="J96" s="226">
        <v>100</v>
      </c>
      <c r="K96" s="226">
        <v>107</v>
      </c>
      <c r="L96" s="226">
        <v>339</v>
      </c>
    </row>
    <row r="99" spans="1:12" ht="29.25" customHeight="1">
      <c r="A99" s="60" t="s">
        <v>184</v>
      </c>
      <c r="B99" s="382" t="s">
        <v>201</v>
      </c>
      <c r="C99" s="383"/>
      <c r="D99" s="383"/>
      <c r="E99" s="383"/>
      <c r="F99" s="383"/>
      <c r="G99" s="383"/>
      <c r="H99" s="383"/>
      <c r="I99" s="383"/>
      <c r="J99" s="383"/>
      <c r="K99" s="383"/>
      <c r="L99" s="384"/>
    </row>
    <row r="100" spans="1:12" s="64" customFormat="1" ht="51" customHeight="1">
      <c r="A100" s="63" t="s">
        <v>605</v>
      </c>
      <c r="B100" s="198" t="s">
        <v>92</v>
      </c>
      <c r="C100" s="197" t="s">
        <v>93</v>
      </c>
      <c r="D100" s="197" t="s">
        <v>94</v>
      </c>
      <c r="E100" s="197" t="s">
        <v>95</v>
      </c>
      <c r="F100" s="197" t="s">
        <v>96</v>
      </c>
      <c r="G100" s="197" t="s">
        <v>97</v>
      </c>
      <c r="H100" s="197" t="s">
        <v>98</v>
      </c>
      <c r="I100" s="197" t="s">
        <v>99</v>
      </c>
      <c r="J100" s="197" t="s">
        <v>100</v>
      </c>
      <c r="K100" s="197" t="s">
        <v>101</v>
      </c>
      <c r="L100" s="197" t="s">
        <v>102</v>
      </c>
    </row>
    <row r="101" spans="1:12" s="131" customFormat="1" ht="12.75">
      <c r="A101" s="221" t="s">
        <v>545</v>
      </c>
      <c r="B101" s="222">
        <v>0</v>
      </c>
      <c r="C101" s="223">
        <v>0</v>
      </c>
      <c r="D101" s="224">
        <v>0</v>
      </c>
      <c r="E101" s="223">
        <v>0</v>
      </c>
      <c r="F101" s="224">
        <v>0</v>
      </c>
      <c r="G101" s="223">
        <v>0</v>
      </c>
      <c r="H101" s="224">
        <v>0</v>
      </c>
      <c r="I101" s="223">
        <v>0</v>
      </c>
      <c r="J101" s="224">
        <v>14</v>
      </c>
      <c r="K101" s="223">
        <v>11</v>
      </c>
      <c r="L101" s="225">
        <v>25</v>
      </c>
    </row>
    <row r="102" spans="1:12" s="131" customFormat="1" ht="12.75">
      <c r="A102" s="221" t="s">
        <v>548</v>
      </c>
      <c r="B102" s="222">
        <v>0</v>
      </c>
      <c r="C102" s="223">
        <v>0</v>
      </c>
      <c r="D102" s="224">
        <v>0</v>
      </c>
      <c r="E102" s="223">
        <v>0</v>
      </c>
      <c r="F102" s="224">
        <v>0</v>
      </c>
      <c r="G102" s="223">
        <v>0</v>
      </c>
      <c r="H102" s="224">
        <v>0</v>
      </c>
      <c r="I102" s="223">
        <v>0</v>
      </c>
      <c r="J102" s="224">
        <v>15</v>
      </c>
      <c r="K102" s="223">
        <v>15</v>
      </c>
      <c r="L102" s="225">
        <v>30</v>
      </c>
    </row>
    <row r="103" spans="1:12" s="131" customFormat="1" ht="12.75">
      <c r="A103" s="221" t="s">
        <v>552</v>
      </c>
      <c r="B103" s="222">
        <v>0</v>
      </c>
      <c r="C103" s="223">
        <v>0</v>
      </c>
      <c r="D103" s="224">
        <v>0</v>
      </c>
      <c r="E103" s="223">
        <v>0</v>
      </c>
      <c r="F103" s="224">
        <v>0</v>
      </c>
      <c r="G103" s="223">
        <v>0</v>
      </c>
      <c r="H103" s="224">
        <v>23</v>
      </c>
      <c r="I103" s="223">
        <v>14</v>
      </c>
      <c r="J103" s="224">
        <v>27</v>
      </c>
      <c r="K103" s="223">
        <v>44</v>
      </c>
      <c r="L103" s="225">
        <v>108</v>
      </c>
    </row>
    <row r="104" spans="1:12" s="131" customFormat="1" ht="12.75">
      <c r="A104" s="221" t="s">
        <v>553</v>
      </c>
      <c r="B104" s="222">
        <v>0</v>
      </c>
      <c r="C104" s="223">
        <v>0</v>
      </c>
      <c r="D104" s="224">
        <v>0</v>
      </c>
      <c r="E104" s="223">
        <v>0</v>
      </c>
      <c r="F104" s="224">
        <v>0</v>
      </c>
      <c r="G104" s="223">
        <v>0</v>
      </c>
      <c r="H104" s="224">
        <v>4</v>
      </c>
      <c r="I104" s="223">
        <v>6</v>
      </c>
      <c r="J104" s="224">
        <v>0</v>
      </c>
      <c r="K104" s="223">
        <v>0</v>
      </c>
      <c r="L104" s="225">
        <v>10</v>
      </c>
    </row>
    <row r="105" spans="1:12" s="131" customFormat="1" ht="12.75">
      <c r="A105" s="221" t="s">
        <v>409</v>
      </c>
      <c r="B105" s="222">
        <v>3</v>
      </c>
      <c r="C105" s="223">
        <v>2</v>
      </c>
      <c r="D105" s="224">
        <v>2</v>
      </c>
      <c r="E105" s="223">
        <v>3</v>
      </c>
      <c r="F105" s="224">
        <v>1</v>
      </c>
      <c r="G105" s="223">
        <v>0</v>
      </c>
      <c r="H105" s="224">
        <v>1</v>
      </c>
      <c r="I105" s="223">
        <v>3</v>
      </c>
      <c r="J105" s="224">
        <v>10</v>
      </c>
      <c r="K105" s="223">
        <v>11</v>
      </c>
      <c r="L105" s="225">
        <v>36</v>
      </c>
    </row>
    <row r="106" spans="1:12" s="227" customFormat="1" ht="30" customHeight="1">
      <c r="A106" s="199" t="s">
        <v>568</v>
      </c>
      <c r="B106" s="226">
        <f aca="true" t="shared" si="7" ref="B106:K106">SUM(B101:B105)</f>
        <v>3</v>
      </c>
      <c r="C106" s="226">
        <f t="shared" si="7"/>
        <v>2</v>
      </c>
      <c r="D106" s="226">
        <f t="shared" si="7"/>
        <v>2</v>
      </c>
      <c r="E106" s="226">
        <f t="shared" si="7"/>
        <v>3</v>
      </c>
      <c r="F106" s="226">
        <f t="shared" si="7"/>
        <v>1</v>
      </c>
      <c r="G106" s="226">
        <f t="shared" si="7"/>
        <v>0</v>
      </c>
      <c r="H106" s="226">
        <f t="shared" si="7"/>
        <v>28</v>
      </c>
      <c r="I106" s="226">
        <f t="shared" si="7"/>
        <v>23</v>
      </c>
      <c r="J106" s="226">
        <f t="shared" si="7"/>
        <v>66</v>
      </c>
      <c r="K106" s="226">
        <f t="shared" si="7"/>
        <v>81</v>
      </c>
      <c r="L106" s="226">
        <v>209</v>
      </c>
    </row>
    <row r="110" spans="1:12" ht="33" customHeight="1">
      <c r="A110" s="60" t="s">
        <v>185</v>
      </c>
      <c r="B110" s="382" t="s">
        <v>202</v>
      </c>
      <c r="C110" s="383"/>
      <c r="D110" s="383"/>
      <c r="E110" s="383"/>
      <c r="F110" s="383"/>
      <c r="G110" s="383"/>
      <c r="H110" s="383"/>
      <c r="I110" s="383"/>
      <c r="J110" s="383"/>
      <c r="K110" s="383"/>
      <c r="L110" s="384"/>
    </row>
    <row r="111" spans="1:12" s="64" customFormat="1" ht="51" customHeight="1">
      <c r="A111" s="63" t="s">
        <v>605</v>
      </c>
      <c r="B111" s="198" t="s">
        <v>92</v>
      </c>
      <c r="C111" s="197" t="s">
        <v>93</v>
      </c>
      <c r="D111" s="197" t="s">
        <v>94</v>
      </c>
      <c r="E111" s="197" t="s">
        <v>95</v>
      </c>
      <c r="F111" s="197" t="s">
        <v>96</v>
      </c>
      <c r="G111" s="197" t="s">
        <v>97</v>
      </c>
      <c r="H111" s="197" t="s">
        <v>98</v>
      </c>
      <c r="I111" s="197" t="s">
        <v>99</v>
      </c>
      <c r="J111" s="197" t="s">
        <v>100</v>
      </c>
      <c r="K111" s="197" t="s">
        <v>101</v>
      </c>
      <c r="L111" s="197" t="s">
        <v>102</v>
      </c>
    </row>
    <row r="112" spans="1:12" s="131" customFormat="1" ht="12.75">
      <c r="A112" s="221" t="s">
        <v>624</v>
      </c>
      <c r="B112" s="222">
        <v>0</v>
      </c>
      <c r="C112" s="223">
        <v>0</v>
      </c>
      <c r="D112" s="224">
        <v>0</v>
      </c>
      <c r="E112" s="223">
        <v>0</v>
      </c>
      <c r="F112" s="224">
        <v>4</v>
      </c>
      <c r="G112" s="223">
        <v>4</v>
      </c>
      <c r="H112" s="224">
        <v>6</v>
      </c>
      <c r="I112" s="223">
        <v>5</v>
      </c>
      <c r="J112" s="224">
        <v>3</v>
      </c>
      <c r="K112" s="223">
        <v>9</v>
      </c>
      <c r="L112" s="225">
        <v>31</v>
      </c>
    </row>
    <row r="113" spans="1:12" s="131" customFormat="1" ht="12.75">
      <c r="A113" s="221" t="s">
        <v>629</v>
      </c>
      <c r="B113" s="222">
        <v>0</v>
      </c>
      <c r="C113" s="223">
        <v>0</v>
      </c>
      <c r="D113" s="224">
        <v>0</v>
      </c>
      <c r="E113" s="223">
        <v>0</v>
      </c>
      <c r="F113" s="224">
        <v>4</v>
      </c>
      <c r="G113" s="223">
        <v>5</v>
      </c>
      <c r="H113" s="224">
        <v>2</v>
      </c>
      <c r="I113" s="223">
        <v>4</v>
      </c>
      <c r="J113" s="224">
        <v>8</v>
      </c>
      <c r="K113" s="223">
        <v>6</v>
      </c>
      <c r="L113" s="225">
        <v>29</v>
      </c>
    </row>
    <row r="114" spans="1:12" s="131" customFormat="1" ht="12.75">
      <c r="A114" s="221" t="s">
        <v>645</v>
      </c>
      <c r="B114" s="222">
        <v>0</v>
      </c>
      <c r="C114" s="223">
        <v>0</v>
      </c>
      <c r="D114" s="224">
        <v>0</v>
      </c>
      <c r="E114" s="223">
        <v>0</v>
      </c>
      <c r="F114" s="224">
        <v>3</v>
      </c>
      <c r="G114" s="223">
        <v>1</v>
      </c>
      <c r="H114" s="224">
        <v>1</v>
      </c>
      <c r="I114" s="223">
        <v>1</v>
      </c>
      <c r="J114" s="224">
        <v>2</v>
      </c>
      <c r="K114" s="223">
        <v>3</v>
      </c>
      <c r="L114" s="225">
        <v>11</v>
      </c>
    </row>
    <row r="115" spans="1:12" s="227" customFormat="1" ht="30" customHeight="1">
      <c r="A115" s="199" t="s">
        <v>567</v>
      </c>
      <c r="B115" s="226">
        <f aca="true" t="shared" si="8" ref="B115:L115">SUM(B112:B114)</f>
        <v>0</v>
      </c>
      <c r="C115" s="226">
        <f t="shared" si="8"/>
        <v>0</v>
      </c>
      <c r="D115" s="226">
        <f t="shared" si="8"/>
        <v>0</v>
      </c>
      <c r="E115" s="226">
        <f t="shared" si="8"/>
        <v>0</v>
      </c>
      <c r="F115" s="226">
        <f t="shared" si="8"/>
        <v>11</v>
      </c>
      <c r="G115" s="226">
        <f t="shared" si="8"/>
        <v>10</v>
      </c>
      <c r="H115" s="226">
        <f t="shared" si="8"/>
        <v>9</v>
      </c>
      <c r="I115" s="226">
        <f t="shared" si="8"/>
        <v>10</v>
      </c>
      <c r="J115" s="226">
        <f t="shared" si="8"/>
        <v>13</v>
      </c>
      <c r="K115" s="226">
        <f t="shared" si="8"/>
        <v>18</v>
      </c>
      <c r="L115" s="226">
        <f t="shared" si="8"/>
        <v>71</v>
      </c>
    </row>
    <row r="116" spans="7:14" ht="12.75">
      <c r="G116" s="100"/>
      <c r="H116" s="100"/>
      <c r="I116" s="100"/>
      <c r="K116" s="100"/>
      <c r="M116"/>
      <c r="N116"/>
    </row>
    <row r="119" spans="1:12" ht="35.25" customHeight="1">
      <c r="A119" s="60" t="s">
        <v>186</v>
      </c>
      <c r="B119" s="382" t="s">
        <v>203</v>
      </c>
      <c r="C119" s="383"/>
      <c r="D119" s="383"/>
      <c r="E119" s="383"/>
      <c r="F119" s="383"/>
      <c r="G119" s="383"/>
      <c r="H119" s="383"/>
      <c r="I119" s="383"/>
      <c r="J119" s="383"/>
      <c r="K119" s="383"/>
      <c r="L119" s="384"/>
    </row>
    <row r="120" spans="1:12" s="64" customFormat="1" ht="51" customHeight="1">
      <c r="A120" s="63" t="s">
        <v>605</v>
      </c>
      <c r="B120" s="198" t="s">
        <v>92</v>
      </c>
      <c r="C120" s="197" t="s">
        <v>93</v>
      </c>
      <c r="D120" s="197" t="s">
        <v>94</v>
      </c>
      <c r="E120" s="197" t="s">
        <v>95</v>
      </c>
      <c r="F120" s="197" t="s">
        <v>96</v>
      </c>
      <c r="G120" s="197" t="s">
        <v>97</v>
      </c>
      <c r="H120" s="197" t="s">
        <v>98</v>
      </c>
      <c r="I120" s="197" t="s">
        <v>99</v>
      </c>
      <c r="J120" s="197" t="s">
        <v>100</v>
      </c>
      <c r="K120" s="197" t="s">
        <v>101</v>
      </c>
      <c r="L120" s="197" t="s">
        <v>102</v>
      </c>
    </row>
    <row r="121" spans="1:12" s="131" customFormat="1" ht="12.75">
      <c r="A121" s="221" t="s">
        <v>411</v>
      </c>
      <c r="B121" s="222">
        <v>0</v>
      </c>
      <c r="C121" s="223">
        <v>0</v>
      </c>
      <c r="D121" s="224">
        <v>0</v>
      </c>
      <c r="E121" s="223">
        <v>0</v>
      </c>
      <c r="F121" s="224">
        <v>12</v>
      </c>
      <c r="G121" s="223">
        <v>14</v>
      </c>
      <c r="H121" s="224">
        <v>2</v>
      </c>
      <c r="I121" s="223">
        <v>11</v>
      </c>
      <c r="J121" s="224">
        <v>14</v>
      </c>
      <c r="K121" s="223">
        <v>12</v>
      </c>
      <c r="L121" s="225">
        <v>65</v>
      </c>
    </row>
    <row r="122" spans="1:12" s="227" customFormat="1" ht="30" customHeight="1">
      <c r="A122" s="199" t="s">
        <v>565</v>
      </c>
      <c r="B122" s="226">
        <v>0</v>
      </c>
      <c r="C122" s="226">
        <v>0</v>
      </c>
      <c r="D122" s="226">
        <v>0</v>
      </c>
      <c r="E122" s="226">
        <v>0</v>
      </c>
      <c r="F122" s="226">
        <v>12</v>
      </c>
      <c r="G122" s="226">
        <v>14</v>
      </c>
      <c r="H122" s="226">
        <v>2</v>
      </c>
      <c r="I122" s="226">
        <v>11</v>
      </c>
      <c r="J122" s="226">
        <v>14</v>
      </c>
      <c r="K122" s="226">
        <v>12</v>
      </c>
      <c r="L122" s="226">
        <v>65</v>
      </c>
    </row>
  </sheetData>
  <mergeCells count="16">
    <mergeCell ref="B119:L119"/>
    <mergeCell ref="B37:L37"/>
    <mergeCell ref="B45:L45"/>
    <mergeCell ref="B53:L53"/>
    <mergeCell ref="B60:L60"/>
    <mergeCell ref="B73:L73"/>
    <mergeCell ref="B87:L87"/>
    <mergeCell ref="B99:L99"/>
    <mergeCell ref="B110:L110"/>
    <mergeCell ref="B1:L1"/>
    <mergeCell ref="A2:A3"/>
    <mergeCell ref="B2:C2"/>
    <mergeCell ref="D2:E2"/>
    <mergeCell ref="F2:G2"/>
    <mergeCell ref="H2:I2"/>
    <mergeCell ref="J2:K2"/>
  </mergeCells>
  <printOptions horizontalCentered="1"/>
  <pageMargins left="0" right="0" top="0.5905511811023623" bottom="0.3937007874015748" header="0" footer="0"/>
  <pageSetup horizontalDpi="600" verticalDpi="600" orientation="landscape" paperSize="9" r:id="rId2"/>
  <rowBreaks count="1" manualBreakCount="1">
    <brk id="109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34"/>
  <sheetViews>
    <sheetView zoomScale="75" zoomScaleNormal="75" workbookViewId="0" topLeftCell="A1">
      <selection activeCell="D326" sqref="A1:D326"/>
    </sheetView>
  </sheetViews>
  <sheetFormatPr defaultColWidth="9.140625" defaultRowHeight="12.75"/>
  <cols>
    <col min="1" max="1" width="31.28125" style="290" customWidth="1"/>
    <col min="2" max="2" width="15.8515625" style="290" customWidth="1"/>
    <col min="3" max="3" width="19.28125" style="290" customWidth="1"/>
    <col min="4" max="4" width="16.7109375" style="290" customWidth="1"/>
    <col min="5" max="16384" width="8.8515625" style="290" customWidth="1"/>
  </cols>
  <sheetData>
    <row r="1" spans="1:4" ht="69" customHeight="1">
      <c r="A1" s="38" t="s">
        <v>280</v>
      </c>
      <c r="B1" s="451" t="s">
        <v>187</v>
      </c>
      <c r="C1" s="452"/>
      <c r="D1" s="453"/>
    </row>
    <row r="2" spans="1:4" ht="54" customHeight="1">
      <c r="A2" s="60" t="s">
        <v>391</v>
      </c>
      <c r="B2" s="228" t="s">
        <v>121</v>
      </c>
      <c r="C2" s="228" t="s">
        <v>206</v>
      </c>
      <c r="D2" s="228" t="s">
        <v>290</v>
      </c>
    </row>
    <row r="3" spans="1:4" s="294" customFormat="1" ht="15" customHeight="1">
      <c r="A3" s="117" t="s">
        <v>403</v>
      </c>
      <c r="B3" s="291">
        <f>B70</f>
        <v>1019</v>
      </c>
      <c r="C3" s="292">
        <f>C70</f>
        <v>234</v>
      </c>
      <c r="D3" s="293">
        <f>C3/B3*100</f>
        <v>22.963689892051033</v>
      </c>
    </row>
    <row r="4" spans="1:4" s="294" customFormat="1" ht="15" customHeight="1">
      <c r="A4" s="194" t="s">
        <v>404</v>
      </c>
      <c r="B4" s="295">
        <f>B97</f>
        <v>2703</v>
      </c>
      <c r="C4" s="296">
        <f>C97</f>
        <v>552</v>
      </c>
      <c r="D4" s="297">
        <f aca="true" t="shared" si="0" ref="D4:D12">C4/B4*100</f>
        <v>20.42175360710322</v>
      </c>
    </row>
    <row r="5" spans="1:4" s="294" customFormat="1" ht="15" customHeight="1">
      <c r="A5" s="194" t="s">
        <v>405</v>
      </c>
      <c r="B5" s="295">
        <f>B140</f>
        <v>3170</v>
      </c>
      <c r="C5" s="296">
        <f>C140</f>
        <v>532</v>
      </c>
      <c r="D5" s="297">
        <f t="shared" si="0"/>
        <v>16.782334384858043</v>
      </c>
    </row>
    <row r="6" spans="1:4" s="294" customFormat="1" ht="15" customHeight="1">
      <c r="A6" s="194" t="s">
        <v>406</v>
      </c>
      <c r="B6" s="295">
        <f>B178</f>
        <v>4813</v>
      </c>
      <c r="C6" s="296">
        <f>C178</f>
        <v>920</v>
      </c>
      <c r="D6" s="297">
        <f t="shared" si="0"/>
        <v>19.11489715354249</v>
      </c>
    </row>
    <row r="7" spans="1:4" s="294" customFormat="1" ht="15" customHeight="1">
      <c r="A7" s="194" t="s">
        <v>407</v>
      </c>
      <c r="B7" s="295">
        <f>B240</f>
        <v>6178</v>
      </c>
      <c r="C7" s="296">
        <f>C240</f>
        <v>1529</v>
      </c>
      <c r="D7" s="297">
        <f t="shared" si="0"/>
        <v>24.749109744253804</v>
      </c>
    </row>
    <row r="8" spans="1:4" s="294" customFormat="1" ht="15" customHeight="1">
      <c r="A8" s="194" t="s">
        <v>408</v>
      </c>
      <c r="B8" s="298">
        <f>B261</f>
        <v>2074</v>
      </c>
      <c r="C8" s="299">
        <f>C261</f>
        <v>771</v>
      </c>
      <c r="D8" s="297">
        <f t="shared" si="0"/>
        <v>37.17454194792671</v>
      </c>
    </row>
    <row r="9" spans="1:4" s="294" customFormat="1" ht="15" customHeight="1">
      <c r="A9" s="194" t="s">
        <v>409</v>
      </c>
      <c r="B9" s="295">
        <f>B285</f>
        <v>1910</v>
      </c>
      <c r="C9" s="296">
        <f>C285</f>
        <v>407</v>
      </c>
      <c r="D9" s="297">
        <f t="shared" si="0"/>
        <v>21.308900523560208</v>
      </c>
    </row>
    <row r="10" spans="1:4" s="294" customFormat="1" ht="15" customHeight="1">
      <c r="A10" s="194" t="s">
        <v>410</v>
      </c>
      <c r="B10" s="295">
        <f>B308</f>
        <v>1834</v>
      </c>
      <c r="C10" s="296">
        <f>C308</f>
        <v>453</v>
      </c>
      <c r="D10" s="297">
        <f t="shared" si="0"/>
        <v>24.700109051254092</v>
      </c>
    </row>
    <row r="11" spans="1:4" s="294" customFormat="1" ht="15" customHeight="1">
      <c r="A11" s="195" t="s">
        <v>411</v>
      </c>
      <c r="B11" s="300">
        <f>B326</f>
        <v>1746</v>
      </c>
      <c r="C11" s="301">
        <f>C326</f>
        <v>677</v>
      </c>
      <c r="D11" s="302">
        <f t="shared" si="0"/>
        <v>38.774341351660944</v>
      </c>
    </row>
    <row r="12" spans="1:4" s="294" customFormat="1" ht="15" customHeight="1">
      <c r="A12" s="121" t="s">
        <v>412</v>
      </c>
      <c r="B12" s="303">
        <f>SUM(B3:B11)</f>
        <v>25447</v>
      </c>
      <c r="C12" s="303">
        <f>SUM(C3:C11)</f>
        <v>6075</v>
      </c>
      <c r="D12" s="304">
        <f t="shared" si="0"/>
        <v>23.8731481117617</v>
      </c>
    </row>
    <row r="14" ht="11.25">
      <c r="A14" s="27" t="s">
        <v>426</v>
      </c>
    </row>
    <row r="15" spans="1:4" ht="75" customHeight="1">
      <c r="A15" s="434" t="s">
        <v>123</v>
      </c>
      <c r="B15" s="434"/>
      <c r="C15" s="434"/>
      <c r="D15" s="434"/>
    </row>
    <row r="17" spans="1:4" ht="39" customHeight="1">
      <c r="A17" s="434" t="s">
        <v>122</v>
      </c>
      <c r="B17" s="434"/>
      <c r="C17" s="434"/>
      <c r="D17" s="434"/>
    </row>
    <row r="20" spans="2:3" ht="11.25">
      <c r="B20" s="290" t="s">
        <v>348</v>
      </c>
      <c r="C20" s="290" t="s">
        <v>206</v>
      </c>
    </row>
    <row r="21" spans="1:3" ht="11.25">
      <c r="A21" s="315" t="s">
        <v>403</v>
      </c>
      <c r="B21" s="314">
        <v>1019</v>
      </c>
      <c r="C21" s="314">
        <v>234</v>
      </c>
    </row>
    <row r="22" spans="1:3" ht="11.25">
      <c r="A22" s="315" t="s">
        <v>404</v>
      </c>
      <c r="B22" s="314">
        <v>2703</v>
      </c>
      <c r="C22" s="314">
        <v>552</v>
      </c>
    </row>
    <row r="23" spans="1:3" ht="11.25">
      <c r="A23" s="315" t="s">
        <v>405</v>
      </c>
      <c r="B23" s="314">
        <v>3170</v>
      </c>
      <c r="C23" s="314">
        <v>532</v>
      </c>
    </row>
    <row r="24" spans="1:3" ht="11.25">
      <c r="A24" s="315" t="s">
        <v>406</v>
      </c>
      <c r="B24" s="314">
        <v>4813</v>
      </c>
      <c r="C24" s="314">
        <v>920</v>
      </c>
    </row>
    <row r="25" spans="1:3" ht="11.25">
      <c r="A25" s="315" t="s">
        <v>407</v>
      </c>
      <c r="B25" s="314">
        <v>6178</v>
      </c>
      <c r="C25" s="314">
        <v>1529</v>
      </c>
    </row>
    <row r="26" spans="1:3" ht="11.25">
      <c r="A26" s="315" t="s">
        <v>408</v>
      </c>
      <c r="B26" s="314">
        <v>2074</v>
      </c>
      <c r="C26" s="314">
        <v>771</v>
      </c>
    </row>
    <row r="27" spans="1:3" ht="11.25">
      <c r="A27" s="315" t="s">
        <v>409</v>
      </c>
      <c r="B27" s="314">
        <v>1910</v>
      </c>
      <c r="C27" s="314">
        <v>407</v>
      </c>
    </row>
    <row r="28" spans="1:3" ht="11.25">
      <c r="A28" s="315" t="s">
        <v>410</v>
      </c>
      <c r="B28" s="314">
        <v>1834</v>
      </c>
      <c r="C28" s="314">
        <v>453</v>
      </c>
    </row>
    <row r="29" spans="1:3" ht="11.25">
      <c r="A29" s="315" t="s">
        <v>411</v>
      </c>
      <c r="B29" s="314">
        <v>1746</v>
      </c>
      <c r="C29" s="314">
        <v>677</v>
      </c>
    </row>
    <row r="50" spans="1:4" ht="36" customHeight="1">
      <c r="A50" s="434" t="s">
        <v>119</v>
      </c>
      <c r="B50" s="434"/>
      <c r="C50" s="434"/>
      <c r="D50" s="434"/>
    </row>
    <row r="52" spans="1:3" ht="85.5" customHeight="1">
      <c r="A52" s="60" t="s">
        <v>281</v>
      </c>
      <c r="B52" s="447" t="s">
        <v>188</v>
      </c>
      <c r="C52" s="448"/>
    </row>
    <row r="53" spans="1:6" s="243" customFormat="1" ht="48" customHeight="1">
      <c r="A53" s="228" t="s">
        <v>415</v>
      </c>
      <c r="B53" s="331" t="s">
        <v>205</v>
      </c>
      <c r="C53" s="228" t="s">
        <v>206</v>
      </c>
      <c r="D53" s="290"/>
      <c r="E53" s="33"/>
      <c r="F53" s="33"/>
    </row>
    <row r="54" spans="1:7" ht="15" customHeight="1">
      <c r="A54" s="334" t="s">
        <v>659</v>
      </c>
      <c r="B54" s="332">
        <v>16</v>
      </c>
      <c r="C54" s="305">
        <v>0</v>
      </c>
      <c r="D54" s="306"/>
      <c r="E54" s="307"/>
      <c r="F54" s="307"/>
      <c r="G54" s="307"/>
    </row>
    <row r="55" spans="1:7" ht="15" customHeight="1">
      <c r="A55" s="334" t="s">
        <v>430</v>
      </c>
      <c r="B55" s="332">
        <v>27</v>
      </c>
      <c r="C55" s="305">
        <v>10</v>
      </c>
      <c r="D55" s="306"/>
      <c r="E55" s="307"/>
      <c r="F55" s="307"/>
      <c r="G55" s="307"/>
    </row>
    <row r="56" spans="1:7" ht="15" customHeight="1">
      <c r="A56" s="334" t="s">
        <v>431</v>
      </c>
      <c r="B56" s="332">
        <v>19</v>
      </c>
      <c r="C56" s="305">
        <v>0</v>
      </c>
      <c r="D56" s="306"/>
      <c r="E56" s="307"/>
      <c r="F56" s="307"/>
      <c r="G56" s="307"/>
    </row>
    <row r="57" spans="1:7" ht="15" customHeight="1">
      <c r="A57" s="334" t="s">
        <v>432</v>
      </c>
      <c r="B57" s="332">
        <v>14</v>
      </c>
      <c r="C57" s="305">
        <v>0</v>
      </c>
      <c r="D57" s="306"/>
      <c r="E57" s="307"/>
      <c r="F57" s="307"/>
      <c r="G57" s="307"/>
    </row>
    <row r="58" spans="1:7" ht="15" customHeight="1">
      <c r="A58" s="334" t="s">
        <v>433</v>
      </c>
      <c r="B58" s="332">
        <v>64</v>
      </c>
      <c r="C58" s="305">
        <v>10</v>
      </c>
      <c r="D58" s="306"/>
      <c r="E58" s="307"/>
      <c r="F58" s="307"/>
      <c r="G58" s="307"/>
    </row>
    <row r="59" spans="1:7" ht="15" customHeight="1">
      <c r="A59" s="334" t="s">
        <v>434</v>
      </c>
      <c r="B59" s="332">
        <v>19</v>
      </c>
      <c r="C59" s="305">
        <v>7</v>
      </c>
      <c r="D59" s="306"/>
      <c r="E59" s="307"/>
      <c r="F59" s="307"/>
      <c r="G59" s="307"/>
    </row>
    <row r="60" spans="1:7" ht="15" customHeight="1">
      <c r="A60" s="334" t="s">
        <v>435</v>
      </c>
      <c r="B60" s="332">
        <v>32</v>
      </c>
      <c r="C60" s="305">
        <v>17</v>
      </c>
      <c r="D60" s="306"/>
      <c r="E60" s="307"/>
      <c r="F60" s="307"/>
      <c r="G60" s="307"/>
    </row>
    <row r="61" spans="1:7" ht="15" customHeight="1">
      <c r="A61" s="334" t="s">
        <v>653</v>
      </c>
      <c r="B61" s="332">
        <v>17</v>
      </c>
      <c r="C61" s="305">
        <v>8</v>
      </c>
      <c r="D61" s="306"/>
      <c r="E61" s="307"/>
      <c r="F61" s="307"/>
      <c r="G61" s="307"/>
    </row>
    <row r="62" spans="1:7" ht="15" customHeight="1">
      <c r="A62" s="334" t="s">
        <v>370</v>
      </c>
      <c r="B62" s="332">
        <v>15</v>
      </c>
      <c r="C62" s="305">
        <v>0</v>
      </c>
      <c r="D62" s="306"/>
      <c r="E62" s="307"/>
      <c r="F62" s="307"/>
      <c r="G62" s="307"/>
    </row>
    <row r="63" spans="1:7" ht="15" customHeight="1">
      <c r="A63" s="334" t="s">
        <v>436</v>
      </c>
      <c r="B63" s="332">
        <v>8</v>
      </c>
      <c r="C63" s="305">
        <v>0</v>
      </c>
      <c r="D63" s="306"/>
      <c r="E63" s="307"/>
      <c r="F63" s="307"/>
      <c r="G63" s="307"/>
    </row>
    <row r="64" spans="1:7" ht="15" customHeight="1">
      <c r="A64" s="334" t="s">
        <v>403</v>
      </c>
      <c r="B64" s="332">
        <v>578</v>
      </c>
      <c r="C64" s="305">
        <v>129</v>
      </c>
      <c r="D64" s="306"/>
      <c r="E64" s="307"/>
      <c r="F64" s="307"/>
      <c r="G64" s="307"/>
    </row>
    <row r="65" spans="1:7" ht="15" customHeight="1">
      <c r="A65" s="334" t="s">
        <v>656</v>
      </c>
      <c r="B65" s="332">
        <v>42</v>
      </c>
      <c r="C65" s="305">
        <v>10</v>
      </c>
      <c r="D65" s="306"/>
      <c r="E65" s="307"/>
      <c r="F65" s="307"/>
      <c r="G65" s="307"/>
    </row>
    <row r="66" spans="1:7" ht="15" customHeight="1">
      <c r="A66" s="334" t="s">
        <v>437</v>
      </c>
      <c r="B66" s="332">
        <v>40</v>
      </c>
      <c r="C66" s="305">
        <v>23</v>
      </c>
      <c r="D66" s="306"/>
      <c r="E66" s="307"/>
      <c r="F66" s="307"/>
      <c r="G66" s="307"/>
    </row>
    <row r="67" spans="1:7" ht="15" customHeight="1">
      <c r="A67" s="334" t="s">
        <v>655</v>
      </c>
      <c r="B67" s="332">
        <v>31</v>
      </c>
      <c r="C67" s="305">
        <v>10</v>
      </c>
      <c r="D67" s="306"/>
      <c r="E67" s="307"/>
      <c r="F67" s="307"/>
      <c r="G67" s="307"/>
    </row>
    <row r="68" spans="1:7" ht="15" customHeight="1">
      <c r="A68" s="334" t="s">
        <v>438</v>
      </c>
      <c r="B68" s="332">
        <v>85</v>
      </c>
      <c r="C68" s="305">
        <v>3</v>
      </c>
      <c r="D68" s="306"/>
      <c r="E68" s="307"/>
      <c r="F68" s="307"/>
      <c r="G68" s="307"/>
    </row>
    <row r="69" spans="1:7" ht="15" customHeight="1">
      <c r="A69" s="334" t="s">
        <v>654</v>
      </c>
      <c r="B69" s="332">
        <v>12</v>
      </c>
      <c r="C69" s="305">
        <v>7</v>
      </c>
      <c r="D69" s="306"/>
      <c r="E69" s="307"/>
      <c r="F69" s="307"/>
      <c r="G69" s="307"/>
    </row>
    <row r="70" spans="1:3" ht="22.5" customHeight="1">
      <c r="A70" s="199" t="s">
        <v>439</v>
      </c>
      <c r="B70" s="333">
        <f>SUM(B54:B69)</f>
        <v>1019</v>
      </c>
      <c r="C70" s="308">
        <f>SUM(C54:C69)</f>
        <v>234</v>
      </c>
    </row>
    <row r="71" spans="1:9" s="245" customFormat="1" ht="12">
      <c r="A71" s="306"/>
      <c r="B71" s="306"/>
      <c r="C71" s="307"/>
      <c r="D71" s="290"/>
      <c r="E71" s="290"/>
      <c r="F71" s="290"/>
      <c r="G71" s="290"/>
      <c r="H71" s="290"/>
      <c r="I71" s="307"/>
    </row>
    <row r="72" spans="1:3" ht="102" customHeight="1">
      <c r="A72" s="60" t="s">
        <v>282</v>
      </c>
      <c r="B72" s="447" t="s">
        <v>189</v>
      </c>
      <c r="C72" s="448"/>
    </row>
    <row r="73" spans="1:6" s="243" customFormat="1" ht="48" customHeight="1">
      <c r="A73" s="228" t="s">
        <v>415</v>
      </c>
      <c r="B73" s="331" t="s">
        <v>205</v>
      </c>
      <c r="C73" s="228" t="s">
        <v>206</v>
      </c>
      <c r="D73" s="290"/>
      <c r="E73" s="33"/>
      <c r="F73" s="33"/>
    </row>
    <row r="74" spans="1:7" ht="15" customHeight="1">
      <c r="A74" s="334" t="s">
        <v>441</v>
      </c>
      <c r="B74" s="332">
        <v>28</v>
      </c>
      <c r="C74" s="305">
        <v>0</v>
      </c>
      <c r="D74" s="306"/>
      <c r="E74" s="307"/>
      <c r="F74" s="307"/>
      <c r="G74" s="307"/>
    </row>
    <row r="75" spans="1:7" ht="15" customHeight="1">
      <c r="A75" s="334" t="s">
        <v>442</v>
      </c>
      <c r="B75" s="332">
        <v>36</v>
      </c>
      <c r="C75" s="305">
        <v>8</v>
      </c>
      <c r="D75" s="306"/>
      <c r="E75" s="307"/>
      <c r="F75" s="307"/>
      <c r="G75" s="307"/>
    </row>
    <row r="76" spans="1:7" ht="15" customHeight="1">
      <c r="A76" s="334" t="s">
        <v>443</v>
      </c>
      <c r="B76" s="332">
        <v>122</v>
      </c>
      <c r="C76" s="305">
        <v>79</v>
      </c>
      <c r="D76" s="306"/>
      <c r="E76" s="307"/>
      <c r="F76" s="307"/>
      <c r="G76" s="307"/>
    </row>
    <row r="77" spans="1:7" ht="15" customHeight="1">
      <c r="A77" s="334" t="s">
        <v>671</v>
      </c>
      <c r="B77" s="332">
        <v>57</v>
      </c>
      <c r="C77" s="305">
        <v>30</v>
      </c>
      <c r="D77" s="306"/>
      <c r="E77" s="307"/>
      <c r="F77" s="307"/>
      <c r="G77" s="307"/>
    </row>
    <row r="78" spans="1:7" ht="15" customHeight="1">
      <c r="A78" s="334" t="s">
        <v>444</v>
      </c>
      <c r="B78" s="332">
        <v>87</v>
      </c>
      <c r="C78" s="305">
        <v>15</v>
      </c>
      <c r="D78" s="306"/>
      <c r="E78" s="307"/>
      <c r="F78" s="307"/>
      <c r="G78" s="307"/>
    </row>
    <row r="79" spans="1:7" ht="15" customHeight="1">
      <c r="A79" s="334" t="s">
        <v>445</v>
      </c>
      <c r="B79" s="332">
        <v>116</v>
      </c>
      <c r="C79" s="305">
        <v>48</v>
      </c>
      <c r="D79" s="306"/>
      <c r="E79" s="307"/>
      <c r="F79" s="307"/>
      <c r="G79" s="307"/>
    </row>
    <row r="80" spans="1:7" ht="15" customHeight="1">
      <c r="A80" s="334" t="s">
        <v>446</v>
      </c>
      <c r="B80" s="332">
        <v>46</v>
      </c>
      <c r="C80" s="305">
        <v>29</v>
      </c>
      <c r="D80" s="306"/>
      <c r="E80" s="307"/>
      <c r="F80" s="307"/>
      <c r="G80" s="307"/>
    </row>
    <row r="81" spans="1:7" ht="15" customHeight="1">
      <c r="A81" s="334" t="s">
        <v>371</v>
      </c>
      <c r="B81" s="332">
        <v>25</v>
      </c>
      <c r="C81" s="305">
        <v>0</v>
      </c>
      <c r="D81" s="306"/>
      <c r="E81" s="307"/>
      <c r="F81" s="307"/>
      <c r="G81" s="307"/>
    </row>
    <row r="82" spans="1:7" ht="15" customHeight="1">
      <c r="A82" s="334" t="s">
        <v>448</v>
      </c>
      <c r="B82" s="332">
        <v>74</v>
      </c>
      <c r="C82" s="305">
        <v>1</v>
      </c>
      <c r="D82" s="306"/>
      <c r="E82" s="307"/>
      <c r="F82" s="307"/>
      <c r="G82" s="307"/>
    </row>
    <row r="83" spans="1:7" ht="15" customHeight="1">
      <c r="A83" s="334" t="s">
        <v>672</v>
      </c>
      <c r="B83" s="332">
        <v>16</v>
      </c>
      <c r="C83" s="305">
        <v>3</v>
      </c>
      <c r="D83" s="306"/>
      <c r="E83" s="307"/>
      <c r="F83" s="307"/>
      <c r="G83" s="307"/>
    </row>
    <row r="84" spans="1:7" ht="15" customHeight="1">
      <c r="A84" s="334" t="s">
        <v>372</v>
      </c>
      <c r="B84" s="332">
        <v>16</v>
      </c>
      <c r="C84" s="305">
        <v>9</v>
      </c>
      <c r="D84" s="306"/>
      <c r="E84" s="307"/>
      <c r="F84" s="307"/>
      <c r="G84" s="307"/>
    </row>
    <row r="85" spans="1:7" ht="15" customHeight="1">
      <c r="A85" s="334" t="s">
        <v>677</v>
      </c>
      <c r="B85" s="332">
        <v>5</v>
      </c>
      <c r="C85" s="305">
        <v>2</v>
      </c>
      <c r="D85" s="306"/>
      <c r="E85" s="307"/>
      <c r="F85" s="307"/>
      <c r="G85" s="307"/>
    </row>
    <row r="86" spans="1:7" ht="15" customHeight="1">
      <c r="A86" s="334" t="s">
        <v>449</v>
      </c>
      <c r="B86" s="332">
        <v>133</v>
      </c>
      <c r="C86" s="305">
        <v>34</v>
      </c>
      <c r="D86" s="306"/>
      <c r="E86" s="307"/>
      <c r="F86" s="307"/>
      <c r="G86" s="307"/>
    </row>
    <row r="87" spans="1:7" ht="15" customHeight="1">
      <c r="A87" s="334" t="s">
        <v>450</v>
      </c>
      <c r="B87" s="332">
        <v>13</v>
      </c>
      <c r="C87" s="305">
        <v>0</v>
      </c>
      <c r="D87" s="306"/>
      <c r="E87" s="307"/>
      <c r="F87" s="307"/>
      <c r="G87" s="307"/>
    </row>
    <row r="88" spans="1:7" ht="15" customHeight="1">
      <c r="A88" s="334" t="s">
        <v>451</v>
      </c>
      <c r="B88" s="332">
        <v>107</v>
      </c>
      <c r="C88" s="305">
        <v>29</v>
      </c>
      <c r="D88" s="306"/>
      <c r="E88" s="307"/>
      <c r="F88" s="307"/>
      <c r="G88" s="307"/>
    </row>
    <row r="89" spans="1:7" ht="15" customHeight="1">
      <c r="A89" s="334" t="s">
        <v>404</v>
      </c>
      <c r="B89" s="332">
        <v>1554</v>
      </c>
      <c r="C89" s="305">
        <v>181</v>
      </c>
      <c r="D89" s="306"/>
      <c r="E89" s="307"/>
      <c r="F89" s="307"/>
      <c r="G89" s="307"/>
    </row>
    <row r="90" spans="1:7" ht="15" customHeight="1">
      <c r="A90" s="334" t="s">
        <v>373</v>
      </c>
      <c r="B90" s="332">
        <v>6</v>
      </c>
      <c r="C90" s="305">
        <v>0</v>
      </c>
      <c r="D90" s="306"/>
      <c r="E90" s="307"/>
      <c r="F90" s="307"/>
      <c r="G90" s="307"/>
    </row>
    <row r="91" spans="1:7" ht="15" customHeight="1">
      <c r="A91" s="334" t="s">
        <v>452</v>
      </c>
      <c r="B91" s="332">
        <v>70</v>
      </c>
      <c r="C91" s="305">
        <v>15</v>
      </c>
      <c r="D91" s="306"/>
      <c r="E91" s="307"/>
      <c r="F91" s="307"/>
      <c r="G91" s="307"/>
    </row>
    <row r="92" spans="1:7" ht="15" customHeight="1">
      <c r="A92" s="334" t="s">
        <v>673</v>
      </c>
      <c r="B92" s="332">
        <v>26</v>
      </c>
      <c r="C92" s="305">
        <v>12</v>
      </c>
      <c r="D92" s="306"/>
      <c r="E92" s="307"/>
      <c r="F92" s="307"/>
      <c r="G92" s="307"/>
    </row>
    <row r="93" spans="1:7" ht="15" customHeight="1">
      <c r="A93" s="334" t="s">
        <v>453</v>
      </c>
      <c r="B93" s="332">
        <v>56</v>
      </c>
      <c r="C93" s="305">
        <v>10</v>
      </c>
      <c r="D93" s="306"/>
      <c r="E93" s="307"/>
      <c r="F93" s="307"/>
      <c r="G93" s="307"/>
    </row>
    <row r="94" spans="1:7" ht="15" customHeight="1">
      <c r="A94" s="334" t="s">
        <v>374</v>
      </c>
      <c r="B94" s="332">
        <v>2</v>
      </c>
      <c r="C94" s="305">
        <v>0</v>
      </c>
      <c r="D94" s="306"/>
      <c r="E94" s="307"/>
      <c r="F94" s="307"/>
      <c r="G94" s="307"/>
    </row>
    <row r="95" spans="1:7" ht="15" customHeight="1">
      <c r="A95" s="334" t="s">
        <v>674</v>
      </c>
      <c r="B95" s="332">
        <v>54</v>
      </c>
      <c r="C95" s="305">
        <v>27</v>
      </c>
      <c r="D95" s="306"/>
      <c r="E95" s="307"/>
      <c r="F95" s="307"/>
      <c r="G95" s="307"/>
    </row>
    <row r="96" spans="1:7" ht="15" customHeight="1">
      <c r="A96" s="334" t="s">
        <v>454</v>
      </c>
      <c r="B96" s="332">
        <v>54</v>
      </c>
      <c r="C96" s="305">
        <v>20</v>
      </c>
      <c r="D96" s="306"/>
      <c r="E96" s="307"/>
      <c r="F96" s="307"/>
      <c r="G96" s="307"/>
    </row>
    <row r="97" spans="1:3" ht="22.5" customHeight="1">
      <c r="A97" s="199" t="s">
        <v>455</v>
      </c>
      <c r="B97" s="333">
        <f>SUM(B74:B96)</f>
        <v>2703</v>
      </c>
      <c r="C97" s="308">
        <f>SUM(C74:C96)</f>
        <v>552</v>
      </c>
    </row>
    <row r="98" spans="1:3" s="245" customFormat="1" ht="11.25">
      <c r="A98" s="246"/>
      <c r="B98" s="244"/>
      <c r="C98" s="244"/>
    </row>
    <row r="99" spans="1:3" s="245" customFormat="1" ht="39" customHeight="1">
      <c r="A99" s="449" t="s">
        <v>274</v>
      </c>
      <c r="B99" s="449"/>
      <c r="C99" s="449"/>
    </row>
    <row r="100" ht="10.5" customHeight="1"/>
    <row r="101" spans="1:3" ht="102" customHeight="1">
      <c r="A101" s="60" t="s">
        <v>283</v>
      </c>
      <c r="B101" s="447" t="s">
        <v>190</v>
      </c>
      <c r="C101" s="448"/>
    </row>
    <row r="102" spans="1:6" s="243" customFormat="1" ht="48" customHeight="1">
      <c r="A102" s="228" t="s">
        <v>415</v>
      </c>
      <c r="B102" s="331" t="s">
        <v>205</v>
      </c>
      <c r="C102" s="228" t="s">
        <v>206</v>
      </c>
      <c r="D102" s="290"/>
      <c r="E102" s="33"/>
      <c r="F102" s="33"/>
    </row>
    <row r="103" spans="1:7" ht="15" customHeight="1">
      <c r="A103" s="334" t="s">
        <v>604</v>
      </c>
      <c r="B103" s="332">
        <v>105</v>
      </c>
      <c r="C103" s="305">
        <v>11</v>
      </c>
      <c r="D103" s="306"/>
      <c r="E103" s="307"/>
      <c r="F103" s="307"/>
      <c r="G103" s="307"/>
    </row>
    <row r="104" spans="1:7" ht="15" customHeight="1">
      <c r="A104" s="334" t="s">
        <v>603</v>
      </c>
      <c r="B104" s="332">
        <v>64</v>
      </c>
      <c r="C104" s="305">
        <v>2</v>
      </c>
      <c r="D104" s="306"/>
      <c r="E104" s="307"/>
      <c r="F104" s="307"/>
      <c r="G104" s="307"/>
    </row>
    <row r="105" spans="1:7" ht="15" customHeight="1">
      <c r="A105" s="334" t="s">
        <v>375</v>
      </c>
      <c r="B105" s="332">
        <v>11</v>
      </c>
      <c r="C105" s="305">
        <v>5</v>
      </c>
      <c r="D105" s="306"/>
      <c r="E105" s="307"/>
      <c r="F105" s="307"/>
      <c r="G105" s="307"/>
    </row>
    <row r="106" spans="1:7" ht="15" customHeight="1">
      <c r="A106" s="334" t="s">
        <v>613</v>
      </c>
      <c r="B106" s="332">
        <v>40</v>
      </c>
      <c r="C106" s="305">
        <v>23</v>
      </c>
      <c r="D106" s="306"/>
      <c r="E106" s="307"/>
      <c r="F106" s="307"/>
      <c r="G106" s="307"/>
    </row>
    <row r="107" spans="1:7" ht="15" customHeight="1">
      <c r="A107" s="334" t="s">
        <v>602</v>
      </c>
      <c r="B107" s="332">
        <v>33</v>
      </c>
      <c r="C107" s="305">
        <v>8</v>
      </c>
      <c r="D107" s="306"/>
      <c r="E107" s="307"/>
      <c r="F107" s="307"/>
      <c r="G107" s="307"/>
    </row>
    <row r="108" spans="1:7" ht="15" customHeight="1">
      <c r="A108" s="334" t="s">
        <v>601</v>
      </c>
      <c r="B108" s="332">
        <v>65</v>
      </c>
      <c r="C108" s="305">
        <v>11</v>
      </c>
      <c r="D108" s="306"/>
      <c r="E108" s="307"/>
      <c r="F108" s="307"/>
      <c r="G108" s="307"/>
    </row>
    <row r="109" spans="1:7" ht="15" customHeight="1">
      <c r="A109" s="334" t="s">
        <v>612</v>
      </c>
      <c r="B109" s="332">
        <v>10</v>
      </c>
      <c r="C109" s="305">
        <v>0</v>
      </c>
      <c r="D109" s="306"/>
      <c r="E109" s="307"/>
      <c r="F109" s="307"/>
      <c r="G109" s="307"/>
    </row>
    <row r="110" spans="1:7" ht="15" customHeight="1">
      <c r="A110" s="334" t="s">
        <v>600</v>
      </c>
      <c r="B110" s="332">
        <v>76</v>
      </c>
      <c r="C110" s="305">
        <v>5</v>
      </c>
      <c r="D110" s="306"/>
      <c r="E110" s="307"/>
      <c r="F110" s="307"/>
      <c r="G110" s="307"/>
    </row>
    <row r="111" spans="1:7" ht="15" customHeight="1">
      <c r="A111" s="334" t="s">
        <v>599</v>
      </c>
      <c r="B111" s="332">
        <v>48</v>
      </c>
      <c r="C111" s="305">
        <v>17</v>
      </c>
      <c r="D111" s="306"/>
      <c r="E111" s="307"/>
      <c r="F111" s="307"/>
      <c r="G111" s="307"/>
    </row>
    <row r="112" spans="1:7" ht="15" customHeight="1">
      <c r="A112" s="334" t="s">
        <v>598</v>
      </c>
      <c r="B112" s="332">
        <v>38</v>
      </c>
      <c r="C112" s="305">
        <v>11</v>
      </c>
      <c r="D112" s="306"/>
      <c r="E112" s="307"/>
      <c r="F112" s="307"/>
      <c r="G112" s="307"/>
    </row>
    <row r="113" spans="1:7" ht="15" customHeight="1">
      <c r="A113" s="334" t="s">
        <v>611</v>
      </c>
      <c r="B113" s="332">
        <v>12</v>
      </c>
      <c r="C113" s="305">
        <v>0</v>
      </c>
      <c r="D113" s="306"/>
      <c r="E113" s="307"/>
      <c r="F113" s="307"/>
      <c r="G113" s="307"/>
    </row>
    <row r="114" spans="1:7" ht="15" customHeight="1">
      <c r="A114" s="334" t="s">
        <v>597</v>
      </c>
      <c r="B114" s="332">
        <v>98</v>
      </c>
      <c r="C114" s="305">
        <v>3</v>
      </c>
      <c r="D114" s="306"/>
      <c r="E114" s="307"/>
      <c r="F114" s="307"/>
      <c r="G114" s="307"/>
    </row>
    <row r="115" spans="1:7" ht="15" customHeight="1">
      <c r="A115" s="334" t="s">
        <v>596</v>
      </c>
      <c r="B115" s="332">
        <v>113</v>
      </c>
      <c r="C115" s="305">
        <v>24</v>
      </c>
      <c r="D115" s="306"/>
      <c r="E115" s="307"/>
      <c r="F115" s="307"/>
      <c r="G115" s="307"/>
    </row>
    <row r="116" spans="1:7" ht="15" customHeight="1">
      <c r="A116" s="334" t="s">
        <v>595</v>
      </c>
      <c r="B116" s="332">
        <v>28</v>
      </c>
      <c r="C116" s="305">
        <v>18</v>
      </c>
      <c r="D116" s="306"/>
      <c r="E116" s="307"/>
      <c r="F116" s="307"/>
      <c r="G116" s="307"/>
    </row>
    <row r="117" spans="1:7" ht="15" customHeight="1">
      <c r="A117" s="334" t="s">
        <v>594</v>
      </c>
      <c r="B117" s="332">
        <v>42</v>
      </c>
      <c r="C117" s="305">
        <v>0</v>
      </c>
      <c r="D117" s="306"/>
      <c r="E117" s="307"/>
      <c r="F117" s="307"/>
      <c r="G117" s="307"/>
    </row>
    <row r="118" spans="1:7" ht="15" customHeight="1">
      <c r="A118" s="334" t="s">
        <v>593</v>
      </c>
      <c r="B118" s="332">
        <v>114</v>
      </c>
      <c r="C118" s="305">
        <v>25</v>
      </c>
      <c r="D118" s="306"/>
      <c r="E118" s="307"/>
      <c r="F118" s="307"/>
      <c r="G118" s="307"/>
    </row>
    <row r="119" spans="1:7" ht="15" customHeight="1">
      <c r="A119" s="334" t="s">
        <v>376</v>
      </c>
      <c r="B119" s="332">
        <v>2</v>
      </c>
      <c r="C119" s="305">
        <v>0</v>
      </c>
      <c r="D119" s="306"/>
      <c r="E119" s="307"/>
      <c r="F119" s="307"/>
      <c r="G119" s="307"/>
    </row>
    <row r="120" spans="1:7" ht="15" customHeight="1">
      <c r="A120" s="334" t="s">
        <v>592</v>
      </c>
      <c r="B120" s="332">
        <v>179</v>
      </c>
      <c r="C120" s="305">
        <v>11</v>
      </c>
      <c r="D120" s="306"/>
      <c r="E120" s="307"/>
      <c r="F120" s="307"/>
      <c r="G120" s="307"/>
    </row>
    <row r="121" spans="1:7" ht="15" customHeight="1">
      <c r="A121" s="334" t="s">
        <v>591</v>
      </c>
      <c r="B121" s="332">
        <v>51</v>
      </c>
      <c r="C121" s="305">
        <v>9</v>
      </c>
      <c r="D121" s="306"/>
      <c r="E121" s="307"/>
      <c r="F121" s="307"/>
      <c r="G121" s="307"/>
    </row>
    <row r="122" spans="1:7" ht="15" customHeight="1">
      <c r="A122" s="334" t="s">
        <v>610</v>
      </c>
      <c r="B122" s="332">
        <v>16</v>
      </c>
      <c r="C122" s="305">
        <v>0</v>
      </c>
      <c r="D122" s="306"/>
      <c r="E122" s="307"/>
      <c r="F122" s="307"/>
      <c r="G122" s="307"/>
    </row>
    <row r="123" spans="1:7" ht="15" customHeight="1">
      <c r="A123" s="334" t="s">
        <v>590</v>
      </c>
      <c r="B123" s="332">
        <v>20</v>
      </c>
      <c r="C123" s="305">
        <v>4</v>
      </c>
      <c r="D123" s="306"/>
      <c r="E123" s="307"/>
      <c r="F123" s="307"/>
      <c r="G123" s="307"/>
    </row>
    <row r="124" spans="1:7" ht="15" customHeight="1">
      <c r="A124" s="334" t="s">
        <v>589</v>
      </c>
      <c r="B124" s="332">
        <v>42</v>
      </c>
      <c r="C124" s="305">
        <v>2</v>
      </c>
      <c r="D124" s="306"/>
      <c r="E124" s="307"/>
      <c r="F124" s="307"/>
      <c r="G124" s="307"/>
    </row>
    <row r="125" spans="1:7" ht="15" customHeight="1">
      <c r="A125" s="334" t="s">
        <v>588</v>
      </c>
      <c r="B125" s="332">
        <v>34</v>
      </c>
      <c r="C125" s="305">
        <v>0</v>
      </c>
      <c r="D125" s="306"/>
      <c r="E125" s="307"/>
      <c r="F125" s="307"/>
      <c r="G125" s="307"/>
    </row>
    <row r="126" spans="1:7" ht="15" customHeight="1">
      <c r="A126" s="334" t="s">
        <v>587</v>
      </c>
      <c r="B126" s="332">
        <v>80</v>
      </c>
      <c r="C126" s="305">
        <v>46</v>
      </c>
      <c r="D126" s="306"/>
      <c r="E126" s="307"/>
      <c r="F126" s="307"/>
      <c r="G126" s="307"/>
    </row>
    <row r="127" spans="1:7" ht="15" customHeight="1">
      <c r="A127" s="334" t="s">
        <v>586</v>
      </c>
      <c r="B127" s="332">
        <v>78</v>
      </c>
      <c r="C127" s="305">
        <v>8</v>
      </c>
      <c r="D127" s="306"/>
      <c r="E127" s="307"/>
      <c r="F127" s="307"/>
      <c r="G127" s="307"/>
    </row>
    <row r="128" spans="1:7" ht="15" customHeight="1">
      <c r="A128" s="334" t="s">
        <v>585</v>
      </c>
      <c r="B128" s="332">
        <v>56</v>
      </c>
      <c r="C128" s="305">
        <v>11</v>
      </c>
      <c r="D128" s="306"/>
      <c r="E128" s="307"/>
      <c r="F128" s="307"/>
      <c r="G128" s="307"/>
    </row>
    <row r="129" spans="1:7" ht="15" customHeight="1">
      <c r="A129" s="334" t="s">
        <v>584</v>
      </c>
      <c r="B129" s="332">
        <v>59</v>
      </c>
      <c r="C129" s="305">
        <v>31</v>
      </c>
      <c r="D129" s="306"/>
      <c r="E129" s="307"/>
      <c r="F129" s="307"/>
      <c r="G129" s="307"/>
    </row>
    <row r="130" spans="1:7" ht="15" customHeight="1">
      <c r="A130" s="334" t="s">
        <v>609</v>
      </c>
      <c r="B130" s="332">
        <v>8</v>
      </c>
      <c r="C130" s="305">
        <v>0</v>
      </c>
      <c r="D130" s="306"/>
      <c r="E130" s="307"/>
      <c r="F130" s="307"/>
      <c r="G130" s="307"/>
    </row>
    <row r="131" spans="1:7" ht="15" customHeight="1">
      <c r="A131" s="334" t="s">
        <v>378</v>
      </c>
      <c r="B131" s="332">
        <v>1129</v>
      </c>
      <c r="C131" s="305">
        <v>131</v>
      </c>
      <c r="D131" s="306"/>
      <c r="E131" s="307"/>
      <c r="F131" s="307"/>
      <c r="G131" s="307"/>
    </row>
    <row r="132" spans="1:7" ht="15" customHeight="1">
      <c r="A132" s="334" t="s">
        <v>582</v>
      </c>
      <c r="B132" s="332">
        <v>50</v>
      </c>
      <c r="C132" s="305">
        <v>11</v>
      </c>
      <c r="D132" s="306"/>
      <c r="E132" s="307"/>
      <c r="F132" s="307"/>
      <c r="G132" s="307"/>
    </row>
    <row r="133" spans="1:7" ht="15" customHeight="1">
      <c r="A133" s="334" t="s">
        <v>608</v>
      </c>
      <c r="B133" s="332">
        <v>50</v>
      </c>
      <c r="C133" s="305">
        <v>4</v>
      </c>
      <c r="D133" s="306"/>
      <c r="E133" s="307"/>
      <c r="F133" s="307"/>
      <c r="G133" s="307"/>
    </row>
    <row r="134" spans="1:7" ht="15" customHeight="1">
      <c r="A134" s="334" t="s">
        <v>581</v>
      </c>
      <c r="B134" s="332">
        <v>127</v>
      </c>
      <c r="C134" s="305">
        <v>28</v>
      </c>
      <c r="D134" s="306"/>
      <c r="E134" s="307"/>
      <c r="F134" s="307"/>
      <c r="G134" s="307"/>
    </row>
    <row r="135" spans="1:7" ht="15" customHeight="1">
      <c r="A135" s="334" t="s">
        <v>580</v>
      </c>
      <c r="B135" s="332">
        <v>59</v>
      </c>
      <c r="C135" s="305">
        <v>6</v>
      </c>
      <c r="D135" s="306"/>
      <c r="E135" s="307"/>
      <c r="F135" s="307"/>
      <c r="G135" s="307"/>
    </row>
    <row r="136" spans="1:7" ht="15" customHeight="1">
      <c r="A136" s="334" t="s">
        <v>379</v>
      </c>
      <c r="B136" s="332">
        <v>91</v>
      </c>
      <c r="C136" s="305">
        <v>39</v>
      </c>
      <c r="D136" s="306"/>
      <c r="E136" s="307"/>
      <c r="F136" s="307"/>
      <c r="G136" s="307"/>
    </row>
    <row r="137" spans="1:7" ht="15" customHeight="1">
      <c r="A137" s="334" t="s">
        <v>578</v>
      </c>
      <c r="B137" s="332">
        <v>137</v>
      </c>
      <c r="C137" s="305">
        <v>28</v>
      </c>
      <c r="D137" s="306"/>
      <c r="E137" s="307"/>
      <c r="F137" s="307"/>
      <c r="G137" s="307"/>
    </row>
    <row r="138" spans="1:7" ht="15" customHeight="1">
      <c r="A138" s="334" t="s">
        <v>380</v>
      </c>
      <c r="B138" s="332">
        <v>1</v>
      </c>
      <c r="C138" s="305">
        <v>0</v>
      </c>
      <c r="D138" s="306"/>
      <c r="E138" s="307"/>
      <c r="F138" s="307"/>
      <c r="G138" s="307"/>
    </row>
    <row r="139" spans="1:7" ht="15" customHeight="1">
      <c r="A139" s="334" t="s">
        <v>606</v>
      </c>
      <c r="B139" s="332">
        <v>4</v>
      </c>
      <c r="C139" s="305">
        <v>0</v>
      </c>
      <c r="D139" s="306"/>
      <c r="E139" s="307"/>
      <c r="F139" s="307"/>
      <c r="G139" s="307"/>
    </row>
    <row r="140" spans="1:3" ht="22.5" customHeight="1">
      <c r="A140" s="199" t="s">
        <v>569</v>
      </c>
      <c r="B140" s="333">
        <f>SUM(B103:B139)</f>
        <v>3170</v>
      </c>
      <c r="C140" s="308">
        <f>SUM(C103:C139)</f>
        <v>532</v>
      </c>
    </row>
    <row r="142" spans="1:3" s="245" customFormat="1" ht="52.5" customHeight="1">
      <c r="A142" s="449" t="s">
        <v>275</v>
      </c>
      <c r="B142" s="449"/>
      <c r="C142" s="449"/>
    </row>
    <row r="144" spans="1:3" ht="102" customHeight="1">
      <c r="A144" s="60" t="s">
        <v>284</v>
      </c>
      <c r="B144" s="447" t="s">
        <v>191</v>
      </c>
      <c r="C144" s="448"/>
    </row>
    <row r="145" spans="1:6" s="243" customFormat="1" ht="48" customHeight="1">
      <c r="A145" s="228" t="s">
        <v>415</v>
      </c>
      <c r="B145" s="331" t="s">
        <v>205</v>
      </c>
      <c r="C145" s="228" t="s">
        <v>206</v>
      </c>
      <c r="D145" s="290"/>
      <c r="E145" s="33"/>
      <c r="F145" s="33"/>
    </row>
    <row r="146" spans="1:7" ht="15" customHeight="1">
      <c r="A146" s="334" t="s">
        <v>692</v>
      </c>
      <c r="B146" s="332">
        <v>30</v>
      </c>
      <c r="C146" s="305">
        <v>0</v>
      </c>
      <c r="D146" s="306"/>
      <c r="E146" s="307"/>
      <c r="F146" s="307"/>
      <c r="G146" s="307"/>
    </row>
    <row r="147" spans="1:7" ht="15" customHeight="1">
      <c r="A147" s="334" t="s">
        <v>458</v>
      </c>
      <c r="B147" s="332">
        <v>40</v>
      </c>
      <c r="C147" s="305">
        <v>0</v>
      </c>
      <c r="D147" s="306"/>
      <c r="E147" s="307"/>
      <c r="F147" s="307"/>
      <c r="G147" s="307"/>
    </row>
    <row r="148" spans="1:7" ht="15" customHeight="1">
      <c r="A148" s="334" t="s">
        <v>459</v>
      </c>
      <c r="B148" s="332">
        <v>70</v>
      </c>
      <c r="C148" s="305">
        <v>14</v>
      </c>
      <c r="D148" s="306"/>
      <c r="E148" s="307"/>
      <c r="F148" s="307"/>
      <c r="G148" s="307"/>
    </row>
    <row r="149" spans="1:7" ht="15" customHeight="1">
      <c r="A149" s="334" t="s">
        <v>460</v>
      </c>
      <c r="B149" s="332">
        <v>502</v>
      </c>
      <c r="C149" s="305">
        <v>155</v>
      </c>
      <c r="D149" s="306"/>
      <c r="E149" s="307"/>
      <c r="F149" s="307"/>
      <c r="G149" s="307"/>
    </row>
    <row r="150" spans="1:7" ht="15" customHeight="1">
      <c r="A150" s="334" t="s">
        <v>461</v>
      </c>
      <c r="B150" s="332">
        <v>204</v>
      </c>
      <c r="C150" s="305">
        <v>59</v>
      </c>
      <c r="D150" s="306"/>
      <c r="E150" s="307"/>
      <c r="F150" s="307"/>
      <c r="G150" s="307"/>
    </row>
    <row r="151" spans="1:7" ht="15" customHeight="1">
      <c r="A151" s="334" t="s">
        <v>462</v>
      </c>
      <c r="B151" s="332">
        <v>146</v>
      </c>
      <c r="C151" s="305">
        <v>16</v>
      </c>
      <c r="D151" s="306"/>
      <c r="E151" s="307"/>
      <c r="F151" s="307"/>
      <c r="G151" s="307"/>
    </row>
    <row r="152" spans="1:7" ht="15" customHeight="1">
      <c r="A152" s="334" t="s">
        <v>463</v>
      </c>
      <c r="B152" s="332">
        <v>88</v>
      </c>
      <c r="C152" s="305">
        <v>0</v>
      </c>
      <c r="D152" s="306"/>
      <c r="E152" s="307"/>
      <c r="F152" s="307"/>
      <c r="G152" s="307"/>
    </row>
    <row r="153" spans="1:7" ht="15" customHeight="1">
      <c r="A153" s="334" t="s">
        <v>464</v>
      </c>
      <c r="B153" s="332">
        <v>48</v>
      </c>
      <c r="C153" s="305">
        <v>8</v>
      </c>
      <c r="D153" s="306"/>
      <c r="E153" s="307"/>
      <c r="F153" s="307"/>
      <c r="G153" s="307"/>
    </row>
    <row r="154" spans="1:7" ht="15" customHeight="1">
      <c r="A154" s="334" t="s">
        <v>381</v>
      </c>
      <c r="B154" s="332">
        <v>42</v>
      </c>
      <c r="C154" s="305">
        <v>8</v>
      </c>
      <c r="D154" s="306"/>
      <c r="E154" s="307"/>
      <c r="F154" s="307"/>
      <c r="G154" s="307"/>
    </row>
    <row r="155" spans="1:7" ht="15" customHeight="1">
      <c r="A155" s="334" t="s">
        <v>466</v>
      </c>
      <c r="B155" s="332">
        <v>61</v>
      </c>
      <c r="C155" s="305">
        <v>21</v>
      </c>
      <c r="D155" s="306"/>
      <c r="E155" s="307"/>
      <c r="F155" s="307"/>
      <c r="G155" s="307"/>
    </row>
    <row r="156" spans="1:7" ht="15" customHeight="1">
      <c r="A156" s="334" t="s">
        <v>467</v>
      </c>
      <c r="B156" s="332">
        <v>134</v>
      </c>
      <c r="C156" s="305">
        <v>41</v>
      </c>
      <c r="D156" s="306"/>
      <c r="E156" s="307"/>
      <c r="F156" s="307"/>
      <c r="G156" s="307"/>
    </row>
    <row r="157" spans="1:7" ht="15" customHeight="1">
      <c r="A157" s="334" t="s">
        <v>468</v>
      </c>
      <c r="B157" s="332">
        <v>251</v>
      </c>
      <c r="C157" s="305">
        <v>70</v>
      </c>
      <c r="D157" s="306"/>
      <c r="E157" s="307"/>
      <c r="F157" s="307"/>
      <c r="G157" s="307"/>
    </row>
    <row r="158" spans="1:7" ht="15" customHeight="1">
      <c r="A158" s="334" t="s">
        <v>469</v>
      </c>
      <c r="B158" s="332">
        <v>6</v>
      </c>
      <c r="C158" s="305">
        <v>0</v>
      </c>
      <c r="D158" s="306"/>
      <c r="E158" s="307"/>
      <c r="F158" s="307"/>
      <c r="G158" s="307"/>
    </row>
    <row r="159" spans="1:7" ht="15" customHeight="1">
      <c r="A159" s="334" t="s">
        <v>470</v>
      </c>
      <c r="B159" s="332">
        <v>99</v>
      </c>
      <c r="C159" s="305">
        <v>5</v>
      </c>
      <c r="D159" s="306"/>
      <c r="E159" s="307"/>
      <c r="F159" s="307"/>
      <c r="G159" s="307"/>
    </row>
    <row r="160" spans="1:7" ht="15" customHeight="1">
      <c r="A160" s="334" t="s">
        <v>471</v>
      </c>
      <c r="B160" s="332">
        <v>51</v>
      </c>
      <c r="C160" s="305">
        <v>27</v>
      </c>
      <c r="D160" s="306"/>
      <c r="E160" s="307"/>
      <c r="F160" s="307"/>
      <c r="G160" s="307"/>
    </row>
    <row r="161" spans="1:7" ht="15" customHeight="1">
      <c r="A161" s="334" t="s">
        <v>472</v>
      </c>
      <c r="B161" s="332">
        <v>160</v>
      </c>
      <c r="C161" s="305">
        <v>41</v>
      </c>
      <c r="D161" s="306"/>
      <c r="E161" s="307"/>
      <c r="F161" s="307"/>
      <c r="G161" s="307"/>
    </row>
    <row r="162" spans="1:7" ht="15" customHeight="1">
      <c r="A162" s="334" t="s">
        <v>406</v>
      </c>
      <c r="B162" s="332">
        <v>1451</v>
      </c>
      <c r="C162" s="305">
        <v>159</v>
      </c>
      <c r="D162" s="306"/>
      <c r="E162" s="307"/>
      <c r="F162" s="307"/>
      <c r="G162" s="307"/>
    </row>
    <row r="163" spans="1:7" ht="15" customHeight="1">
      <c r="A163" s="334" t="s">
        <v>473</v>
      </c>
      <c r="B163" s="332">
        <v>111</v>
      </c>
      <c r="C163" s="305">
        <v>21</v>
      </c>
      <c r="D163" s="306"/>
      <c r="E163" s="307"/>
      <c r="F163" s="307"/>
      <c r="G163" s="307"/>
    </row>
    <row r="164" spans="1:7" ht="15" customHeight="1">
      <c r="A164" s="334" t="s">
        <v>474</v>
      </c>
      <c r="B164" s="332">
        <v>57</v>
      </c>
      <c r="C164" s="305">
        <v>19</v>
      </c>
      <c r="D164" s="306"/>
      <c r="E164" s="307"/>
      <c r="F164" s="307"/>
      <c r="G164" s="307"/>
    </row>
    <row r="165" spans="1:7" ht="15" customHeight="1">
      <c r="A165" s="334" t="s">
        <v>475</v>
      </c>
      <c r="B165" s="332">
        <v>119</v>
      </c>
      <c r="C165" s="305">
        <v>64</v>
      </c>
      <c r="D165" s="306"/>
      <c r="E165" s="307"/>
      <c r="F165" s="307"/>
      <c r="G165" s="307"/>
    </row>
    <row r="166" spans="1:7" ht="15" customHeight="1">
      <c r="A166" s="334" t="s">
        <v>696</v>
      </c>
      <c r="B166" s="332">
        <v>10</v>
      </c>
      <c r="C166" s="305">
        <v>0</v>
      </c>
      <c r="D166" s="306"/>
      <c r="E166" s="307"/>
      <c r="F166" s="307"/>
      <c r="G166" s="307"/>
    </row>
    <row r="167" spans="1:7" ht="15" customHeight="1">
      <c r="A167" s="334" t="s">
        <v>382</v>
      </c>
      <c r="B167" s="332">
        <v>14</v>
      </c>
      <c r="C167" s="305">
        <v>0</v>
      </c>
      <c r="D167" s="306"/>
      <c r="E167" s="307"/>
      <c r="F167" s="307"/>
      <c r="G167" s="307"/>
    </row>
    <row r="168" spans="1:7" ht="15" customHeight="1">
      <c r="A168" s="334" t="s">
        <v>477</v>
      </c>
      <c r="B168" s="332">
        <v>42</v>
      </c>
      <c r="C168" s="305">
        <v>13</v>
      </c>
      <c r="D168" s="306"/>
      <c r="E168" s="307"/>
      <c r="F168" s="307"/>
      <c r="G168" s="307"/>
    </row>
    <row r="169" spans="1:7" ht="15" customHeight="1">
      <c r="A169" s="334" t="s">
        <v>478</v>
      </c>
      <c r="B169" s="332">
        <v>54</v>
      </c>
      <c r="C169" s="305">
        <v>26</v>
      </c>
      <c r="D169" s="306"/>
      <c r="E169" s="307"/>
      <c r="F169" s="307"/>
      <c r="G169" s="307"/>
    </row>
    <row r="170" spans="1:7" ht="15" customHeight="1">
      <c r="A170" s="334" t="s">
        <v>479</v>
      </c>
      <c r="B170" s="332">
        <v>32</v>
      </c>
      <c r="C170" s="305">
        <v>6</v>
      </c>
      <c r="D170" s="306"/>
      <c r="E170" s="307"/>
      <c r="F170" s="307"/>
      <c r="G170" s="307"/>
    </row>
    <row r="171" spans="1:7" ht="15" customHeight="1">
      <c r="A171" s="334" t="s">
        <v>480</v>
      </c>
      <c r="B171" s="332">
        <v>24</v>
      </c>
      <c r="C171" s="305">
        <v>5</v>
      </c>
      <c r="D171" s="306"/>
      <c r="E171" s="307"/>
      <c r="F171" s="307"/>
      <c r="G171" s="307"/>
    </row>
    <row r="172" spans="1:7" ht="15" customHeight="1">
      <c r="A172" s="334" t="s">
        <v>481</v>
      </c>
      <c r="B172" s="332">
        <v>47</v>
      </c>
      <c r="C172" s="305">
        <v>5</v>
      </c>
      <c r="D172" s="306"/>
      <c r="E172" s="307"/>
      <c r="F172" s="307"/>
      <c r="G172" s="307"/>
    </row>
    <row r="173" spans="1:7" ht="15" customHeight="1">
      <c r="A173" s="334" t="s">
        <v>482</v>
      </c>
      <c r="B173" s="332">
        <v>294</v>
      </c>
      <c r="C173" s="305">
        <v>72</v>
      </c>
      <c r="D173" s="306"/>
      <c r="E173" s="307"/>
      <c r="F173" s="307"/>
      <c r="G173" s="307"/>
    </row>
    <row r="174" spans="1:7" ht="15" customHeight="1">
      <c r="A174" s="334" t="s">
        <v>483</v>
      </c>
      <c r="B174" s="332">
        <v>85</v>
      </c>
      <c r="C174" s="305">
        <v>2</v>
      </c>
      <c r="D174" s="306"/>
      <c r="E174" s="307"/>
      <c r="F174" s="307"/>
      <c r="G174" s="307"/>
    </row>
    <row r="175" spans="1:7" ht="15" customHeight="1">
      <c r="A175" s="334" t="s">
        <v>484</v>
      </c>
      <c r="B175" s="332">
        <v>152</v>
      </c>
      <c r="C175" s="305">
        <v>11</v>
      </c>
      <c r="D175" s="306"/>
      <c r="E175" s="307"/>
      <c r="F175" s="307"/>
      <c r="G175" s="307"/>
    </row>
    <row r="176" spans="1:7" ht="15" customHeight="1">
      <c r="A176" s="334" t="s">
        <v>485</v>
      </c>
      <c r="B176" s="332">
        <v>121</v>
      </c>
      <c r="C176" s="305">
        <v>17</v>
      </c>
      <c r="D176" s="306"/>
      <c r="E176" s="307"/>
      <c r="F176" s="307"/>
      <c r="G176" s="307"/>
    </row>
    <row r="177" spans="1:7" ht="15" customHeight="1">
      <c r="A177" s="334" t="s">
        <v>486</v>
      </c>
      <c r="B177" s="332">
        <v>268</v>
      </c>
      <c r="C177" s="305">
        <v>35</v>
      </c>
      <c r="D177" s="306"/>
      <c r="E177" s="307"/>
      <c r="F177" s="307"/>
      <c r="G177" s="307"/>
    </row>
    <row r="178" spans="1:3" ht="22.5" customHeight="1">
      <c r="A178" s="199" t="s">
        <v>487</v>
      </c>
      <c r="B178" s="333">
        <f>SUM(B146:B177)</f>
        <v>4813</v>
      </c>
      <c r="C178" s="308">
        <f>SUM(C146:C177)</f>
        <v>920</v>
      </c>
    </row>
    <row r="180" s="245" customFormat="1" ht="11.25"/>
    <row r="181" spans="1:3" s="245" customFormat="1" ht="52.5" customHeight="1">
      <c r="A181" s="449" t="s">
        <v>277</v>
      </c>
      <c r="B181" s="449"/>
      <c r="C181" s="449"/>
    </row>
    <row r="182" s="245" customFormat="1" ht="11.25"/>
    <row r="183" spans="1:3" s="245" customFormat="1" ht="52.5" customHeight="1">
      <c r="A183" s="449" t="s">
        <v>388</v>
      </c>
      <c r="B183" s="449"/>
      <c r="C183" s="449"/>
    </row>
    <row r="184" s="245" customFormat="1" ht="11.25"/>
    <row r="186" spans="1:3" ht="73.5" customHeight="1">
      <c r="A186" s="60" t="s">
        <v>285</v>
      </c>
      <c r="B186" s="447" t="s">
        <v>192</v>
      </c>
      <c r="C186" s="448"/>
    </row>
    <row r="187" spans="1:6" s="243" customFormat="1" ht="48" customHeight="1">
      <c r="A187" s="228" t="s">
        <v>415</v>
      </c>
      <c r="B187" s="331" t="s">
        <v>205</v>
      </c>
      <c r="C187" s="228" t="s">
        <v>206</v>
      </c>
      <c r="D187" s="290"/>
      <c r="E187" s="33"/>
      <c r="F187" s="33"/>
    </row>
    <row r="188" spans="1:7" ht="15" customHeight="1">
      <c r="A188" s="334" t="s">
        <v>490</v>
      </c>
      <c r="B188" s="332">
        <v>170</v>
      </c>
      <c r="C188" s="305">
        <v>14</v>
      </c>
      <c r="D188" s="306"/>
      <c r="E188" s="307"/>
      <c r="F188" s="307"/>
      <c r="G188" s="307"/>
    </row>
    <row r="189" spans="1:7" ht="15" customHeight="1">
      <c r="A189" s="334" t="s">
        <v>491</v>
      </c>
      <c r="B189" s="332">
        <v>69</v>
      </c>
      <c r="C189" s="305">
        <v>0</v>
      </c>
      <c r="D189" s="306"/>
      <c r="E189" s="307"/>
      <c r="F189" s="307"/>
      <c r="G189" s="307"/>
    </row>
    <row r="190" spans="1:7" ht="15" customHeight="1">
      <c r="A190" s="334" t="s">
        <v>492</v>
      </c>
      <c r="B190" s="332">
        <v>37</v>
      </c>
      <c r="C190" s="305">
        <v>10</v>
      </c>
      <c r="D190" s="306"/>
      <c r="E190" s="307"/>
      <c r="F190" s="307"/>
      <c r="G190" s="307"/>
    </row>
    <row r="191" spans="1:7" ht="15" customHeight="1">
      <c r="A191" s="334" t="s">
        <v>493</v>
      </c>
      <c r="B191" s="332">
        <v>58</v>
      </c>
      <c r="C191" s="305">
        <v>12</v>
      </c>
      <c r="D191" s="306"/>
      <c r="E191" s="307"/>
      <c r="F191" s="307"/>
      <c r="G191" s="307"/>
    </row>
    <row r="192" spans="1:7" ht="15" customHeight="1">
      <c r="A192" s="334" t="s">
        <v>494</v>
      </c>
      <c r="B192" s="332">
        <v>51</v>
      </c>
      <c r="C192" s="305">
        <v>18</v>
      </c>
      <c r="D192" s="306"/>
      <c r="E192" s="307"/>
      <c r="F192" s="307"/>
      <c r="G192" s="307"/>
    </row>
    <row r="193" spans="1:7" ht="15" customHeight="1">
      <c r="A193" s="334" t="s">
        <v>407</v>
      </c>
      <c r="B193" s="332">
        <v>2265</v>
      </c>
      <c r="C193" s="305">
        <v>697</v>
      </c>
      <c r="D193" s="306"/>
      <c r="E193" s="307"/>
      <c r="F193" s="307"/>
      <c r="G193" s="307"/>
    </row>
    <row r="194" spans="1:7" ht="15" customHeight="1">
      <c r="A194" s="334" t="s">
        <v>495</v>
      </c>
      <c r="B194" s="332">
        <v>24</v>
      </c>
      <c r="C194" s="305">
        <v>0</v>
      </c>
      <c r="D194" s="306"/>
      <c r="E194" s="307"/>
      <c r="F194" s="307"/>
      <c r="G194" s="307"/>
    </row>
    <row r="195" spans="1:7" ht="15" customHeight="1">
      <c r="A195" s="334" t="s">
        <v>496</v>
      </c>
      <c r="B195" s="332">
        <v>111</v>
      </c>
      <c r="C195" s="305">
        <v>11</v>
      </c>
      <c r="D195" s="306"/>
      <c r="E195" s="307"/>
      <c r="F195" s="307"/>
      <c r="G195" s="307"/>
    </row>
    <row r="196" spans="1:7" ht="15" customHeight="1">
      <c r="A196" s="334" t="s">
        <v>497</v>
      </c>
      <c r="B196" s="332">
        <v>101</v>
      </c>
      <c r="C196" s="305">
        <v>35</v>
      </c>
      <c r="D196" s="306"/>
      <c r="E196" s="307"/>
      <c r="F196" s="307"/>
      <c r="G196" s="307"/>
    </row>
    <row r="197" spans="1:7" ht="15" customHeight="1">
      <c r="A197" s="334" t="s">
        <v>498</v>
      </c>
      <c r="B197" s="332">
        <v>364</v>
      </c>
      <c r="C197" s="305">
        <v>181</v>
      </c>
      <c r="D197" s="306"/>
      <c r="E197" s="307"/>
      <c r="F197" s="307"/>
      <c r="G197" s="307"/>
    </row>
    <row r="198" spans="1:7" ht="15" customHeight="1">
      <c r="A198" s="334" t="s">
        <v>4</v>
      </c>
      <c r="B198" s="332">
        <v>4</v>
      </c>
      <c r="C198" s="305">
        <v>0</v>
      </c>
      <c r="D198" s="306"/>
      <c r="E198" s="307"/>
      <c r="F198" s="307"/>
      <c r="G198" s="307"/>
    </row>
    <row r="199" spans="1:7" ht="15" customHeight="1">
      <c r="A199" s="334" t="s">
        <v>383</v>
      </c>
      <c r="B199" s="332">
        <v>13</v>
      </c>
      <c r="C199" s="305">
        <v>7</v>
      </c>
      <c r="D199" s="306"/>
      <c r="E199" s="307"/>
      <c r="F199" s="307"/>
      <c r="G199" s="307"/>
    </row>
    <row r="200" spans="1:7" ht="15" customHeight="1">
      <c r="A200" s="334" t="s">
        <v>384</v>
      </c>
      <c r="B200" s="332">
        <v>22</v>
      </c>
      <c r="C200" s="305">
        <v>12</v>
      </c>
      <c r="D200" s="306"/>
      <c r="E200" s="307"/>
      <c r="F200" s="307"/>
      <c r="G200" s="307"/>
    </row>
    <row r="201" spans="1:7" ht="15" customHeight="1">
      <c r="A201" s="334" t="s">
        <v>499</v>
      </c>
      <c r="B201" s="332">
        <v>120</v>
      </c>
      <c r="C201" s="305">
        <v>28</v>
      </c>
      <c r="D201" s="306"/>
      <c r="E201" s="307"/>
      <c r="F201" s="307"/>
      <c r="G201" s="307"/>
    </row>
    <row r="202" spans="1:7" ht="15" customHeight="1">
      <c r="A202" s="334" t="s">
        <v>500</v>
      </c>
      <c r="B202" s="332">
        <v>130</v>
      </c>
      <c r="C202" s="305">
        <v>21</v>
      </c>
      <c r="D202" s="306"/>
      <c r="E202" s="307"/>
      <c r="F202" s="307"/>
      <c r="G202" s="307"/>
    </row>
    <row r="203" spans="1:7" ht="15" customHeight="1">
      <c r="A203" s="334" t="s">
        <v>3</v>
      </c>
      <c r="B203" s="332">
        <v>30</v>
      </c>
      <c r="C203" s="305">
        <v>3</v>
      </c>
      <c r="D203" s="306"/>
      <c r="E203" s="307"/>
      <c r="F203" s="307"/>
      <c r="G203" s="307"/>
    </row>
    <row r="204" spans="1:7" ht="15" customHeight="1">
      <c r="A204" s="334" t="s">
        <v>2</v>
      </c>
      <c r="B204" s="332">
        <v>26</v>
      </c>
      <c r="C204" s="305">
        <v>12</v>
      </c>
      <c r="D204" s="306"/>
      <c r="E204" s="307"/>
      <c r="F204" s="307"/>
      <c r="G204" s="307"/>
    </row>
    <row r="205" spans="1:7" ht="15" customHeight="1">
      <c r="A205" s="334" t="s">
        <v>501</v>
      </c>
      <c r="B205" s="332">
        <v>97</v>
      </c>
      <c r="C205" s="305">
        <v>13</v>
      </c>
      <c r="D205" s="306"/>
      <c r="E205" s="307"/>
      <c r="F205" s="307"/>
      <c r="G205" s="307"/>
    </row>
    <row r="206" spans="1:7" ht="15" customHeight="1">
      <c r="A206" s="334" t="s">
        <v>502</v>
      </c>
      <c r="B206" s="332">
        <v>62</v>
      </c>
      <c r="C206" s="305">
        <v>26</v>
      </c>
      <c r="D206" s="306"/>
      <c r="E206" s="307"/>
      <c r="F206" s="307"/>
      <c r="G206" s="307"/>
    </row>
    <row r="207" spans="1:7" ht="15" customHeight="1">
      <c r="A207" s="334" t="s">
        <v>503</v>
      </c>
      <c r="B207" s="332">
        <v>52</v>
      </c>
      <c r="C207" s="305">
        <v>0</v>
      </c>
      <c r="D207" s="306"/>
      <c r="E207" s="307"/>
      <c r="F207" s="307"/>
      <c r="G207" s="307"/>
    </row>
    <row r="208" spans="1:7" ht="15" customHeight="1">
      <c r="A208" s="334" t="s">
        <v>504</v>
      </c>
      <c r="B208" s="332">
        <v>48</v>
      </c>
      <c r="C208" s="305">
        <v>5</v>
      </c>
      <c r="D208" s="306"/>
      <c r="E208" s="307"/>
      <c r="F208" s="307"/>
      <c r="G208" s="307"/>
    </row>
    <row r="209" spans="1:7" ht="15" customHeight="1">
      <c r="A209" s="334" t="s">
        <v>385</v>
      </c>
      <c r="B209" s="332">
        <v>10</v>
      </c>
      <c r="C209" s="305">
        <v>0</v>
      </c>
      <c r="D209" s="306"/>
      <c r="E209" s="307"/>
      <c r="F209" s="307"/>
      <c r="G209" s="307"/>
    </row>
    <row r="210" spans="1:7" ht="15" customHeight="1">
      <c r="A210" s="334" t="s">
        <v>0</v>
      </c>
      <c r="B210" s="332">
        <v>28</v>
      </c>
      <c r="C210" s="305">
        <v>0</v>
      </c>
      <c r="D210" s="306"/>
      <c r="E210" s="307"/>
      <c r="F210" s="307"/>
      <c r="G210" s="307"/>
    </row>
    <row r="211" spans="1:7" ht="15" customHeight="1">
      <c r="A211" s="334" t="s">
        <v>505</v>
      </c>
      <c r="B211" s="332">
        <v>39</v>
      </c>
      <c r="C211" s="305">
        <v>7</v>
      </c>
      <c r="D211" s="306"/>
      <c r="E211" s="307"/>
      <c r="F211" s="307"/>
      <c r="G211" s="307"/>
    </row>
    <row r="212" spans="1:7" ht="15" customHeight="1">
      <c r="A212" s="334" t="s">
        <v>506</v>
      </c>
      <c r="B212" s="332">
        <v>70</v>
      </c>
      <c r="C212" s="305">
        <v>0</v>
      </c>
      <c r="D212" s="306"/>
      <c r="E212" s="307"/>
      <c r="F212" s="307"/>
      <c r="G212" s="307"/>
    </row>
    <row r="213" spans="1:7" ht="15" customHeight="1">
      <c r="A213" s="334" t="s">
        <v>507</v>
      </c>
      <c r="B213" s="332">
        <v>14</v>
      </c>
      <c r="C213" s="305">
        <v>0</v>
      </c>
      <c r="D213" s="306"/>
      <c r="E213" s="307"/>
      <c r="F213" s="307"/>
      <c r="G213" s="307"/>
    </row>
    <row r="214" spans="1:7" ht="15" customHeight="1">
      <c r="A214" s="334" t="s">
        <v>508</v>
      </c>
      <c r="B214" s="332">
        <v>389</v>
      </c>
      <c r="C214" s="305">
        <v>51</v>
      </c>
      <c r="D214" s="306"/>
      <c r="E214" s="307"/>
      <c r="F214" s="307"/>
      <c r="G214" s="307"/>
    </row>
    <row r="215" spans="1:7" ht="15" customHeight="1">
      <c r="A215" s="334" t="s">
        <v>705</v>
      </c>
      <c r="B215" s="332">
        <v>11</v>
      </c>
      <c r="C215" s="305">
        <v>0</v>
      </c>
      <c r="D215" s="306"/>
      <c r="E215" s="307"/>
      <c r="F215" s="307"/>
      <c r="G215" s="307"/>
    </row>
    <row r="216" spans="1:7" ht="15" customHeight="1">
      <c r="A216" s="334" t="s">
        <v>509</v>
      </c>
      <c r="B216" s="332">
        <v>71</v>
      </c>
      <c r="C216" s="305">
        <v>14</v>
      </c>
      <c r="D216" s="306"/>
      <c r="E216" s="307"/>
      <c r="F216" s="307"/>
      <c r="G216" s="307"/>
    </row>
    <row r="217" spans="1:7" ht="15" customHeight="1">
      <c r="A217" s="334" t="s">
        <v>704</v>
      </c>
      <c r="B217" s="332">
        <v>53</v>
      </c>
      <c r="C217" s="305">
        <v>17</v>
      </c>
      <c r="D217" s="306"/>
      <c r="E217" s="307"/>
      <c r="F217" s="307"/>
      <c r="G217" s="307"/>
    </row>
    <row r="218" spans="1:7" ht="15" customHeight="1">
      <c r="A218" s="334" t="s">
        <v>510</v>
      </c>
      <c r="B218" s="332">
        <v>88</v>
      </c>
      <c r="C218" s="305">
        <v>3</v>
      </c>
      <c r="D218" s="306"/>
      <c r="E218" s="307"/>
      <c r="F218" s="307"/>
      <c r="G218" s="307"/>
    </row>
    <row r="219" spans="1:7" ht="15" customHeight="1">
      <c r="A219" s="334" t="s">
        <v>511</v>
      </c>
      <c r="B219" s="332">
        <v>62</v>
      </c>
      <c r="C219" s="305">
        <v>32</v>
      </c>
      <c r="D219" s="306"/>
      <c r="E219" s="307"/>
      <c r="F219" s="307"/>
      <c r="G219" s="307"/>
    </row>
    <row r="220" spans="1:7" ht="15" customHeight="1">
      <c r="A220" s="334" t="s">
        <v>512</v>
      </c>
      <c r="B220" s="332">
        <v>68</v>
      </c>
      <c r="C220" s="305">
        <v>6</v>
      </c>
      <c r="D220" s="306"/>
      <c r="E220" s="307"/>
      <c r="F220" s="307"/>
      <c r="G220" s="307"/>
    </row>
    <row r="221" spans="1:7" ht="15" customHeight="1">
      <c r="A221" s="334" t="s">
        <v>703</v>
      </c>
      <c r="B221" s="332">
        <v>117</v>
      </c>
      <c r="C221" s="305">
        <v>38</v>
      </c>
      <c r="D221" s="306"/>
      <c r="E221" s="307"/>
      <c r="F221" s="307"/>
      <c r="G221" s="307"/>
    </row>
    <row r="222" spans="1:7" ht="15" customHeight="1">
      <c r="A222" s="334" t="s">
        <v>513</v>
      </c>
      <c r="B222" s="332">
        <v>29</v>
      </c>
      <c r="C222" s="305">
        <v>0</v>
      </c>
      <c r="D222" s="306"/>
      <c r="E222" s="307"/>
      <c r="F222" s="307"/>
      <c r="G222" s="307"/>
    </row>
    <row r="223" spans="1:7" ht="15" customHeight="1">
      <c r="A223" s="334" t="s">
        <v>514</v>
      </c>
      <c r="B223" s="332">
        <v>21</v>
      </c>
      <c r="C223" s="305">
        <v>1</v>
      </c>
      <c r="D223" s="306"/>
      <c r="E223" s="307"/>
      <c r="F223" s="307"/>
      <c r="G223" s="307"/>
    </row>
    <row r="224" spans="1:7" ht="15" customHeight="1">
      <c r="A224" s="334" t="s">
        <v>702</v>
      </c>
      <c r="B224" s="332">
        <v>36</v>
      </c>
      <c r="C224" s="305">
        <v>0</v>
      </c>
      <c r="D224" s="306"/>
      <c r="E224" s="307"/>
      <c r="F224" s="307"/>
      <c r="G224" s="307"/>
    </row>
    <row r="225" spans="1:7" ht="15" customHeight="1">
      <c r="A225" s="334" t="s">
        <v>515</v>
      </c>
      <c r="B225" s="332">
        <v>20</v>
      </c>
      <c r="C225" s="305">
        <v>0</v>
      </c>
      <c r="D225" s="306"/>
      <c r="E225" s="307"/>
      <c r="F225" s="307"/>
      <c r="G225" s="307"/>
    </row>
    <row r="226" spans="1:7" ht="15" customHeight="1">
      <c r="A226" s="334" t="s">
        <v>701</v>
      </c>
      <c r="B226" s="332">
        <v>124</v>
      </c>
      <c r="C226" s="305">
        <v>48</v>
      </c>
      <c r="D226" s="306"/>
      <c r="E226" s="307"/>
      <c r="F226" s="307"/>
      <c r="G226" s="307"/>
    </row>
    <row r="227" spans="1:7" ht="15" customHeight="1">
      <c r="A227" s="334" t="s">
        <v>516</v>
      </c>
      <c r="B227" s="332">
        <v>134</v>
      </c>
      <c r="C227" s="305">
        <v>61</v>
      </c>
      <c r="D227" s="306"/>
      <c r="E227" s="307"/>
      <c r="F227" s="307"/>
      <c r="G227" s="307"/>
    </row>
    <row r="228" spans="1:7" ht="15" customHeight="1">
      <c r="A228" s="334" t="s">
        <v>517</v>
      </c>
      <c r="B228" s="332">
        <v>25</v>
      </c>
      <c r="C228" s="305">
        <v>18</v>
      </c>
      <c r="D228" s="306"/>
      <c r="E228" s="307"/>
      <c r="F228" s="307"/>
      <c r="G228" s="307"/>
    </row>
    <row r="229" spans="1:7" ht="15" customHeight="1">
      <c r="A229" s="334" t="s">
        <v>518</v>
      </c>
      <c r="B229" s="332">
        <v>12</v>
      </c>
      <c r="C229" s="305">
        <v>0</v>
      </c>
      <c r="D229" s="306"/>
      <c r="E229" s="307"/>
      <c r="F229" s="307"/>
      <c r="G229" s="307"/>
    </row>
    <row r="230" spans="1:7" ht="15" customHeight="1">
      <c r="A230" s="334" t="s">
        <v>519</v>
      </c>
      <c r="B230" s="332">
        <v>53</v>
      </c>
      <c r="C230" s="305">
        <v>0</v>
      </c>
      <c r="D230" s="306"/>
      <c r="E230" s="307"/>
      <c r="F230" s="307"/>
      <c r="G230" s="307"/>
    </row>
    <row r="231" spans="1:7" ht="15" customHeight="1">
      <c r="A231" s="334" t="s">
        <v>520</v>
      </c>
      <c r="B231" s="332">
        <v>53</v>
      </c>
      <c r="C231" s="305">
        <v>0</v>
      </c>
      <c r="D231" s="306"/>
      <c r="E231" s="307"/>
      <c r="F231" s="307"/>
      <c r="G231" s="307"/>
    </row>
    <row r="232" spans="1:6" s="243" customFormat="1" ht="48" customHeight="1">
      <c r="A232" s="228" t="s">
        <v>415</v>
      </c>
      <c r="B232" s="331" t="s">
        <v>205</v>
      </c>
      <c r="C232" s="228" t="s">
        <v>206</v>
      </c>
      <c r="D232" s="290"/>
      <c r="E232" s="33"/>
      <c r="F232" s="33"/>
    </row>
    <row r="233" spans="1:7" ht="15" customHeight="1">
      <c r="A233" s="334" t="s">
        <v>700</v>
      </c>
      <c r="B233" s="332">
        <v>166</v>
      </c>
      <c r="C233" s="305">
        <v>32</v>
      </c>
      <c r="D233" s="306"/>
      <c r="E233" s="307"/>
      <c r="F233" s="307"/>
      <c r="G233" s="307"/>
    </row>
    <row r="234" spans="1:7" ht="15" customHeight="1">
      <c r="A234" s="334" t="s">
        <v>522</v>
      </c>
      <c r="B234" s="332">
        <v>260</v>
      </c>
      <c r="C234" s="305">
        <v>50</v>
      </c>
      <c r="D234" s="306"/>
      <c r="E234" s="307"/>
      <c r="F234" s="307"/>
      <c r="G234" s="307"/>
    </row>
    <row r="235" spans="1:7" ht="15" customHeight="1">
      <c r="A235" s="334" t="s">
        <v>523</v>
      </c>
      <c r="B235" s="332">
        <v>71</v>
      </c>
      <c r="C235" s="305">
        <v>0</v>
      </c>
      <c r="D235" s="306"/>
      <c r="E235" s="307"/>
      <c r="F235" s="307"/>
      <c r="G235" s="307"/>
    </row>
    <row r="236" spans="1:7" ht="15" customHeight="1">
      <c r="A236" s="334" t="s">
        <v>524</v>
      </c>
      <c r="B236" s="332">
        <v>34</v>
      </c>
      <c r="C236" s="305">
        <v>0</v>
      </c>
      <c r="D236" s="306"/>
      <c r="E236" s="307"/>
      <c r="F236" s="307"/>
      <c r="G236" s="307"/>
    </row>
    <row r="237" spans="1:7" ht="15" customHeight="1">
      <c r="A237" s="334" t="s">
        <v>525</v>
      </c>
      <c r="B237" s="332">
        <v>122</v>
      </c>
      <c r="C237" s="305">
        <v>22</v>
      </c>
      <c r="D237" s="306"/>
      <c r="E237" s="307"/>
      <c r="F237" s="307"/>
      <c r="G237" s="307"/>
    </row>
    <row r="238" spans="1:7" ht="15" customHeight="1">
      <c r="A238" s="334" t="s">
        <v>526</v>
      </c>
      <c r="B238" s="332">
        <v>50</v>
      </c>
      <c r="C238" s="305">
        <v>23</v>
      </c>
      <c r="D238" s="306"/>
      <c r="E238" s="307"/>
      <c r="F238" s="307"/>
      <c r="G238" s="307"/>
    </row>
    <row r="239" spans="1:7" ht="15" customHeight="1">
      <c r="A239" s="335" t="s">
        <v>527</v>
      </c>
      <c r="B239" s="332">
        <v>94</v>
      </c>
      <c r="C239" s="305">
        <v>1</v>
      </c>
      <c r="D239" s="306"/>
      <c r="E239" s="307"/>
      <c r="F239" s="307"/>
      <c r="G239" s="307"/>
    </row>
    <row r="240" spans="1:3" ht="22.5" customHeight="1">
      <c r="A240" s="199" t="s">
        <v>542</v>
      </c>
      <c r="B240" s="308">
        <f>SUM(B188:B239)</f>
        <v>6178</v>
      </c>
      <c r="C240" s="308">
        <f>SUM(C188:C239)</f>
        <v>1529</v>
      </c>
    </row>
    <row r="241" spans="1:8" s="245" customFormat="1" ht="12">
      <c r="A241" s="242"/>
      <c r="B241" s="307"/>
      <c r="C241" s="307"/>
      <c r="H241" s="307"/>
    </row>
    <row r="242" spans="1:3" ht="102" customHeight="1">
      <c r="A242" s="60" t="s">
        <v>286</v>
      </c>
      <c r="B242" s="447" t="s">
        <v>193</v>
      </c>
      <c r="C242" s="448"/>
    </row>
    <row r="243" spans="1:8" s="243" customFormat="1" ht="48" customHeight="1">
      <c r="A243" s="228" t="s">
        <v>415</v>
      </c>
      <c r="B243" s="331" t="s">
        <v>205</v>
      </c>
      <c r="C243" s="228" t="s">
        <v>206</v>
      </c>
      <c r="D243" s="245"/>
      <c r="E243" s="33"/>
      <c r="F243" s="33"/>
      <c r="H243" s="290"/>
    </row>
    <row r="244" spans="1:7" ht="15" customHeight="1">
      <c r="A244" s="334" t="s">
        <v>528</v>
      </c>
      <c r="B244" s="332">
        <v>66</v>
      </c>
      <c r="C244" s="305">
        <v>44</v>
      </c>
      <c r="D244" s="306"/>
      <c r="E244" s="307"/>
      <c r="F244" s="307"/>
      <c r="G244" s="307"/>
    </row>
    <row r="245" spans="1:7" ht="15" customHeight="1">
      <c r="A245" s="334" t="s">
        <v>529</v>
      </c>
      <c r="B245" s="332">
        <v>20</v>
      </c>
      <c r="C245" s="305">
        <v>0</v>
      </c>
      <c r="D245" s="306"/>
      <c r="E245" s="307"/>
      <c r="F245" s="307"/>
      <c r="G245" s="307"/>
    </row>
    <row r="246" spans="1:7" ht="15" customHeight="1">
      <c r="A246" s="334" t="s">
        <v>530</v>
      </c>
      <c r="B246" s="332">
        <v>25</v>
      </c>
      <c r="C246" s="305">
        <v>0</v>
      </c>
      <c r="D246" s="306"/>
      <c r="E246" s="307"/>
      <c r="F246" s="307"/>
      <c r="G246" s="307"/>
    </row>
    <row r="247" spans="1:7" ht="15" customHeight="1">
      <c r="A247" s="334" t="s">
        <v>531</v>
      </c>
      <c r="B247" s="332">
        <v>188</v>
      </c>
      <c r="C247" s="305">
        <v>77</v>
      </c>
      <c r="D247" s="306"/>
      <c r="E247" s="307"/>
      <c r="F247" s="307"/>
      <c r="G247" s="307"/>
    </row>
    <row r="248" spans="1:7" ht="15" customHeight="1">
      <c r="A248" s="334" t="s">
        <v>532</v>
      </c>
      <c r="B248" s="332">
        <v>51</v>
      </c>
      <c r="C248" s="305">
        <v>44</v>
      </c>
      <c r="D248" s="306"/>
      <c r="E248" s="307"/>
      <c r="F248" s="307"/>
      <c r="G248" s="307"/>
    </row>
    <row r="249" spans="1:7" ht="15" customHeight="1">
      <c r="A249" s="334" t="s">
        <v>10</v>
      </c>
      <c r="B249" s="332">
        <v>57</v>
      </c>
      <c r="C249" s="305">
        <v>44</v>
      </c>
      <c r="D249" s="306"/>
      <c r="E249" s="307"/>
      <c r="F249" s="307"/>
      <c r="G249" s="307"/>
    </row>
    <row r="250" spans="1:7" ht="15" customHeight="1">
      <c r="A250" s="334" t="s">
        <v>533</v>
      </c>
      <c r="B250" s="332">
        <v>155</v>
      </c>
      <c r="C250" s="305">
        <v>56</v>
      </c>
      <c r="D250" s="306"/>
      <c r="E250" s="307"/>
      <c r="F250" s="307"/>
      <c r="G250" s="307"/>
    </row>
    <row r="251" spans="1:7" ht="15" customHeight="1">
      <c r="A251" s="334" t="s">
        <v>408</v>
      </c>
      <c r="B251" s="332">
        <v>1182</v>
      </c>
      <c r="C251" s="305">
        <v>344</v>
      </c>
      <c r="D251" s="306"/>
      <c r="E251" s="307"/>
      <c r="F251" s="307"/>
      <c r="G251" s="307"/>
    </row>
    <row r="252" spans="1:7" ht="15" customHeight="1">
      <c r="A252" s="334" t="s">
        <v>534</v>
      </c>
      <c r="B252" s="332">
        <v>21</v>
      </c>
      <c r="C252" s="305">
        <v>3</v>
      </c>
      <c r="D252" s="306"/>
      <c r="E252" s="307"/>
      <c r="F252" s="307"/>
      <c r="G252" s="307"/>
    </row>
    <row r="253" spans="1:7" ht="15" customHeight="1">
      <c r="A253" s="334" t="s">
        <v>535</v>
      </c>
      <c r="B253" s="332">
        <v>20</v>
      </c>
      <c r="C253" s="305">
        <v>8</v>
      </c>
      <c r="D253" s="306"/>
      <c r="E253" s="307"/>
      <c r="F253" s="307"/>
      <c r="G253" s="307"/>
    </row>
    <row r="254" spans="1:7" ht="15" customHeight="1">
      <c r="A254" s="334" t="s">
        <v>537</v>
      </c>
      <c r="B254" s="332">
        <v>26</v>
      </c>
      <c r="C254" s="305">
        <v>10</v>
      </c>
      <c r="D254" s="306"/>
      <c r="E254" s="307"/>
      <c r="F254" s="307"/>
      <c r="G254" s="307"/>
    </row>
    <row r="255" spans="1:7" ht="15" customHeight="1">
      <c r="A255" s="334" t="s">
        <v>538</v>
      </c>
      <c r="B255" s="332">
        <v>50</v>
      </c>
      <c r="C255" s="305">
        <v>32</v>
      </c>
      <c r="D255" s="306"/>
      <c r="E255" s="307"/>
      <c r="F255" s="307"/>
      <c r="G255" s="307"/>
    </row>
    <row r="256" spans="1:7" ht="15" customHeight="1">
      <c r="A256" s="334" t="s">
        <v>386</v>
      </c>
      <c r="B256" s="332">
        <v>23</v>
      </c>
      <c r="C256" s="305">
        <v>1</v>
      </c>
      <c r="D256" s="306"/>
      <c r="E256" s="307"/>
      <c r="F256" s="307"/>
      <c r="G256" s="307"/>
    </row>
    <row r="257" spans="1:7" ht="15" customHeight="1">
      <c r="A257" s="334" t="s">
        <v>12</v>
      </c>
      <c r="B257" s="332">
        <v>59</v>
      </c>
      <c r="C257" s="305">
        <v>38</v>
      </c>
      <c r="D257" s="306"/>
      <c r="E257" s="307"/>
      <c r="F257" s="307"/>
      <c r="G257" s="307"/>
    </row>
    <row r="258" spans="1:7" ht="15" customHeight="1">
      <c r="A258" s="334" t="s">
        <v>539</v>
      </c>
      <c r="B258" s="332">
        <v>64</v>
      </c>
      <c r="C258" s="305">
        <v>49</v>
      </c>
      <c r="D258" s="306"/>
      <c r="E258" s="307"/>
      <c r="F258" s="307"/>
      <c r="G258" s="307"/>
    </row>
    <row r="259" spans="1:7" ht="15" customHeight="1">
      <c r="A259" s="334" t="s">
        <v>540</v>
      </c>
      <c r="B259" s="332">
        <v>36</v>
      </c>
      <c r="C259" s="305">
        <v>21</v>
      </c>
      <c r="D259" s="306"/>
      <c r="E259" s="307"/>
      <c r="F259" s="307"/>
      <c r="G259" s="307"/>
    </row>
    <row r="260" spans="1:7" ht="15" customHeight="1">
      <c r="A260" s="334" t="s">
        <v>541</v>
      </c>
      <c r="B260" s="332">
        <v>31</v>
      </c>
      <c r="C260" s="305">
        <v>0</v>
      </c>
      <c r="D260" s="306"/>
      <c r="E260" s="307"/>
      <c r="F260" s="307"/>
      <c r="G260" s="307"/>
    </row>
    <row r="261" spans="1:7" ht="22.5" customHeight="1">
      <c r="A261" s="199" t="s">
        <v>543</v>
      </c>
      <c r="B261" s="333">
        <f>SUM(B244:B260)</f>
        <v>2074</v>
      </c>
      <c r="C261" s="308">
        <f>SUM(C244:C260)</f>
        <v>771</v>
      </c>
      <c r="F261" s="307"/>
      <c r="G261" s="307"/>
    </row>
    <row r="262" spans="1:7" ht="12.75">
      <c r="A262" s="309"/>
      <c r="B262" s="310"/>
      <c r="C262" s="310"/>
      <c r="F262" s="307"/>
      <c r="G262" s="307"/>
    </row>
    <row r="263" spans="1:7" s="245" customFormat="1" ht="52.5" customHeight="1">
      <c r="A263" s="449" t="s">
        <v>278</v>
      </c>
      <c r="B263" s="449"/>
      <c r="C263" s="449"/>
      <c r="F263" s="307"/>
      <c r="G263" s="307"/>
    </row>
    <row r="264" spans="6:7" s="245" customFormat="1" ht="12">
      <c r="F264" s="307"/>
      <c r="G264" s="307"/>
    </row>
    <row r="265" spans="6:7" s="245" customFormat="1" ht="12">
      <c r="F265" s="307"/>
      <c r="G265" s="307"/>
    </row>
    <row r="266" spans="1:7" ht="12">
      <c r="A266" s="306"/>
      <c r="B266" s="306"/>
      <c r="C266" s="306"/>
      <c r="F266" s="307"/>
      <c r="G266" s="307"/>
    </row>
    <row r="267" spans="1:3" ht="12">
      <c r="A267" s="306"/>
      <c r="B267" s="306"/>
      <c r="C267" s="306"/>
    </row>
    <row r="268" spans="1:3" ht="102" customHeight="1">
      <c r="A268" s="60" t="s">
        <v>287</v>
      </c>
      <c r="B268" s="447" t="s">
        <v>194</v>
      </c>
      <c r="C268" s="448"/>
    </row>
    <row r="269" spans="1:6" s="243" customFormat="1" ht="48" customHeight="1">
      <c r="A269" s="228" t="s">
        <v>415</v>
      </c>
      <c r="B269" s="331" t="s">
        <v>205</v>
      </c>
      <c r="C269" s="228" t="s">
        <v>206</v>
      </c>
      <c r="D269" s="290"/>
      <c r="E269" s="33"/>
      <c r="F269" s="33"/>
    </row>
    <row r="270" spans="1:7" ht="15" customHeight="1">
      <c r="A270" s="334" t="s">
        <v>545</v>
      </c>
      <c r="B270" s="332">
        <v>41</v>
      </c>
      <c r="C270" s="305">
        <v>0</v>
      </c>
      <c r="D270" s="306"/>
      <c r="E270" s="307"/>
      <c r="F270" s="307"/>
      <c r="G270" s="307"/>
    </row>
    <row r="271" spans="1:7" ht="15" customHeight="1">
      <c r="A271" s="334" t="s">
        <v>546</v>
      </c>
      <c r="B271" s="332">
        <v>65</v>
      </c>
      <c r="C271" s="305">
        <v>8</v>
      </c>
      <c r="D271" s="306"/>
      <c r="E271" s="307"/>
      <c r="F271" s="307"/>
      <c r="G271" s="307"/>
    </row>
    <row r="272" spans="1:7" ht="15" customHeight="1">
      <c r="A272" s="334" t="s">
        <v>547</v>
      </c>
      <c r="B272" s="332">
        <v>7</v>
      </c>
      <c r="C272" s="305">
        <v>0</v>
      </c>
      <c r="D272" s="306"/>
      <c r="E272" s="307"/>
      <c r="F272" s="307"/>
      <c r="G272" s="307"/>
    </row>
    <row r="273" spans="1:7" ht="15" customHeight="1">
      <c r="A273" s="334" t="s">
        <v>548</v>
      </c>
      <c r="B273" s="332">
        <v>141</v>
      </c>
      <c r="C273" s="305">
        <v>27</v>
      </c>
      <c r="D273" s="306"/>
      <c r="E273" s="307"/>
      <c r="F273" s="307"/>
      <c r="G273" s="307"/>
    </row>
    <row r="274" spans="1:7" ht="15" customHeight="1">
      <c r="A274" s="334" t="s">
        <v>549</v>
      </c>
      <c r="B274" s="332">
        <v>98</v>
      </c>
      <c r="C274" s="305">
        <v>14</v>
      </c>
      <c r="D274" s="306"/>
      <c r="E274" s="307"/>
      <c r="F274" s="307"/>
      <c r="G274" s="307"/>
    </row>
    <row r="275" spans="1:7" ht="15" customHeight="1">
      <c r="A275" s="334" t="s">
        <v>550</v>
      </c>
      <c r="B275" s="332">
        <v>22</v>
      </c>
      <c r="C275" s="305">
        <v>6</v>
      </c>
      <c r="D275" s="306"/>
      <c r="E275" s="307"/>
      <c r="F275" s="307"/>
      <c r="G275" s="307"/>
    </row>
    <row r="276" spans="1:7" ht="15" customHeight="1">
      <c r="A276" s="334" t="s">
        <v>19</v>
      </c>
      <c r="B276" s="332">
        <v>220</v>
      </c>
      <c r="C276" s="305">
        <v>7</v>
      </c>
      <c r="D276" s="306"/>
      <c r="E276" s="307"/>
      <c r="F276" s="307"/>
      <c r="G276" s="307"/>
    </row>
    <row r="277" spans="1:7" ht="15" customHeight="1">
      <c r="A277" s="334" t="s">
        <v>551</v>
      </c>
      <c r="B277" s="332">
        <v>52</v>
      </c>
      <c r="C277" s="305">
        <v>0</v>
      </c>
      <c r="D277" s="306"/>
      <c r="E277" s="307"/>
      <c r="F277" s="307"/>
      <c r="G277" s="307"/>
    </row>
    <row r="278" spans="1:7" ht="15" customHeight="1">
      <c r="A278" s="334" t="s">
        <v>552</v>
      </c>
      <c r="B278" s="332">
        <v>126</v>
      </c>
      <c r="C278" s="305">
        <v>23</v>
      </c>
      <c r="D278" s="306"/>
      <c r="E278" s="307"/>
      <c r="F278" s="307"/>
      <c r="G278" s="307"/>
    </row>
    <row r="279" spans="1:7" ht="15" customHeight="1">
      <c r="A279" s="334" t="s">
        <v>553</v>
      </c>
      <c r="B279" s="332">
        <v>49</v>
      </c>
      <c r="C279" s="305">
        <v>6</v>
      </c>
      <c r="D279" s="306"/>
      <c r="E279" s="307"/>
      <c r="F279" s="307"/>
      <c r="G279" s="307"/>
    </row>
    <row r="280" spans="1:7" ht="15" customHeight="1">
      <c r="A280" s="334" t="s">
        <v>409</v>
      </c>
      <c r="B280" s="332">
        <v>948</v>
      </c>
      <c r="C280" s="305">
        <v>272</v>
      </c>
      <c r="D280" s="306"/>
      <c r="E280" s="307"/>
      <c r="F280" s="307"/>
      <c r="G280" s="307"/>
    </row>
    <row r="281" spans="1:7" ht="15" customHeight="1">
      <c r="A281" s="334" t="s">
        <v>554</v>
      </c>
      <c r="B281" s="332">
        <v>31</v>
      </c>
      <c r="C281" s="305">
        <v>16</v>
      </c>
      <c r="D281" s="306"/>
      <c r="E281" s="307"/>
      <c r="F281" s="307"/>
      <c r="G281" s="307"/>
    </row>
    <row r="282" spans="1:7" ht="15" customHeight="1">
      <c r="A282" s="334" t="s">
        <v>555</v>
      </c>
      <c r="B282" s="332">
        <v>56</v>
      </c>
      <c r="C282" s="305">
        <v>10</v>
      </c>
      <c r="D282" s="306"/>
      <c r="E282" s="307"/>
      <c r="F282" s="307"/>
      <c r="G282" s="307"/>
    </row>
    <row r="283" spans="1:7" ht="15" customHeight="1">
      <c r="A283" s="334" t="s">
        <v>23</v>
      </c>
      <c r="B283" s="332">
        <v>35</v>
      </c>
      <c r="C283" s="305">
        <v>18</v>
      </c>
      <c r="D283" s="306"/>
      <c r="E283" s="307"/>
      <c r="F283" s="307"/>
      <c r="G283" s="307"/>
    </row>
    <row r="284" spans="1:7" ht="15" customHeight="1">
      <c r="A284" s="334" t="s">
        <v>22</v>
      </c>
      <c r="B284" s="332">
        <v>19</v>
      </c>
      <c r="C284" s="305">
        <v>0</v>
      </c>
      <c r="D284" s="306"/>
      <c r="E284" s="307"/>
      <c r="F284" s="307"/>
      <c r="G284" s="307"/>
    </row>
    <row r="285" spans="1:3" ht="22.5" customHeight="1">
      <c r="A285" s="199" t="s">
        <v>568</v>
      </c>
      <c r="B285" s="333">
        <f>SUM(B270:B284)</f>
        <v>1910</v>
      </c>
      <c r="C285" s="308">
        <f>SUM(C270:C284)</f>
        <v>407</v>
      </c>
    </row>
    <row r="288" spans="1:3" ht="78" customHeight="1">
      <c r="A288" s="60" t="s">
        <v>288</v>
      </c>
      <c r="B288" s="447" t="s">
        <v>195</v>
      </c>
      <c r="C288" s="448"/>
    </row>
    <row r="289" spans="1:6" s="243" customFormat="1" ht="48" customHeight="1">
      <c r="A289" s="228" t="s">
        <v>415</v>
      </c>
      <c r="B289" s="331" t="s">
        <v>205</v>
      </c>
      <c r="C289" s="228" t="s">
        <v>206</v>
      </c>
      <c r="D289" s="290"/>
      <c r="E289" s="33"/>
      <c r="F289" s="33"/>
    </row>
    <row r="290" spans="1:7" ht="15" customHeight="1">
      <c r="A290" s="334" t="s">
        <v>620</v>
      </c>
      <c r="B290" s="332">
        <v>24</v>
      </c>
      <c r="C290" s="305">
        <v>0</v>
      </c>
      <c r="D290" s="306"/>
      <c r="E290" s="307"/>
      <c r="F290" s="307"/>
      <c r="G290" s="307"/>
    </row>
    <row r="291" spans="1:7" ht="15" customHeight="1">
      <c r="A291" s="334" t="s">
        <v>631</v>
      </c>
      <c r="B291" s="332">
        <v>23</v>
      </c>
      <c r="C291" s="305">
        <v>2</v>
      </c>
      <c r="D291" s="306"/>
      <c r="E291" s="307"/>
      <c r="F291" s="307"/>
      <c r="G291" s="307"/>
    </row>
    <row r="292" spans="1:7" ht="15" customHeight="1">
      <c r="A292" s="334" t="s">
        <v>387</v>
      </c>
      <c r="B292" s="332">
        <v>27</v>
      </c>
      <c r="C292" s="305">
        <v>3</v>
      </c>
      <c r="D292" s="306"/>
      <c r="E292" s="307"/>
      <c r="F292" s="307"/>
      <c r="G292" s="307"/>
    </row>
    <row r="293" spans="1:7" ht="15" customHeight="1">
      <c r="A293" s="334" t="s">
        <v>622</v>
      </c>
      <c r="B293" s="332">
        <v>428</v>
      </c>
      <c r="C293" s="305">
        <v>35</v>
      </c>
      <c r="D293" s="306"/>
      <c r="E293" s="307"/>
      <c r="F293" s="307"/>
      <c r="G293" s="307"/>
    </row>
    <row r="294" spans="1:7" ht="15" customHeight="1">
      <c r="A294" s="334" t="s">
        <v>623</v>
      </c>
      <c r="B294" s="332">
        <v>84</v>
      </c>
      <c r="C294" s="305">
        <v>6</v>
      </c>
      <c r="D294" s="306"/>
      <c r="E294" s="307"/>
      <c r="F294" s="307"/>
      <c r="G294" s="307"/>
    </row>
    <row r="295" spans="1:7" ht="15" customHeight="1">
      <c r="A295" s="334" t="s">
        <v>624</v>
      </c>
      <c r="B295" s="332">
        <v>718</v>
      </c>
      <c r="C295" s="305">
        <v>275</v>
      </c>
      <c r="D295" s="306"/>
      <c r="E295" s="307"/>
      <c r="F295" s="307"/>
      <c r="G295" s="307"/>
    </row>
    <row r="296" spans="1:7" ht="15" customHeight="1">
      <c r="A296" s="334" t="s">
        <v>625</v>
      </c>
      <c r="B296" s="332">
        <v>73</v>
      </c>
      <c r="C296" s="305">
        <v>0</v>
      </c>
      <c r="D296" s="306"/>
      <c r="E296" s="307"/>
      <c r="F296" s="307"/>
      <c r="G296" s="307"/>
    </row>
    <row r="297" spans="1:7" ht="15" customHeight="1">
      <c r="A297" s="334" t="s">
        <v>626</v>
      </c>
      <c r="B297" s="332">
        <v>50</v>
      </c>
      <c r="C297" s="305">
        <v>20</v>
      </c>
      <c r="D297" s="306"/>
      <c r="E297" s="307"/>
      <c r="F297" s="307"/>
      <c r="G297" s="307"/>
    </row>
    <row r="298" spans="1:7" ht="15" customHeight="1">
      <c r="A298" s="334" t="s">
        <v>627</v>
      </c>
      <c r="B298" s="332">
        <v>29</v>
      </c>
      <c r="C298" s="305">
        <v>11</v>
      </c>
      <c r="D298" s="306"/>
      <c r="E298" s="307"/>
      <c r="F298" s="307"/>
      <c r="G298" s="307"/>
    </row>
    <row r="299" spans="1:7" ht="15" customHeight="1">
      <c r="A299" s="334" t="s">
        <v>632</v>
      </c>
      <c r="B299" s="332">
        <v>33</v>
      </c>
      <c r="C299" s="305">
        <v>10</v>
      </c>
      <c r="D299" s="306"/>
      <c r="E299" s="307"/>
      <c r="F299" s="307"/>
      <c r="G299" s="307"/>
    </row>
    <row r="300" spans="1:7" ht="15" customHeight="1">
      <c r="A300" s="334" t="s">
        <v>628</v>
      </c>
      <c r="B300" s="332">
        <v>61</v>
      </c>
      <c r="C300" s="305">
        <v>11</v>
      </c>
      <c r="D300" s="306"/>
      <c r="E300" s="307"/>
      <c r="F300" s="307"/>
      <c r="G300" s="307"/>
    </row>
    <row r="301" spans="1:7" ht="15" customHeight="1">
      <c r="A301" s="334" t="s">
        <v>633</v>
      </c>
      <c r="B301" s="332">
        <v>14</v>
      </c>
      <c r="C301" s="305">
        <v>0</v>
      </c>
      <c r="D301" s="306"/>
      <c r="E301" s="307"/>
      <c r="F301" s="307"/>
      <c r="G301" s="307"/>
    </row>
    <row r="302" spans="1:7" ht="15" customHeight="1">
      <c r="A302" s="334" t="s">
        <v>634</v>
      </c>
      <c r="B302" s="332">
        <v>18</v>
      </c>
      <c r="C302" s="305">
        <v>5</v>
      </c>
      <c r="D302" s="306"/>
      <c r="E302" s="307"/>
      <c r="F302" s="307"/>
      <c r="G302" s="307"/>
    </row>
    <row r="303" spans="1:7" ht="15" customHeight="1">
      <c r="A303" s="334" t="s">
        <v>635</v>
      </c>
      <c r="B303" s="332">
        <v>31</v>
      </c>
      <c r="C303" s="305">
        <v>5</v>
      </c>
      <c r="D303" s="306"/>
      <c r="E303" s="307"/>
      <c r="F303" s="307"/>
      <c r="G303" s="307"/>
    </row>
    <row r="304" spans="1:7" ht="15" customHeight="1">
      <c r="A304" s="334" t="s">
        <v>629</v>
      </c>
      <c r="B304" s="332">
        <v>79</v>
      </c>
      <c r="C304" s="305">
        <v>9</v>
      </c>
      <c r="D304" s="306"/>
      <c r="E304" s="307"/>
      <c r="F304" s="307"/>
      <c r="G304" s="307"/>
    </row>
    <row r="305" spans="1:7" ht="15" customHeight="1">
      <c r="A305" s="334" t="s">
        <v>636</v>
      </c>
      <c r="B305" s="332">
        <v>23</v>
      </c>
      <c r="C305" s="305">
        <v>9</v>
      </c>
      <c r="D305" s="306"/>
      <c r="E305" s="307"/>
      <c r="F305" s="307"/>
      <c r="G305" s="307"/>
    </row>
    <row r="306" spans="1:7" ht="15" customHeight="1">
      <c r="A306" s="334" t="s">
        <v>630</v>
      </c>
      <c r="B306" s="332">
        <v>112</v>
      </c>
      <c r="C306" s="305">
        <v>52</v>
      </c>
      <c r="D306" s="306"/>
      <c r="E306" s="307"/>
      <c r="F306" s="307"/>
      <c r="G306" s="307"/>
    </row>
    <row r="307" spans="1:7" ht="15" customHeight="1">
      <c r="A307" s="334" t="s">
        <v>638</v>
      </c>
      <c r="B307" s="332">
        <v>7</v>
      </c>
      <c r="C307" s="305">
        <v>0</v>
      </c>
      <c r="D307" s="306"/>
      <c r="E307" s="307"/>
      <c r="F307" s="307"/>
      <c r="G307" s="307"/>
    </row>
    <row r="308" spans="1:3" ht="22.5" customHeight="1">
      <c r="A308" s="199" t="s">
        <v>567</v>
      </c>
      <c r="B308" s="333">
        <f>SUM(B290:B307)</f>
        <v>1834</v>
      </c>
      <c r="C308" s="308">
        <f>SUM(C290:C307)</f>
        <v>453</v>
      </c>
    </row>
    <row r="310" spans="1:5" s="245" customFormat="1" ht="12">
      <c r="A310" s="306"/>
      <c r="B310" s="306"/>
      <c r="C310" s="307"/>
      <c r="D310" s="307"/>
      <c r="E310" s="307"/>
    </row>
    <row r="311" spans="1:11" s="245" customFormat="1" ht="52.5" customHeight="1">
      <c r="A311" s="449" t="s">
        <v>279</v>
      </c>
      <c r="B311" s="449"/>
      <c r="C311" s="449"/>
      <c r="D311" s="306"/>
      <c r="E311" s="307"/>
      <c r="F311" s="307"/>
      <c r="H311" s="306"/>
      <c r="I311" s="307"/>
      <c r="J311" s="307"/>
      <c r="K311" s="307"/>
    </row>
    <row r="312" spans="2:8" s="245" customFormat="1" ht="12">
      <c r="B312" s="307"/>
      <c r="C312" s="307"/>
      <c r="D312" s="306"/>
      <c r="E312" s="306"/>
      <c r="F312" s="307"/>
      <c r="G312" s="307"/>
      <c r="H312" s="307"/>
    </row>
    <row r="313" spans="1:3" ht="90" customHeight="1">
      <c r="A313" s="60" t="s">
        <v>289</v>
      </c>
      <c r="B313" s="450" t="s">
        <v>196</v>
      </c>
      <c r="C313" s="448"/>
    </row>
    <row r="314" spans="1:6" s="243" customFormat="1" ht="48" customHeight="1">
      <c r="A314" s="228" t="s">
        <v>415</v>
      </c>
      <c r="B314" s="331" t="s">
        <v>205</v>
      </c>
      <c r="C314" s="228" t="s">
        <v>206</v>
      </c>
      <c r="D314" s="306"/>
      <c r="E314" s="33"/>
      <c r="F314" s="33"/>
    </row>
    <row r="315" spans="1:7" ht="15" customHeight="1">
      <c r="A315" s="334" t="s">
        <v>556</v>
      </c>
      <c r="B315" s="332">
        <v>97</v>
      </c>
      <c r="C315" s="305">
        <v>24</v>
      </c>
      <c r="D315" s="306"/>
      <c r="E315" s="307"/>
      <c r="F315" s="307"/>
      <c r="G315" s="307"/>
    </row>
    <row r="316" spans="1:7" ht="15" customHeight="1">
      <c r="A316" s="334" t="s">
        <v>557</v>
      </c>
      <c r="B316" s="332">
        <v>26</v>
      </c>
      <c r="C316" s="305">
        <v>0</v>
      </c>
      <c r="D316" s="306"/>
      <c r="E316" s="307"/>
      <c r="F316" s="307"/>
      <c r="G316" s="307"/>
    </row>
    <row r="317" spans="1:7" ht="15" customHeight="1">
      <c r="A317" s="334" t="s">
        <v>31</v>
      </c>
      <c r="B317" s="332">
        <v>41</v>
      </c>
      <c r="C317" s="305">
        <v>10</v>
      </c>
      <c r="D317" s="306"/>
      <c r="E317" s="307"/>
      <c r="F317" s="307"/>
      <c r="G317" s="307"/>
    </row>
    <row r="318" spans="1:7" ht="15" customHeight="1">
      <c r="A318" s="334" t="s">
        <v>558</v>
      </c>
      <c r="B318" s="332">
        <v>70</v>
      </c>
      <c r="C318" s="305">
        <v>45</v>
      </c>
      <c r="D318" s="306"/>
      <c r="E318" s="307"/>
      <c r="F318" s="307"/>
      <c r="G318" s="307"/>
    </row>
    <row r="319" spans="1:7" ht="15" customHeight="1">
      <c r="A319" s="334" t="s">
        <v>32</v>
      </c>
      <c r="B319" s="332">
        <v>26</v>
      </c>
      <c r="C319" s="305">
        <v>3</v>
      </c>
      <c r="D319" s="306"/>
      <c r="E319" s="307"/>
      <c r="F319" s="307"/>
      <c r="G319" s="307"/>
    </row>
    <row r="320" spans="1:7" ht="15" customHeight="1">
      <c r="A320" s="334" t="s">
        <v>33</v>
      </c>
      <c r="B320" s="332">
        <v>33</v>
      </c>
      <c r="C320" s="305">
        <v>10</v>
      </c>
      <c r="D320" s="306"/>
      <c r="E320" s="307"/>
      <c r="F320" s="307"/>
      <c r="G320" s="307"/>
    </row>
    <row r="321" spans="1:7" ht="15" customHeight="1">
      <c r="A321" s="334" t="s">
        <v>560</v>
      </c>
      <c r="B321" s="332">
        <v>299</v>
      </c>
      <c r="C321" s="305">
        <v>113</v>
      </c>
      <c r="D321" s="306"/>
      <c r="E321" s="307"/>
      <c r="F321" s="307"/>
      <c r="G321" s="307"/>
    </row>
    <row r="322" spans="1:7" ht="15" customHeight="1">
      <c r="A322" s="334" t="s">
        <v>411</v>
      </c>
      <c r="B322" s="332">
        <v>936</v>
      </c>
      <c r="C322" s="305">
        <v>409</v>
      </c>
      <c r="D322" s="306"/>
      <c r="E322" s="307"/>
      <c r="F322" s="307"/>
      <c r="G322" s="307"/>
    </row>
    <row r="323" spans="1:7" ht="15" customHeight="1">
      <c r="A323" s="334" t="s">
        <v>34</v>
      </c>
      <c r="B323" s="332">
        <v>51</v>
      </c>
      <c r="C323" s="305">
        <v>0</v>
      </c>
      <c r="D323" s="306"/>
      <c r="E323" s="307"/>
      <c r="F323" s="307"/>
      <c r="G323" s="307"/>
    </row>
    <row r="324" spans="1:7" ht="15" customHeight="1">
      <c r="A324" s="334" t="s">
        <v>561</v>
      </c>
      <c r="B324" s="332">
        <v>123</v>
      </c>
      <c r="C324" s="305">
        <v>53</v>
      </c>
      <c r="D324" s="306"/>
      <c r="E324" s="307"/>
      <c r="F324" s="307"/>
      <c r="G324" s="307"/>
    </row>
    <row r="325" spans="1:7" ht="15" customHeight="1">
      <c r="A325" s="334" t="s">
        <v>562</v>
      </c>
      <c r="B325" s="332">
        <v>44</v>
      </c>
      <c r="C325" s="305">
        <v>10</v>
      </c>
      <c r="D325" s="306"/>
      <c r="E325" s="307"/>
      <c r="F325" s="307"/>
      <c r="G325" s="307"/>
    </row>
    <row r="326" spans="1:3" ht="22.5" customHeight="1">
      <c r="A326" s="199" t="s">
        <v>565</v>
      </c>
      <c r="B326" s="333">
        <f>SUM(B315:B325)</f>
        <v>1746</v>
      </c>
      <c r="C326" s="308">
        <f>SUM(C315:C325)</f>
        <v>677</v>
      </c>
    </row>
    <row r="327" spans="1:7" ht="12">
      <c r="A327" s="311"/>
      <c r="B327" s="312"/>
      <c r="C327" s="312"/>
      <c r="D327" s="306"/>
      <c r="E327" s="307"/>
      <c r="F327" s="307"/>
      <c r="G327" s="307"/>
    </row>
    <row r="328" spans="4:6" ht="12">
      <c r="D328" s="307"/>
      <c r="E328" s="306"/>
      <c r="F328" s="307"/>
    </row>
    <row r="329" spans="4:6" ht="12">
      <c r="D329" s="306"/>
      <c r="E329" s="307"/>
      <c r="F329" s="307"/>
    </row>
    <row r="330" spans="4:6" ht="12">
      <c r="D330" s="307"/>
      <c r="E330" s="306"/>
      <c r="F330" s="307"/>
    </row>
    <row r="331" spans="4:6" ht="12">
      <c r="D331" s="306"/>
      <c r="E331" s="307"/>
      <c r="F331" s="307"/>
    </row>
    <row r="332" spans="4:6" ht="12">
      <c r="D332" s="307"/>
      <c r="E332" s="306"/>
      <c r="F332" s="307"/>
    </row>
    <row r="333" spans="6:9" ht="12">
      <c r="F333" s="306"/>
      <c r="H333" s="307"/>
      <c r="I333" s="307"/>
    </row>
    <row r="334" spans="6:9" ht="12">
      <c r="F334" s="307"/>
      <c r="H334" s="307"/>
      <c r="I334" s="307"/>
    </row>
  </sheetData>
  <mergeCells count="19">
    <mergeCell ref="B313:C313"/>
    <mergeCell ref="A311:C311"/>
    <mergeCell ref="B1:D1"/>
    <mergeCell ref="A99:C99"/>
    <mergeCell ref="A142:C142"/>
    <mergeCell ref="A263:C263"/>
    <mergeCell ref="B52:C52"/>
    <mergeCell ref="B144:C144"/>
    <mergeCell ref="B186:C186"/>
    <mergeCell ref="B242:C242"/>
    <mergeCell ref="B288:C288"/>
    <mergeCell ref="A15:D15"/>
    <mergeCell ref="B268:C268"/>
    <mergeCell ref="A181:C181"/>
    <mergeCell ref="A183:C183"/>
    <mergeCell ref="B72:C72"/>
    <mergeCell ref="B101:C101"/>
    <mergeCell ref="A50:D50"/>
    <mergeCell ref="A17:D17"/>
  </mergeCells>
  <printOptions horizontalCentered="1"/>
  <pageMargins left="0.7874015748031497" right="0.7874015748031497" top="0.3937007874015748" bottom="0.3937007874015748" header="0.11811023622047245" footer="0.11811023622047245"/>
  <pageSetup horizontalDpi="600" verticalDpi="600" orientation="portrait" paperSize="9" scale="96" r:id="rId2"/>
  <rowBreaks count="6" manualBreakCount="6">
    <brk id="50" max="255" man="1"/>
    <brk id="71" max="255" man="1"/>
    <brk id="100" max="255" man="1"/>
    <brk id="231" max="255" man="1"/>
    <brk id="267" max="255" man="1"/>
    <brk id="287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96"/>
  <sheetViews>
    <sheetView zoomScale="75" zoomScaleNormal="75" workbookViewId="0" topLeftCell="A16">
      <selection activeCell="A27" sqref="A1:C27"/>
    </sheetView>
  </sheetViews>
  <sheetFormatPr defaultColWidth="9.140625" defaultRowHeight="12.75"/>
  <cols>
    <col min="1" max="1" width="28.57421875" style="101" customWidth="1"/>
    <col min="2" max="2" width="12.28125" style="100" customWidth="1"/>
    <col min="3" max="3" width="18.421875" style="100" customWidth="1"/>
    <col min="4" max="4" width="9.28125" style="100" customWidth="1"/>
  </cols>
  <sheetData>
    <row r="1" spans="1:3" s="131" customFormat="1" ht="87.75" customHeight="1">
      <c r="A1" s="38" t="s">
        <v>293</v>
      </c>
      <c r="B1" s="454" t="s">
        <v>352</v>
      </c>
      <c r="C1" s="455"/>
    </row>
    <row r="2" spans="1:4" ht="43.5" customHeight="1">
      <c r="A2" s="241" t="s">
        <v>421</v>
      </c>
      <c r="B2" s="248" t="s">
        <v>294</v>
      </c>
      <c r="C2" s="249" t="s">
        <v>349</v>
      </c>
      <c r="D2"/>
    </row>
    <row r="3" spans="1:4" ht="12.75">
      <c r="A3" s="317" t="s">
        <v>403</v>
      </c>
      <c r="B3" s="322">
        <v>8</v>
      </c>
      <c r="C3" s="323">
        <v>0.8869179600886918</v>
      </c>
      <c r="D3"/>
    </row>
    <row r="4" spans="1:4" ht="12.75">
      <c r="A4" s="318" t="s">
        <v>404</v>
      </c>
      <c r="B4" s="212">
        <v>18</v>
      </c>
      <c r="C4" s="324">
        <v>0.8298755186721992</v>
      </c>
      <c r="D4"/>
    </row>
    <row r="5" spans="1:4" ht="12.75">
      <c r="A5" s="319" t="s">
        <v>583</v>
      </c>
      <c r="B5" s="214">
        <v>11</v>
      </c>
      <c r="C5" s="325">
        <v>0.31527658354829463</v>
      </c>
      <c r="D5"/>
    </row>
    <row r="6" spans="1:4" ht="12.75">
      <c r="A6" s="319" t="s">
        <v>406</v>
      </c>
      <c r="B6" s="214">
        <v>50</v>
      </c>
      <c r="C6" s="325">
        <v>0.31</v>
      </c>
      <c r="D6"/>
    </row>
    <row r="7" spans="1:4" ht="12.75">
      <c r="A7" s="319" t="s">
        <v>407</v>
      </c>
      <c r="B7" s="214">
        <v>88</v>
      </c>
      <c r="C7" s="325">
        <v>1.3237063778580023</v>
      </c>
      <c r="D7"/>
    </row>
    <row r="8" spans="1:4" ht="12.75">
      <c r="A8" s="319" t="s">
        <v>408</v>
      </c>
      <c r="B8" s="214">
        <v>17</v>
      </c>
      <c r="C8" s="325">
        <v>1.1060507482108002</v>
      </c>
      <c r="D8"/>
    </row>
    <row r="9" spans="1:4" ht="12.75">
      <c r="A9" s="319" t="s">
        <v>409</v>
      </c>
      <c r="B9" s="214">
        <v>21</v>
      </c>
      <c r="C9" s="325">
        <v>1.2034383954154728</v>
      </c>
      <c r="D9"/>
    </row>
    <row r="10" spans="1:4" ht="12.75">
      <c r="A10" s="319" t="s">
        <v>410</v>
      </c>
      <c r="B10" s="214">
        <v>16</v>
      </c>
      <c r="C10" s="325">
        <v>1.0282776349614395</v>
      </c>
      <c r="D10"/>
    </row>
    <row r="11" spans="1:4" ht="12.75">
      <c r="A11" s="320" t="s">
        <v>411</v>
      </c>
      <c r="B11" s="326">
        <v>13</v>
      </c>
      <c r="C11" s="327">
        <v>1.0228166797797011</v>
      </c>
      <c r="D11"/>
    </row>
    <row r="12" spans="1:4" ht="24.75" customHeight="1">
      <c r="A12" s="38" t="s">
        <v>412</v>
      </c>
      <c r="B12" s="58">
        <f>SUM(B3:B11)</f>
        <v>242</v>
      </c>
      <c r="C12" s="321">
        <v>1.0294367874766037</v>
      </c>
      <c r="D12"/>
    </row>
    <row r="13" spans="1:7" s="251" customFormat="1" ht="12.75">
      <c r="A13" s="126" t="s">
        <v>295</v>
      </c>
      <c r="B13" s="252"/>
      <c r="C13" s="40"/>
      <c r="D13" s="250"/>
      <c r="F13"/>
      <c r="G13"/>
    </row>
    <row r="14" spans="1:4" ht="12.75">
      <c r="A14" s="131"/>
      <c r="B14" s="131"/>
      <c r="C14" s="131"/>
      <c r="D14"/>
    </row>
    <row r="15" spans="1:3" s="131" customFormat="1" ht="87.75" customHeight="1">
      <c r="A15" s="38" t="s">
        <v>296</v>
      </c>
      <c r="B15" s="454" t="s">
        <v>351</v>
      </c>
      <c r="C15" s="455"/>
    </row>
    <row r="16" spans="1:4" ht="50.25" customHeight="1">
      <c r="A16" s="241" t="s">
        <v>421</v>
      </c>
      <c r="B16" s="248" t="s">
        <v>294</v>
      </c>
      <c r="C16" s="249" t="s">
        <v>349</v>
      </c>
      <c r="D16"/>
    </row>
    <row r="17" spans="1:4" ht="12.75">
      <c r="A17" s="317" t="s">
        <v>403</v>
      </c>
      <c r="B17" s="322">
        <v>3</v>
      </c>
      <c r="C17" s="323">
        <v>0.7352941176470588</v>
      </c>
      <c r="D17"/>
    </row>
    <row r="18" spans="1:4" ht="12.75">
      <c r="A18" s="318" t="s">
        <v>404</v>
      </c>
      <c r="B18" s="212">
        <v>1</v>
      </c>
      <c r="C18" s="324">
        <v>0.3389830508474576</v>
      </c>
      <c r="D18"/>
    </row>
    <row r="19" spans="1:4" ht="12.75">
      <c r="A19" s="319" t="s">
        <v>583</v>
      </c>
      <c r="B19" s="214">
        <v>2</v>
      </c>
      <c r="C19" s="325">
        <v>0.27</v>
      </c>
      <c r="D19"/>
    </row>
    <row r="20" spans="1:4" ht="12.75">
      <c r="A20" s="319" t="s">
        <v>406</v>
      </c>
      <c r="B20" s="214">
        <v>1</v>
      </c>
      <c r="C20" s="325">
        <v>0.11778563015312131</v>
      </c>
      <c r="D20"/>
    </row>
    <row r="21" spans="1:4" ht="12.75">
      <c r="A21" s="319" t="s">
        <v>407</v>
      </c>
      <c r="B21" s="214">
        <v>4</v>
      </c>
      <c r="C21" s="325">
        <v>0.38167938931297707</v>
      </c>
      <c r="D21"/>
    </row>
    <row r="22" spans="1:4" ht="12.75">
      <c r="A22" s="319" t="s">
        <v>408</v>
      </c>
      <c r="B22" s="214">
        <v>0</v>
      </c>
      <c r="C22" s="325">
        <v>0</v>
      </c>
      <c r="D22"/>
    </row>
    <row r="23" spans="1:4" ht="12.75">
      <c r="A23" s="319" t="s">
        <v>409</v>
      </c>
      <c r="B23" s="214">
        <v>6</v>
      </c>
      <c r="C23" s="325">
        <v>0.7528230865746549</v>
      </c>
      <c r="D23"/>
    </row>
    <row r="24" spans="1:4" ht="12.75">
      <c r="A24" s="319" t="s">
        <v>410</v>
      </c>
      <c r="B24" s="214">
        <v>0</v>
      </c>
      <c r="C24" s="325">
        <v>0</v>
      </c>
      <c r="D24"/>
    </row>
    <row r="25" spans="1:4" ht="12.75">
      <c r="A25" s="320" t="s">
        <v>411</v>
      </c>
      <c r="B25" s="326">
        <v>0</v>
      </c>
      <c r="C25" s="327">
        <v>0</v>
      </c>
      <c r="D25"/>
    </row>
    <row r="26" spans="1:4" ht="24.75" customHeight="1">
      <c r="A26" s="38" t="s">
        <v>412</v>
      </c>
      <c r="B26" s="58">
        <f>SUM(B17:B25)</f>
        <v>17</v>
      </c>
      <c r="C26" s="316">
        <v>0.3058103975535168</v>
      </c>
      <c r="D26"/>
    </row>
    <row r="27" spans="1:7" s="251" customFormat="1" ht="51.75" customHeight="1">
      <c r="A27" s="456" t="s">
        <v>119</v>
      </c>
      <c r="B27" s="456"/>
      <c r="C27" s="456"/>
      <c r="D27" s="250"/>
      <c r="F27"/>
      <c r="G27"/>
    </row>
    <row r="28" spans="3:4" ht="12.75">
      <c r="C28"/>
      <c r="D28"/>
    </row>
    <row r="29" spans="3:4" ht="12.75">
      <c r="C29"/>
      <c r="D29"/>
    </row>
    <row r="30" spans="3:4" ht="12.75">
      <c r="C30"/>
      <c r="D30"/>
    </row>
    <row r="31" spans="3:4" ht="12.75">
      <c r="C31"/>
      <c r="D31"/>
    </row>
    <row r="32" spans="3:4" ht="12.75">
      <c r="C32"/>
      <c r="D32"/>
    </row>
    <row r="33" spans="3:4" ht="12.75">
      <c r="C33"/>
      <c r="D33"/>
    </row>
    <row r="34" spans="3:4" ht="12.75">
      <c r="C34"/>
      <c r="D34"/>
    </row>
    <row r="35" spans="3:4" ht="12.75">
      <c r="C35"/>
      <c r="D35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  <row r="40" spans="3:4" ht="12.75">
      <c r="C40"/>
      <c r="D40"/>
    </row>
    <row r="41" spans="1:4" ht="15.75">
      <c r="A41" s="97"/>
      <c r="B41" s="98"/>
      <c r="C41"/>
      <c r="D41"/>
    </row>
    <row r="42" spans="1:4" ht="12.75">
      <c r="A42" s="99"/>
      <c r="B42" s="92"/>
      <c r="C42" s="92"/>
      <c r="D42"/>
    </row>
    <row r="43" ht="12.75">
      <c r="D43"/>
    </row>
    <row r="44" ht="12.75">
      <c r="D44"/>
    </row>
    <row r="45" ht="12.75">
      <c r="D45"/>
    </row>
    <row r="46" ht="12.75">
      <c r="D46"/>
    </row>
    <row r="47" ht="12.75">
      <c r="D47"/>
    </row>
    <row r="48" ht="12.75">
      <c r="D48"/>
    </row>
    <row r="49" ht="12.75">
      <c r="D49"/>
    </row>
    <row r="50" ht="12.75">
      <c r="D50"/>
    </row>
    <row r="51" ht="12.75">
      <c r="D51"/>
    </row>
    <row r="52" ht="12.75">
      <c r="D52"/>
    </row>
    <row r="53" ht="12.75">
      <c r="D53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spans="1:4" ht="12.75">
      <c r="A103" s="99"/>
      <c r="B103" s="99"/>
      <c r="C103" s="92"/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spans="1:4" ht="12.75">
      <c r="A120"/>
      <c r="B120"/>
      <c r="C120"/>
      <c r="D120"/>
    </row>
    <row r="122" ht="12.75">
      <c r="D122" s="96"/>
    </row>
    <row r="123" ht="12.75">
      <c r="D123"/>
    </row>
    <row r="124" ht="12.75">
      <c r="D124"/>
    </row>
    <row r="125" ht="12.75">
      <c r="D125"/>
    </row>
    <row r="126" ht="12.75">
      <c r="D126"/>
    </row>
    <row r="127" ht="12.75">
      <c r="D127"/>
    </row>
    <row r="128" ht="12.75">
      <c r="D128"/>
    </row>
    <row r="129" ht="12.75">
      <c r="D129"/>
    </row>
    <row r="130" ht="12.75">
      <c r="D130"/>
    </row>
    <row r="131" ht="12.75">
      <c r="D131"/>
    </row>
    <row r="132" ht="12.75">
      <c r="D132"/>
    </row>
    <row r="133" ht="12.75">
      <c r="D133"/>
    </row>
    <row r="134" ht="12.75">
      <c r="D134"/>
    </row>
    <row r="135" ht="12.75">
      <c r="D135"/>
    </row>
    <row r="136" ht="12.75">
      <c r="D136"/>
    </row>
    <row r="137" ht="12.75">
      <c r="D137"/>
    </row>
    <row r="138" ht="12.75">
      <c r="D138"/>
    </row>
    <row r="139" ht="12.75">
      <c r="D139"/>
    </row>
    <row r="140" ht="12.75">
      <c r="D140"/>
    </row>
    <row r="141" ht="12.75">
      <c r="D141"/>
    </row>
    <row r="142" ht="12.75">
      <c r="D142"/>
    </row>
    <row r="143" ht="12.75">
      <c r="D143"/>
    </row>
    <row r="144" ht="12.75">
      <c r="D144"/>
    </row>
    <row r="145" ht="12.75">
      <c r="D145"/>
    </row>
    <row r="146" ht="12.75">
      <c r="D146"/>
    </row>
    <row r="147" ht="12.75">
      <c r="D147"/>
    </row>
    <row r="148" ht="12.75">
      <c r="D148"/>
    </row>
    <row r="149" ht="12.75">
      <c r="D149"/>
    </row>
    <row r="150" ht="12.75">
      <c r="D150"/>
    </row>
    <row r="151" ht="12.75">
      <c r="D151"/>
    </row>
    <row r="152" ht="12.75">
      <c r="D152"/>
    </row>
    <row r="153" ht="12.75">
      <c r="D153"/>
    </row>
    <row r="154" ht="12.75">
      <c r="D154"/>
    </row>
    <row r="155" ht="12.75">
      <c r="D155"/>
    </row>
    <row r="156" ht="12.75">
      <c r="D156"/>
    </row>
    <row r="157" ht="12.75">
      <c r="D157"/>
    </row>
    <row r="158" ht="12.75">
      <c r="D158"/>
    </row>
    <row r="159" ht="12.75">
      <c r="D159"/>
    </row>
    <row r="160" ht="12.75">
      <c r="D160"/>
    </row>
    <row r="161" ht="12.75">
      <c r="D161"/>
    </row>
    <row r="162" ht="12.75">
      <c r="D162"/>
    </row>
    <row r="163" ht="12.75">
      <c r="D163"/>
    </row>
    <row r="164" ht="12.75">
      <c r="D164"/>
    </row>
    <row r="165" ht="12.75">
      <c r="D165"/>
    </row>
    <row r="166" ht="12.75">
      <c r="D166"/>
    </row>
    <row r="167" ht="12.75">
      <c r="D167"/>
    </row>
    <row r="168" spans="1:4" ht="15.75">
      <c r="A168" s="97"/>
      <c r="B168" s="98"/>
      <c r="C168" s="98"/>
      <c r="D168"/>
    </row>
    <row r="169" spans="1:4" ht="12.75">
      <c r="A169" s="99"/>
      <c r="B169" s="92"/>
      <c r="C169" s="92"/>
      <c r="D169" s="93"/>
    </row>
    <row r="170" ht="12.75">
      <c r="D170"/>
    </row>
    <row r="171" ht="12.75">
      <c r="D171"/>
    </row>
    <row r="172" ht="12.75">
      <c r="D172"/>
    </row>
    <row r="173" ht="12.75">
      <c r="D173"/>
    </row>
    <row r="174" ht="12.75">
      <c r="D174"/>
    </row>
    <row r="175" ht="12.75">
      <c r="D175"/>
    </row>
    <row r="176" ht="12.75">
      <c r="D176"/>
    </row>
    <row r="177" ht="12.75">
      <c r="D177"/>
    </row>
    <row r="178" ht="12.75">
      <c r="D178"/>
    </row>
    <row r="179" ht="12.75">
      <c r="D179"/>
    </row>
    <row r="180" ht="12.75">
      <c r="D180"/>
    </row>
    <row r="181" ht="12.75">
      <c r="D181"/>
    </row>
    <row r="182" ht="12.75">
      <c r="D182"/>
    </row>
    <row r="183" ht="12.75">
      <c r="D183"/>
    </row>
    <row r="184" ht="12.75">
      <c r="D184"/>
    </row>
    <row r="185" ht="12.75">
      <c r="D185"/>
    </row>
    <row r="186" ht="12.75">
      <c r="D186"/>
    </row>
    <row r="187" ht="12.75">
      <c r="D187"/>
    </row>
    <row r="188" ht="12.75">
      <c r="D188"/>
    </row>
    <row r="189" ht="12.75">
      <c r="D189"/>
    </row>
    <row r="190" ht="12.75">
      <c r="D190"/>
    </row>
    <row r="191" ht="12.75">
      <c r="D191"/>
    </row>
    <row r="192" ht="12.75">
      <c r="D192"/>
    </row>
    <row r="193" ht="12.75">
      <c r="D193"/>
    </row>
    <row r="194" ht="12.75">
      <c r="D194"/>
    </row>
    <row r="195" ht="12.75">
      <c r="D195"/>
    </row>
    <row r="196" ht="12.75">
      <c r="D196"/>
    </row>
    <row r="197" ht="12.75">
      <c r="D197"/>
    </row>
    <row r="198" ht="12.75">
      <c r="D198"/>
    </row>
    <row r="199" ht="12.75">
      <c r="D199"/>
    </row>
    <row r="200" ht="12.75">
      <c r="D200"/>
    </row>
    <row r="201" ht="12.75">
      <c r="D201"/>
    </row>
    <row r="202" ht="12.75">
      <c r="D202"/>
    </row>
    <row r="203" spans="1:4" ht="12.75">
      <c r="A203" s="94"/>
      <c r="B203" s="92"/>
      <c r="C203" s="92"/>
      <c r="D203" s="92"/>
    </row>
    <row r="204" ht="12.75">
      <c r="D204"/>
    </row>
    <row r="205" ht="12.75">
      <c r="D205"/>
    </row>
    <row r="206" ht="12.75">
      <c r="D206"/>
    </row>
    <row r="207" ht="12.75">
      <c r="D207"/>
    </row>
    <row r="208" ht="12.75">
      <c r="D208"/>
    </row>
    <row r="209" ht="12.75">
      <c r="D209"/>
    </row>
    <row r="210" ht="12.75">
      <c r="D210"/>
    </row>
    <row r="211" ht="12.75">
      <c r="D211"/>
    </row>
    <row r="212" ht="12.75">
      <c r="D212"/>
    </row>
    <row r="213" ht="12.75">
      <c r="D213"/>
    </row>
    <row r="214" ht="12.75">
      <c r="D214"/>
    </row>
    <row r="215" ht="12.75">
      <c r="D215"/>
    </row>
    <row r="216" ht="12.75">
      <c r="D216"/>
    </row>
    <row r="217" ht="12.75">
      <c r="D217"/>
    </row>
    <row r="218" ht="12.75">
      <c r="D218"/>
    </row>
    <row r="219" ht="12.75">
      <c r="D219"/>
    </row>
    <row r="220" ht="12.75">
      <c r="D220"/>
    </row>
    <row r="221" ht="12.75">
      <c r="D221"/>
    </row>
    <row r="222" ht="12.75">
      <c r="D222"/>
    </row>
    <row r="223" ht="12.75">
      <c r="D223"/>
    </row>
    <row r="224" ht="12.75">
      <c r="D224"/>
    </row>
    <row r="225" ht="12.75">
      <c r="D225"/>
    </row>
    <row r="226" ht="12.75">
      <c r="D226"/>
    </row>
    <row r="227" ht="12.75">
      <c r="D227"/>
    </row>
    <row r="228" ht="12.75">
      <c r="D228"/>
    </row>
    <row r="229" ht="12.75">
      <c r="D229"/>
    </row>
    <row r="230" ht="12.75">
      <c r="D230"/>
    </row>
    <row r="231" ht="12.75">
      <c r="D231"/>
    </row>
    <row r="232" ht="12.75">
      <c r="D232"/>
    </row>
    <row r="233" ht="12.75">
      <c r="D233"/>
    </row>
    <row r="234" ht="12.75">
      <c r="D234"/>
    </row>
    <row r="235" ht="12.75">
      <c r="D235"/>
    </row>
    <row r="236" ht="12.75">
      <c r="D236"/>
    </row>
    <row r="237" ht="12.75">
      <c r="D237"/>
    </row>
    <row r="238" ht="12.75">
      <c r="D238"/>
    </row>
    <row r="239" ht="12.75">
      <c r="D239"/>
    </row>
    <row r="240" ht="12.75">
      <c r="D240"/>
    </row>
    <row r="241" ht="12.75">
      <c r="D241"/>
    </row>
    <row r="242" ht="12.75">
      <c r="D242"/>
    </row>
    <row r="243" ht="12.75">
      <c r="D243"/>
    </row>
    <row r="244" ht="12.75">
      <c r="D244"/>
    </row>
    <row r="245" ht="12.75">
      <c r="D245"/>
    </row>
    <row r="246" ht="12.75">
      <c r="D246"/>
    </row>
    <row r="247" ht="12.75">
      <c r="D247"/>
    </row>
    <row r="248" ht="12.75">
      <c r="D248"/>
    </row>
    <row r="249" ht="12.75">
      <c r="D249"/>
    </row>
    <row r="250" ht="12.75">
      <c r="D250"/>
    </row>
    <row r="251" ht="12.75">
      <c r="D251"/>
    </row>
    <row r="252" ht="12.75">
      <c r="D252"/>
    </row>
    <row r="253" spans="3:4" ht="12.75">
      <c r="C253"/>
      <c r="D253"/>
    </row>
    <row r="254" spans="3:4" ht="12.75">
      <c r="C254"/>
      <c r="D254"/>
    </row>
    <row r="255" ht="12.75">
      <c r="D255"/>
    </row>
    <row r="256" ht="12.75">
      <c r="D256"/>
    </row>
    <row r="257" ht="12.75">
      <c r="D257"/>
    </row>
    <row r="258" ht="12.75">
      <c r="D258"/>
    </row>
    <row r="259" ht="12.75">
      <c r="D259"/>
    </row>
    <row r="260" ht="12.75">
      <c r="D260"/>
    </row>
    <row r="261" ht="12.75">
      <c r="D261"/>
    </row>
    <row r="262" ht="12.75">
      <c r="D262"/>
    </row>
    <row r="263" ht="12.75">
      <c r="D263"/>
    </row>
    <row r="264" ht="12.75">
      <c r="D264"/>
    </row>
    <row r="265" ht="12.75">
      <c r="D265"/>
    </row>
    <row r="266" ht="12.75">
      <c r="D266"/>
    </row>
    <row r="267" ht="12.75">
      <c r="D267"/>
    </row>
    <row r="268" ht="12.75">
      <c r="D268"/>
    </row>
    <row r="269" ht="12.75">
      <c r="D269"/>
    </row>
    <row r="270" ht="12.75">
      <c r="D270"/>
    </row>
    <row r="271" ht="12.75">
      <c r="D271"/>
    </row>
    <row r="272" ht="12.75">
      <c r="D272"/>
    </row>
    <row r="273" ht="12.75">
      <c r="D273"/>
    </row>
    <row r="274" ht="12.75">
      <c r="D274"/>
    </row>
    <row r="275" ht="12.75">
      <c r="D275"/>
    </row>
    <row r="276" ht="12.75">
      <c r="D276"/>
    </row>
    <row r="277" ht="12.75">
      <c r="D277"/>
    </row>
    <row r="278" ht="12.75">
      <c r="D278"/>
    </row>
    <row r="279" ht="12.75">
      <c r="D279"/>
    </row>
    <row r="280" ht="12.75">
      <c r="D280"/>
    </row>
    <row r="281" ht="12.75">
      <c r="D281"/>
    </row>
    <row r="282" ht="12.75">
      <c r="D282"/>
    </row>
    <row r="283" ht="12.75">
      <c r="D283"/>
    </row>
    <row r="284" ht="12.75">
      <c r="D284"/>
    </row>
    <row r="285" ht="12.75">
      <c r="D285"/>
    </row>
    <row r="286" ht="12.75">
      <c r="D286"/>
    </row>
    <row r="287" ht="12.75">
      <c r="D287"/>
    </row>
    <row r="288" ht="12.75">
      <c r="D288"/>
    </row>
    <row r="289" ht="12.75">
      <c r="D289"/>
    </row>
    <row r="290" ht="12.75">
      <c r="D290"/>
    </row>
    <row r="291" ht="12.75">
      <c r="D291"/>
    </row>
    <row r="292" ht="12.75">
      <c r="D292"/>
    </row>
    <row r="293" ht="12.75">
      <c r="D293"/>
    </row>
    <row r="294" ht="12.75">
      <c r="D294"/>
    </row>
    <row r="295" ht="12.75">
      <c r="D295"/>
    </row>
    <row r="296" ht="12.75">
      <c r="D296"/>
    </row>
    <row r="297" ht="12.75">
      <c r="D297"/>
    </row>
    <row r="298" ht="12.75">
      <c r="D298"/>
    </row>
    <row r="299" ht="12.75">
      <c r="D299"/>
    </row>
    <row r="300" ht="12.75">
      <c r="D300"/>
    </row>
    <row r="301" ht="12.75">
      <c r="D301"/>
    </row>
    <row r="302" ht="12.75">
      <c r="D302"/>
    </row>
    <row r="303" ht="12.75">
      <c r="D303"/>
    </row>
    <row r="304" ht="12.75">
      <c r="D304"/>
    </row>
    <row r="305" ht="12.75">
      <c r="D305"/>
    </row>
    <row r="306" ht="12.75">
      <c r="D306"/>
    </row>
    <row r="307" ht="12.75">
      <c r="D307"/>
    </row>
    <row r="308" ht="12.75">
      <c r="D308"/>
    </row>
    <row r="309" ht="12.75">
      <c r="D309"/>
    </row>
    <row r="310" ht="12.75">
      <c r="D310"/>
    </row>
    <row r="311" ht="12.75">
      <c r="D311"/>
    </row>
    <row r="312" ht="12.75">
      <c r="D312"/>
    </row>
    <row r="313" ht="12.75">
      <c r="D313"/>
    </row>
    <row r="314" ht="12.75">
      <c r="D314"/>
    </row>
    <row r="315" ht="12.75">
      <c r="D315"/>
    </row>
    <row r="316" ht="12.75">
      <c r="D316"/>
    </row>
    <row r="317" ht="12.75">
      <c r="D317"/>
    </row>
    <row r="318" ht="12.75">
      <c r="D318"/>
    </row>
    <row r="319" ht="12.75">
      <c r="D319"/>
    </row>
    <row r="320" ht="12.75">
      <c r="D320"/>
    </row>
    <row r="321" ht="12.75">
      <c r="D321"/>
    </row>
    <row r="322" ht="12.75">
      <c r="D322"/>
    </row>
    <row r="323" ht="12.75">
      <c r="D323"/>
    </row>
    <row r="324" ht="12.75">
      <c r="D324"/>
    </row>
    <row r="325" ht="12.75">
      <c r="D325"/>
    </row>
    <row r="326" ht="12.75">
      <c r="D326"/>
    </row>
    <row r="327" ht="12.75">
      <c r="D327" s="143"/>
    </row>
    <row r="328" ht="12.75">
      <c r="D328"/>
    </row>
    <row r="329" ht="12.75">
      <c r="D329"/>
    </row>
    <row r="330" ht="12.75">
      <c r="D330"/>
    </row>
    <row r="331" ht="12.75">
      <c r="D331"/>
    </row>
    <row r="332" ht="12.75">
      <c r="D332"/>
    </row>
    <row r="333" ht="12.75">
      <c r="D333"/>
    </row>
    <row r="334" ht="12.75">
      <c r="D334"/>
    </row>
    <row r="335" ht="12.75">
      <c r="D335"/>
    </row>
    <row r="336" ht="12.75">
      <c r="D336"/>
    </row>
    <row r="337" ht="12.75">
      <c r="D337"/>
    </row>
    <row r="338" ht="12.75">
      <c r="D338"/>
    </row>
    <row r="339" ht="12.75">
      <c r="D339"/>
    </row>
    <row r="340" ht="12.75">
      <c r="D340"/>
    </row>
    <row r="341" ht="12.75">
      <c r="D341"/>
    </row>
    <row r="342" ht="12.75">
      <c r="D342"/>
    </row>
    <row r="343" ht="12.75">
      <c r="D343"/>
    </row>
    <row r="344" ht="12.75">
      <c r="D344"/>
    </row>
    <row r="345" ht="12.75">
      <c r="D345"/>
    </row>
    <row r="346" ht="12.75">
      <c r="D346"/>
    </row>
    <row r="347" ht="12.75">
      <c r="D347"/>
    </row>
    <row r="348" ht="12.75">
      <c r="D348"/>
    </row>
    <row r="349" ht="12.75">
      <c r="D349"/>
    </row>
    <row r="350" ht="12.75">
      <c r="D350"/>
    </row>
    <row r="351" ht="12.75">
      <c r="D351"/>
    </row>
    <row r="352" spans="1:4" ht="12.75">
      <c r="A352"/>
      <c r="B352"/>
      <c r="C352"/>
      <c r="D352"/>
    </row>
    <row r="353" spans="1:4" ht="12.75">
      <c r="A353"/>
      <c r="B353"/>
      <c r="C353"/>
      <c r="D353"/>
    </row>
    <row r="354" spans="1:4" ht="12.75">
      <c r="A354"/>
      <c r="B354"/>
      <c r="C354"/>
      <c r="D354"/>
    </row>
    <row r="355" spans="1:4" ht="12.75">
      <c r="A355"/>
      <c r="B355"/>
      <c r="C355"/>
      <c r="D355"/>
    </row>
    <row r="356" ht="12.75">
      <c r="D356"/>
    </row>
    <row r="357" ht="12.75">
      <c r="D357"/>
    </row>
    <row r="358" ht="12.75">
      <c r="D358"/>
    </row>
    <row r="359" ht="12.75">
      <c r="D359"/>
    </row>
    <row r="360" ht="12.75">
      <c r="D360"/>
    </row>
    <row r="361" ht="12.75">
      <c r="D361"/>
    </row>
    <row r="362" ht="12.75">
      <c r="D362"/>
    </row>
    <row r="363" ht="12.75">
      <c r="D363"/>
    </row>
    <row r="364" ht="12.75">
      <c r="D364"/>
    </row>
    <row r="365" ht="12.75">
      <c r="D365"/>
    </row>
    <row r="366" ht="12.75">
      <c r="D366"/>
    </row>
    <row r="367" ht="12.75">
      <c r="D367"/>
    </row>
    <row r="368" ht="12.75">
      <c r="D368"/>
    </row>
    <row r="369" ht="12.75">
      <c r="D369"/>
    </row>
    <row r="370" ht="12.75">
      <c r="D370"/>
    </row>
    <row r="371" ht="12.75">
      <c r="D371"/>
    </row>
    <row r="372" ht="12.75">
      <c r="D372"/>
    </row>
    <row r="373" ht="12.75">
      <c r="D373"/>
    </row>
    <row r="374" ht="12.75">
      <c r="D374"/>
    </row>
    <row r="375" ht="12.75">
      <c r="D375"/>
    </row>
    <row r="376" ht="12.75">
      <c r="D376"/>
    </row>
    <row r="377" ht="12.75">
      <c r="D377"/>
    </row>
    <row r="378" ht="12.75">
      <c r="D378"/>
    </row>
    <row r="379" ht="12.75">
      <c r="D379"/>
    </row>
    <row r="380" ht="12.75">
      <c r="D380"/>
    </row>
    <row r="381" ht="12.75">
      <c r="D381"/>
    </row>
    <row r="382" ht="12.75">
      <c r="D382"/>
    </row>
    <row r="383" ht="12.75">
      <c r="D383"/>
    </row>
    <row r="384" ht="12.75">
      <c r="D384"/>
    </row>
    <row r="385" ht="12.75">
      <c r="D385"/>
    </row>
    <row r="386" ht="12.75">
      <c r="D386"/>
    </row>
    <row r="387" ht="12.75">
      <c r="D387"/>
    </row>
    <row r="388" ht="12.75">
      <c r="D388"/>
    </row>
    <row r="389" ht="12.75">
      <c r="D389"/>
    </row>
    <row r="390" ht="12.75">
      <c r="D390"/>
    </row>
    <row r="391" ht="12.75">
      <c r="D391"/>
    </row>
    <row r="392" spans="1:4" ht="7.5" customHeight="1">
      <c r="A392" s="94"/>
      <c r="B392" s="92"/>
      <c r="C392" s="92"/>
      <c r="D392"/>
    </row>
    <row r="393" ht="12.75">
      <c r="D393"/>
    </row>
    <row r="394" ht="12.75">
      <c r="D394"/>
    </row>
    <row r="395" ht="12.75">
      <c r="D395"/>
    </row>
    <row r="396" ht="12.75">
      <c r="D396"/>
    </row>
    <row r="397" ht="12.75">
      <c r="D397"/>
    </row>
    <row r="398" ht="12.75">
      <c r="D398"/>
    </row>
    <row r="399" ht="12.75">
      <c r="D399"/>
    </row>
    <row r="400" ht="12.75">
      <c r="D400"/>
    </row>
    <row r="401" ht="12.75">
      <c r="D401"/>
    </row>
    <row r="402" ht="12.75">
      <c r="D402"/>
    </row>
    <row r="403" ht="12.75">
      <c r="D403"/>
    </row>
    <row r="404" ht="12.75">
      <c r="D404"/>
    </row>
    <row r="405" ht="12.75">
      <c r="D405"/>
    </row>
    <row r="406" ht="12.75">
      <c r="D406"/>
    </row>
    <row r="407" ht="12.75">
      <c r="D407"/>
    </row>
    <row r="408" ht="12.75">
      <c r="D408"/>
    </row>
    <row r="409" ht="12.75">
      <c r="D409"/>
    </row>
    <row r="410" ht="12.75">
      <c r="D410"/>
    </row>
    <row r="411" ht="12.75">
      <c r="D411"/>
    </row>
    <row r="412" ht="12.75">
      <c r="D412"/>
    </row>
    <row r="413" ht="12.75">
      <c r="D413"/>
    </row>
    <row r="414" ht="12.75">
      <c r="D414"/>
    </row>
    <row r="415" ht="12.75">
      <c r="D415"/>
    </row>
    <row r="416" ht="12.75">
      <c r="D416"/>
    </row>
    <row r="417" ht="12.75">
      <c r="D417"/>
    </row>
    <row r="418" ht="12.75">
      <c r="D418"/>
    </row>
    <row r="419" ht="12.75">
      <c r="D419"/>
    </row>
    <row r="420" ht="12.75">
      <c r="D420"/>
    </row>
    <row r="421" ht="12.75">
      <c r="D421"/>
    </row>
    <row r="422" ht="12.75">
      <c r="D422"/>
    </row>
    <row r="423" spans="1:4" ht="12.75">
      <c r="A423"/>
      <c r="B423"/>
      <c r="C423"/>
      <c r="D423"/>
    </row>
    <row r="424" spans="3:4" ht="12.75">
      <c r="C424"/>
      <c r="D424"/>
    </row>
    <row r="425" spans="3:4" ht="12.75">
      <c r="C425"/>
      <c r="D425"/>
    </row>
    <row r="426" spans="3:4" ht="12.75">
      <c r="C426"/>
      <c r="D426"/>
    </row>
    <row r="427" spans="3:4" ht="12.75">
      <c r="C427"/>
      <c r="D427"/>
    </row>
    <row r="428" spans="3:4" ht="12.75">
      <c r="C428"/>
      <c r="D428"/>
    </row>
    <row r="429" spans="3:4" ht="12.75">
      <c r="C429"/>
      <c r="D429"/>
    </row>
    <row r="430" spans="3:4" ht="12.75">
      <c r="C430"/>
      <c r="D430"/>
    </row>
    <row r="431" spans="3:4" ht="12.75">
      <c r="C431"/>
      <c r="D431"/>
    </row>
    <row r="432" spans="3:4" ht="12.75">
      <c r="C432"/>
      <c r="D432"/>
    </row>
    <row r="433" spans="3:4" ht="12.75">
      <c r="C433"/>
      <c r="D433"/>
    </row>
    <row r="434" spans="3:4" ht="12.75">
      <c r="C434"/>
      <c r="D434"/>
    </row>
    <row r="435" spans="3:4" ht="12.75">
      <c r="C435"/>
      <c r="D435"/>
    </row>
    <row r="436" spans="3:4" ht="12.75">
      <c r="C436"/>
      <c r="D436"/>
    </row>
    <row r="437" spans="3:4" ht="12.75">
      <c r="C437"/>
      <c r="D437"/>
    </row>
    <row r="438" spans="3:4" ht="12.75">
      <c r="C438"/>
      <c r="D438"/>
    </row>
    <row r="439" spans="3:4" ht="12.75">
      <c r="C439"/>
      <c r="D439"/>
    </row>
    <row r="440" spans="3:4" ht="12.75">
      <c r="C440"/>
      <c r="D440"/>
    </row>
    <row r="441" spans="3:4" ht="12.75">
      <c r="C441"/>
      <c r="D441"/>
    </row>
    <row r="442" spans="3:4" ht="12.75">
      <c r="C442"/>
      <c r="D442"/>
    </row>
    <row r="443" spans="3:4" ht="12.75">
      <c r="C443"/>
      <c r="D443"/>
    </row>
    <row r="444" spans="3:4" ht="12.75">
      <c r="C444"/>
      <c r="D444"/>
    </row>
    <row r="445" spans="3:4" ht="12.75">
      <c r="C445"/>
      <c r="D445"/>
    </row>
    <row r="446" spans="3:4" ht="12.75">
      <c r="C446"/>
      <c r="D446"/>
    </row>
    <row r="494" spans="1:4" ht="12.75">
      <c r="A494" s="94"/>
      <c r="B494" s="92"/>
      <c r="C494" s="92"/>
      <c r="D494" s="92"/>
    </row>
    <row r="495" ht="12.75">
      <c r="C495"/>
    </row>
    <row r="594" spans="1:4" ht="12.75">
      <c r="A594"/>
      <c r="B594"/>
      <c r="C594"/>
      <c r="D594"/>
    </row>
    <row r="595" spans="1:4" ht="12.75">
      <c r="A595"/>
      <c r="B595"/>
      <c r="C595"/>
      <c r="D595"/>
    </row>
    <row r="596" spans="1:4" ht="12.75">
      <c r="A596"/>
      <c r="B596"/>
      <c r="C596"/>
      <c r="D596"/>
    </row>
  </sheetData>
  <mergeCells count="3">
    <mergeCell ref="B1:C1"/>
    <mergeCell ref="B15:C15"/>
    <mergeCell ref="A27:C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A53" sqref="A1:G53"/>
    </sheetView>
  </sheetViews>
  <sheetFormatPr defaultColWidth="9.140625" defaultRowHeight="12.75"/>
  <cols>
    <col min="1" max="1" width="17.28125" style="101" customWidth="1"/>
    <col min="2" max="2" width="8.8515625" style="101" customWidth="1"/>
    <col min="3" max="3" width="10.421875" style="101" customWidth="1"/>
    <col min="4" max="4" width="8.8515625" style="101" customWidth="1"/>
    <col min="5" max="5" width="11.7109375" style="101" customWidth="1"/>
    <col min="6" max="16384" width="8.8515625" style="101" customWidth="1"/>
  </cols>
  <sheetData>
    <row r="1" spans="1:9" s="59" customFormat="1" ht="54.75" customHeight="1">
      <c r="A1" s="38" t="s">
        <v>353</v>
      </c>
      <c r="B1" s="377" t="s">
        <v>350</v>
      </c>
      <c r="C1" s="378"/>
      <c r="D1" s="378"/>
      <c r="E1" s="378"/>
      <c r="F1" s="378"/>
      <c r="G1" s="379"/>
      <c r="I1" s="28"/>
    </row>
    <row r="2" s="253" customFormat="1" ht="12.75"/>
    <row r="3" spans="1:7" s="253" customFormat="1" ht="65.25" customHeight="1">
      <c r="A3" s="458" t="s">
        <v>391</v>
      </c>
      <c r="B3" s="465" t="s">
        <v>354</v>
      </c>
      <c r="C3" s="465"/>
      <c r="D3" s="465"/>
      <c r="E3" s="465"/>
      <c r="F3" s="466" t="s">
        <v>401</v>
      </c>
      <c r="G3" s="464" t="s">
        <v>367</v>
      </c>
    </row>
    <row r="4" spans="1:7" s="253" customFormat="1" ht="44.25" customHeight="1">
      <c r="A4" s="427"/>
      <c r="B4" s="254" t="s">
        <v>392</v>
      </c>
      <c r="C4" s="255" t="s">
        <v>356</v>
      </c>
      <c r="D4" s="254" t="s">
        <v>393</v>
      </c>
      <c r="E4" s="255" t="s">
        <v>357</v>
      </c>
      <c r="F4" s="466"/>
      <c r="G4" s="464"/>
    </row>
    <row r="5" spans="1:11" ht="12.75">
      <c r="A5" s="256" t="s">
        <v>403</v>
      </c>
      <c r="B5" s="260">
        <v>87</v>
      </c>
      <c r="C5" s="261">
        <f>B5/F5*100</f>
        <v>55.06329113924051</v>
      </c>
      <c r="D5" s="260">
        <v>71</v>
      </c>
      <c r="E5" s="261">
        <f>D5/F5*100</f>
        <v>44.936708860759495</v>
      </c>
      <c r="F5" s="262">
        <v>158</v>
      </c>
      <c r="G5" s="261">
        <v>12.061068702290076</v>
      </c>
      <c r="I5" s="253"/>
      <c r="J5" s="345"/>
      <c r="K5" s="253"/>
    </row>
    <row r="6" spans="1:11" ht="12.75">
      <c r="A6" s="257" t="s">
        <v>404</v>
      </c>
      <c r="B6" s="263">
        <v>116</v>
      </c>
      <c r="C6" s="264">
        <f aca="true" t="shared" si="0" ref="C6:C14">B6/F6*100</f>
        <v>48.9451476793249</v>
      </c>
      <c r="D6" s="263">
        <v>121</v>
      </c>
      <c r="E6" s="264">
        <f aca="true" t="shared" si="1" ref="E6:E14">D6/F6*100</f>
        <v>51.0548523206751</v>
      </c>
      <c r="F6" s="265">
        <v>237</v>
      </c>
      <c r="G6" s="264">
        <v>9.618506493506493</v>
      </c>
      <c r="I6" s="253"/>
      <c r="J6" s="253"/>
      <c r="K6" s="253"/>
    </row>
    <row r="7" spans="1:11" ht="12.75">
      <c r="A7" s="257" t="s">
        <v>405</v>
      </c>
      <c r="B7" s="263">
        <v>137</v>
      </c>
      <c r="C7" s="264">
        <f t="shared" si="0"/>
        <v>54.800000000000004</v>
      </c>
      <c r="D7" s="263">
        <v>113</v>
      </c>
      <c r="E7" s="264">
        <f t="shared" si="1"/>
        <v>45.2</v>
      </c>
      <c r="F7" s="265">
        <v>250</v>
      </c>
      <c r="G7" s="264">
        <v>5.955216769890424</v>
      </c>
      <c r="I7" s="253"/>
      <c r="J7" s="253"/>
      <c r="K7" s="253"/>
    </row>
    <row r="8" spans="1:11" ht="12.75">
      <c r="A8" s="257" t="s">
        <v>406</v>
      </c>
      <c r="B8" s="263">
        <v>167</v>
      </c>
      <c r="C8" s="264">
        <f t="shared" si="0"/>
        <v>50.453172205438065</v>
      </c>
      <c r="D8" s="263">
        <v>164</v>
      </c>
      <c r="E8" s="264">
        <f t="shared" si="1"/>
        <v>49.546827794561935</v>
      </c>
      <c r="F8" s="265">
        <v>331</v>
      </c>
      <c r="G8" s="264">
        <v>6.567460317460318</v>
      </c>
      <c r="I8" s="253"/>
      <c r="J8" s="253"/>
      <c r="K8" s="253"/>
    </row>
    <row r="9" spans="1:11" ht="12.75">
      <c r="A9" s="257" t="s">
        <v>407</v>
      </c>
      <c r="B9" s="263">
        <v>360</v>
      </c>
      <c r="C9" s="264">
        <f t="shared" si="0"/>
        <v>50.77574047954866</v>
      </c>
      <c r="D9" s="263">
        <v>349</v>
      </c>
      <c r="E9" s="264">
        <f t="shared" si="1"/>
        <v>49.22425952045134</v>
      </c>
      <c r="F9" s="265">
        <v>709</v>
      </c>
      <c r="G9" s="264">
        <v>9.212577962577964</v>
      </c>
      <c r="I9" s="253"/>
      <c r="J9" s="253"/>
      <c r="K9" s="253"/>
    </row>
    <row r="10" spans="1:11" ht="12.75">
      <c r="A10" s="257" t="s">
        <v>408</v>
      </c>
      <c r="B10" s="263">
        <v>77</v>
      </c>
      <c r="C10" s="264">
        <f t="shared" si="0"/>
        <v>59.68992248062015</v>
      </c>
      <c r="D10" s="263">
        <v>52</v>
      </c>
      <c r="E10" s="264">
        <f t="shared" si="1"/>
        <v>40.310077519379846</v>
      </c>
      <c r="F10" s="265">
        <v>129</v>
      </c>
      <c r="G10" s="264">
        <v>6.433915211970074</v>
      </c>
      <c r="I10" s="253"/>
      <c r="J10" s="253"/>
      <c r="K10" s="253"/>
    </row>
    <row r="11" spans="1:11" ht="12.75">
      <c r="A11" s="257" t="s">
        <v>409</v>
      </c>
      <c r="B11" s="263">
        <v>88</v>
      </c>
      <c r="C11" s="264">
        <f t="shared" si="0"/>
        <v>50.28571428571429</v>
      </c>
      <c r="D11" s="263">
        <v>87</v>
      </c>
      <c r="E11" s="264">
        <f t="shared" si="1"/>
        <v>49.714285714285715</v>
      </c>
      <c r="F11" s="265">
        <v>175</v>
      </c>
      <c r="G11" s="264">
        <v>6.884343036978757</v>
      </c>
      <c r="I11" s="253"/>
      <c r="J11" s="253"/>
      <c r="K11" s="253"/>
    </row>
    <row r="12" spans="1:11" ht="12.75">
      <c r="A12" s="257" t="s">
        <v>410</v>
      </c>
      <c r="B12" s="263">
        <v>86</v>
      </c>
      <c r="C12" s="264">
        <f t="shared" si="0"/>
        <v>53.75</v>
      </c>
      <c r="D12" s="263">
        <v>74</v>
      </c>
      <c r="E12" s="264">
        <f t="shared" si="1"/>
        <v>46.25</v>
      </c>
      <c r="F12" s="265">
        <v>160</v>
      </c>
      <c r="G12" s="264">
        <v>6.785411365564037</v>
      </c>
      <c r="I12" s="253"/>
      <c r="J12" s="253"/>
      <c r="K12" s="253"/>
    </row>
    <row r="13" spans="1:11" ht="12.75">
      <c r="A13" s="258" t="s">
        <v>411</v>
      </c>
      <c r="B13" s="267">
        <v>54</v>
      </c>
      <c r="C13" s="268">
        <f t="shared" si="0"/>
        <v>60.67415730337079</v>
      </c>
      <c r="D13" s="267">
        <v>35</v>
      </c>
      <c r="E13" s="268">
        <f t="shared" si="1"/>
        <v>39.325842696629216</v>
      </c>
      <c r="F13" s="269">
        <v>89</v>
      </c>
      <c r="G13" s="268">
        <v>6.430635838150289</v>
      </c>
      <c r="I13" s="253"/>
      <c r="J13" s="253"/>
      <c r="K13" s="253"/>
    </row>
    <row r="14" spans="1:11" s="274" customFormat="1" ht="19.5" customHeight="1">
      <c r="A14" s="38" t="s">
        <v>412</v>
      </c>
      <c r="B14" s="270">
        <v>1172</v>
      </c>
      <c r="C14" s="271">
        <f t="shared" si="0"/>
        <v>52.36818588025023</v>
      </c>
      <c r="D14" s="270">
        <v>1066</v>
      </c>
      <c r="E14" s="271">
        <f t="shared" si="1"/>
        <v>47.63181411974978</v>
      </c>
      <c r="F14" s="272">
        <f>SUM(F5:F13)</f>
        <v>2238</v>
      </c>
      <c r="G14" s="271">
        <v>7.718039797220403</v>
      </c>
      <c r="I14" s="253"/>
      <c r="J14" s="253"/>
      <c r="K14" s="253"/>
    </row>
    <row r="16" spans="1:9" s="253" customFormat="1" ht="12.75">
      <c r="A16" s="83" t="s">
        <v>426</v>
      </c>
      <c r="I16" s="101"/>
    </row>
    <row r="19" spans="1:7" s="59" customFormat="1" ht="46.5" customHeight="1">
      <c r="A19" s="38" t="s">
        <v>359</v>
      </c>
      <c r="B19" s="377" t="s">
        <v>368</v>
      </c>
      <c r="C19" s="378"/>
      <c r="D19" s="378"/>
      <c r="E19" s="378"/>
      <c r="F19" s="378"/>
      <c r="G19" s="379"/>
    </row>
    <row r="20" s="253" customFormat="1" ht="12.75"/>
    <row r="21" spans="1:7" s="253" customFormat="1" ht="24.75" customHeight="1">
      <c r="A21" s="458" t="s">
        <v>391</v>
      </c>
      <c r="B21" s="459" t="s">
        <v>360</v>
      </c>
      <c r="C21" s="460"/>
      <c r="D21" s="460"/>
      <c r="E21" s="461"/>
      <c r="F21" s="462" t="s">
        <v>355</v>
      </c>
      <c r="G21" s="464" t="s">
        <v>367</v>
      </c>
    </row>
    <row r="22" spans="1:7" s="253" customFormat="1" ht="44.25" customHeight="1">
      <c r="A22" s="427"/>
      <c r="B22" s="259" t="s">
        <v>392</v>
      </c>
      <c r="C22" s="255" t="s">
        <v>361</v>
      </c>
      <c r="D22" s="254" t="s">
        <v>393</v>
      </c>
      <c r="E22" s="255" t="s">
        <v>362</v>
      </c>
      <c r="F22" s="463"/>
      <c r="G22" s="464"/>
    </row>
    <row r="23" spans="1:10" ht="12.75">
      <c r="A23" s="275" t="s">
        <v>403</v>
      </c>
      <c r="B23" s="263">
        <v>0</v>
      </c>
      <c r="C23" s="264">
        <v>0</v>
      </c>
      <c r="D23" s="263">
        <v>1</v>
      </c>
      <c r="E23" s="264">
        <v>0</v>
      </c>
      <c r="F23" s="265">
        <v>1</v>
      </c>
      <c r="G23" s="266">
        <v>0.07633587786259542</v>
      </c>
      <c r="J23" s="253"/>
    </row>
    <row r="24" spans="1:10" ht="12.75">
      <c r="A24" s="257" t="s">
        <v>404</v>
      </c>
      <c r="B24" s="263">
        <v>0</v>
      </c>
      <c r="C24" s="264">
        <v>0</v>
      </c>
      <c r="D24" s="263">
        <v>1</v>
      </c>
      <c r="E24" s="264">
        <v>0</v>
      </c>
      <c r="F24" s="265">
        <v>1</v>
      </c>
      <c r="G24" s="266">
        <v>0.040584415584415584</v>
      </c>
      <c r="J24" s="253"/>
    </row>
    <row r="25" spans="1:10" ht="12.75">
      <c r="A25" s="257" t="s">
        <v>405</v>
      </c>
      <c r="B25" s="263">
        <v>0</v>
      </c>
      <c r="C25" s="264">
        <v>0</v>
      </c>
      <c r="D25" s="263">
        <v>0</v>
      </c>
      <c r="E25" s="264">
        <v>0</v>
      </c>
      <c r="F25" s="265">
        <v>0</v>
      </c>
      <c r="G25" s="266">
        <v>0</v>
      </c>
      <c r="J25" s="253"/>
    </row>
    <row r="26" spans="1:10" ht="12.75">
      <c r="A26" s="257" t="s">
        <v>406</v>
      </c>
      <c r="B26" s="263">
        <v>0</v>
      </c>
      <c r="C26" s="264">
        <v>0</v>
      </c>
      <c r="D26" s="263">
        <v>0</v>
      </c>
      <c r="E26" s="264">
        <v>0</v>
      </c>
      <c r="F26" s="265">
        <v>0</v>
      </c>
      <c r="G26" s="266">
        <v>0</v>
      </c>
      <c r="J26" s="253"/>
    </row>
    <row r="27" spans="1:10" ht="12.75">
      <c r="A27" s="257" t="s">
        <v>407</v>
      </c>
      <c r="B27" s="263">
        <v>0</v>
      </c>
      <c r="C27" s="264">
        <v>0</v>
      </c>
      <c r="D27" s="263">
        <v>0</v>
      </c>
      <c r="E27" s="264">
        <v>0</v>
      </c>
      <c r="F27" s="265">
        <v>0</v>
      </c>
      <c r="G27" s="266">
        <v>0</v>
      </c>
      <c r="J27" s="253"/>
    </row>
    <row r="28" spans="1:10" ht="12.75">
      <c r="A28" s="257" t="s">
        <v>408</v>
      </c>
      <c r="B28" s="263">
        <v>0</v>
      </c>
      <c r="C28" s="264">
        <v>0</v>
      </c>
      <c r="D28" s="263">
        <v>0</v>
      </c>
      <c r="E28" s="264">
        <v>0</v>
      </c>
      <c r="F28" s="265">
        <v>0</v>
      </c>
      <c r="G28" s="266">
        <v>0</v>
      </c>
      <c r="J28" s="253"/>
    </row>
    <row r="29" spans="1:10" ht="12.75">
      <c r="A29" s="257" t="s">
        <v>409</v>
      </c>
      <c r="B29" s="263">
        <v>0</v>
      </c>
      <c r="C29" s="264">
        <v>0</v>
      </c>
      <c r="D29" s="263">
        <v>0</v>
      </c>
      <c r="E29" s="264">
        <v>0</v>
      </c>
      <c r="F29" s="265">
        <v>0</v>
      </c>
      <c r="G29" s="266">
        <v>0</v>
      </c>
      <c r="J29" s="253"/>
    </row>
    <row r="30" spans="1:10" ht="12.75">
      <c r="A30" s="257" t="s">
        <v>410</v>
      </c>
      <c r="B30" s="263">
        <v>0</v>
      </c>
      <c r="C30" s="264">
        <v>0</v>
      </c>
      <c r="D30" s="263">
        <v>1</v>
      </c>
      <c r="E30" s="264">
        <v>0</v>
      </c>
      <c r="F30" s="265">
        <v>1</v>
      </c>
      <c r="G30" s="266">
        <v>0.04240882103477523</v>
      </c>
      <c r="J30" s="253"/>
    </row>
    <row r="31" spans="1:10" ht="12.75">
      <c r="A31" s="257" t="s">
        <v>411</v>
      </c>
      <c r="B31" s="263">
        <v>0</v>
      </c>
      <c r="C31" s="264">
        <v>0</v>
      </c>
      <c r="D31" s="263">
        <v>0</v>
      </c>
      <c r="E31" s="264">
        <v>0</v>
      </c>
      <c r="F31" s="265">
        <v>0</v>
      </c>
      <c r="G31" s="266">
        <v>0</v>
      </c>
      <c r="J31" s="253"/>
    </row>
    <row r="32" spans="1:10" s="274" customFormat="1" ht="19.5" customHeight="1">
      <c r="A32" s="38" t="s">
        <v>412</v>
      </c>
      <c r="B32" s="270">
        <v>0</v>
      </c>
      <c r="C32" s="271">
        <v>0</v>
      </c>
      <c r="D32" s="270">
        <v>3</v>
      </c>
      <c r="E32" s="271">
        <v>0</v>
      </c>
      <c r="F32" s="272">
        <v>3</v>
      </c>
      <c r="G32" s="273">
        <v>0.01032098255753948</v>
      </c>
      <c r="J32" s="253"/>
    </row>
    <row r="33" ht="12.75">
      <c r="J33" s="253"/>
    </row>
    <row r="34" ht="12.75">
      <c r="J34" s="253"/>
    </row>
    <row r="35" ht="12.75">
      <c r="J35" s="253"/>
    </row>
    <row r="36" ht="12.75">
      <c r="J36" s="253"/>
    </row>
    <row r="37" spans="1:7" s="59" customFormat="1" ht="46.5" customHeight="1">
      <c r="A37" s="38" t="s">
        <v>363</v>
      </c>
      <c r="B37" s="377" t="s">
        <v>369</v>
      </c>
      <c r="C37" s="378"/>
      <c r="D37" s="378"/>
      <c r="E37" s="378"/>
      <c r="F37" s="378"/>
      <c r="G37" s="379"/>
    </row>
    <row r="38" s="253" customFormat="1" ht="12.75"/>
    <row r="39" spans="1:7" s="253" customFormat="1" ht="24.75" customHeight="1">
      <c r="A39" s="458" t="s">
        <v>391</v>
      </c>
      <c r="B39" s="459" t="s">
        <v>364</v>
      </c>
      <c r="C39" s="460"/>
      <c r="D39" s="460"/>
      <c r="E39" s="461"/>
      <c r="F39" s="462" t="s">
        <v>355</v>
      </c>
      <c r="G39" s="464" t="s">
        <v>367</v>
      </c>
    </row>
    <row r="40" spans="1:7" s="253" customFormat="1" ht="44.25" customHeight="1">
      <c r="A40" s="427"/>
      <c r="B40" s="259" t="s">
        <v>392</v>
      </c>
      <c r="C40" s="255" t="s">
        <v>365</v>
      </c>
      <c r="D40" s="254" t="s">
        <v>393</v>
      </c>
      <c r="E40" s="255" t="s">
        <v>366</v>
      </c>
      <c r="F40" s="463"/>
      <c r="G40" s="464"/>
    </row>
    <row r="41" spans="1:7" ht="12.75">
      <c r="A41" s="275" t="s">
        <v>403</v>
      </c>
      <c r="B41" s="263">
        <v>0</v>
      </c>
      <c r="C41" s="264">
        <v>0</v>
      </c>
      <c r="D41" s="263">
        <v>0</v>
      </c>
      <c r="E41" s="264">
        <v>0</v>
      </c>
      <c r="F41" s="265">
        <v>0</v>
      </c>
      <c r="G41" s="266">
        <v>0</v>
      </c>
    </row>
    <row r="42" spans="1:7" ht="12.75">
      <c r="A42" s="257" t="s">
        <v>404</v>
      </c>
      <c r="B42" s="263">
        <v>0</v>
      </c>
      <c r="C42" s="264">
        <v>0</v>
      </c>
      <c r="D42" s="263">
        <v>0</v>
      </c>
      <c r="E42" s="264">
        <v>0</v>
      </c>
      <c r="F42" s="265">
        <v>0</v>
      </c>
      <c r="G42" s="266">
        <v>0</v>
      </c>
    </row>
    <row r="43" spans="1:7" ht="12.75">
      <c r="A43" s="257" t="s">
        <v>405</v>
      </c>
      <c r="B43" s="263">
        <v>1</v>
      </c>
      <c r="C43" s="264">
        <v>0</v>
      </c>
      <c r="D43" s="263">
        <v>0</v>
      </c>
      <c r="E43" s="264">
        <v>0</v>
      </c>
      <c r="F43" s="265">
        <v>1</v>
      </c>
      <c r="G43" s="266">
        <v>0.023430178069353328</v>
      </c>
    </row>
    <row r="44" spans="1:7" ht="12.75">
      <c r="A44" s="257" t="s">
        <v>406</v>
      </c>
      <c r="B44" s="263">
        <v>0</v>
      </c>
      <c r="C44" s="264">
        <v>0</v>
      </c>
      <c r="D44" s="263">
        <v>0</v>
      </c>
      <c r="E44" s="264">
        <v>0</v>
      </c>
      <c r="F44" s="265">
        <v>0</v>
      </c>
      <c r="G44" s="266">
        <v>0</v>
      </c>
    </row>
    <row r="45" spans="1:7" ht="12.75">
      <c r="A45" s="257" t="s">
        <v>407</v>
      </c>
      <c r="B45" s="263">
        <v>0</v>
      </c>
      <c r="C45" s="264">
        <v>0</v>
      </c>
      <c r="D45" s="263">
        <v>0</v>
      </c>
      <c r="E45" s="264">
        <v>0</v>
      </c>
      <c r="F45" s="265">
        <v>0</v>
      </c>
      <c r="G45" s="266">
        <v>0</v>
      </c>
    </row>
    <row r="46" spans="1:7" ht="12.75">
      <c r="A46" s="257" t="s">
        <v>408</v>
      </c>
      <c r="B46" s="263">
        <v>0</v>
      </c>
      <c r="C46" s="264">
        <v>0</v>
      </c>
      <c r="D46" s="263">
        <v>0</v>
      </c>
      <c r="E46" s="264">
        <v>0</v>
      </c>
      <c r="F46" s="265">
        <v>0</v>
      </c>
      <c r="G46" s="266">
        <v>0</v>
      </c>
    </row>
    <row r="47" spans="1:7" ht="12.75">
      <c r="A47" s="257" t="s">
        <v>409</v>
      </c>
      <c r="B47" s="263">
        <v>0</v>
      </c>
      <c r="C47" s="264">
        <v>0</v>
      </c>
      <c r="D47" s="263">
        <v>0</v>
      </c>
      <c r="E47" s="264">
        <v>0</v>
      </c>
      <c r="F47" s="265">
        <v>0</v>
      </c>
      <c r="G47" s="266">
        <v>0</v>
      </c>
    </row>
    <row r="48" spans="1:7" ht="12.75">
      <c r="A48" s="257" t="s">
        <v>410</v>
      </c>
      <c r="B48" s="263">
        <v>0</v>
      </c>
      <c r="C48" s="264">
        <v>0</v>
      </c>
      <c r="D48" s="263">
        <v>0</v>
      </c>
      <c r="E48" s="264">
        <v>0</v>
      </c>
      <c r="F48" s="265">
        <v>0</v>
      </c>
      <c r="G48" s="266">
        <v>0</v>
      </c>
    </row>
    <row r="49" spans="1:7" ht="12.75">
      <c r="A49" s="257" t="s">
        <v>411</v>
      </c>
      <c r="B49" s="263">
        <v>0</v>
      </c>
      <c r="C49" s="264">
        <v>0</v>
      </c>
      <c r="D49" s="263">
        <v>0</v>
      </c>
      <c r="E49" s="264">
        <v>0</v>
      </c>
      <c r="F49" s="265">
        <v>0</v>
      </c>
      <c r="G49" s="266">
        <v>0</v>
      </c>
    </row>
    <row r="50" spans="1:7" s="274" customFormat="1" ht="19.5" customHeight="1">
      <c r="A50" s="38" t="s">
        <v>412</v>
      </c>
      <c r="B50" s="270">
        <v>1</v>
      </c>
      <c r="C50" s="271">
        <v>0</v>
      </c>
      <c r="D50" s="270">
        <v>0</v>
      </c>
      <c r="E50" s="271">
        <v>0</v>
      </c>
      <c r="F50" s="272">
        <v>1</v>
      </c>
      <c r="G50" s="346">
        <v>0.003440327519179826</v>
      </c>
    </row>
    <row r="53" spans="1:9" s="253" customFormat="1" ht="39" customHeight="1">
      <c r="A53" s="457" t="s">
        <v>119</v>
      </c>
      <c r="B53" s="457"/>
      <c r="C53" s="457"/>
      <c r="D53" s="457"/>
      <c r="E53" s="457"/>
      <c r="F53" s="457"/>
      <c r="G53" s="457"/>
      <c r="I53" s="101"/>
    </row>
  </sheetData>
  <mergeCells count="16">
    <mergeCell ref="G39:G40"/>
    <mergeCell ref="B1:G1"/>
    <mergeCell ref="A3:A4"/>
    <mergeCell ref="B3:E3"/>
    <mergeCell ref="F3:F4"/>
    <mergeCell ref="G3:G4"/>
    <mergeCell ref="A53:G53"/>
    <mergeCell ref="B19:G19"/>
    <mergeCell ref="A21:A22"/>
    <mergeCell ref="B21:E21"/>
    <mergeCell ref="F21:F22"/>
    <mergeCell ref="G21:G22"/>
    <mergeCell ref="B37:G37"/>
    <mergeCell ref="A39:A40"/>
    <mergeCell ref="B39:E39"/>
    <mergeCell ref="F39:F40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45"/>
  <sheetViews>
    <sheetView zoomScale="75" zoomScaleNormal="75" workbookViewId="0" topLeftCell="A1">
      <selection activeCell="M444" sqref="A1:M444"/>
    </sheetView>
  </sheetViews>
  <sheetFormatPr defaultColWidth="9.140625" defaultRowHeight="12.75"/>
  <cols>
    <col min="1" max="1" width="21.57421875" style="0" customWidth="1"/>
    <col min="2" max="2" width="10.421875" style="0" bestFit="1" customWidth="1"/>
    <col min="4" max="4" width="10.421875" style="0" bestFit="1" customWidth="1"/>
    <col min="5" max="6" width="10.7109375" style="0" bestFit="1" customWidth="1"/>
    <col min="7" max="7" width="10.8515625" style="0" customWidth="1"/>
    <col min="8" max="8" width="10.7109375" style="0" customWidth="1"/>
    <col min="9" max="9" width="11.421875" style="0" bestFit="1" customWidth="1"/>
    <col min="11" max="11" width="9.421875" style="0" bestFit="1" customWidth="1"/>
  </cols>
  <sheetData>
    <row r="1" spans="1:13" s="2" customFormat="1" ht="36.75" customHeight="1" thickBot="1">
      <c r="A1" s="1" t="s">
        <v>389</v>
      </c>
      <c r="B1" s="377" t="s">
        <v>345</v>
      </c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9"/>
    </row>
    <row r="2" spans="1:13" s="4" customFormat="1" ht="36.75" customHeight="1">
      <c r="A2" s="355" t="s">
        <v>391</v>
      </c>
      <c r="B2" s="372" t="s">
        <v>392</v>
      </c>
      <c r="C2" s="357"/>
      <c r="D2" s="372" t="s">
        <v>393</v>
      </c>
      <c r="E2" s="358"/>
      <c r="F2" s="375" t="s">
        <v>273</v>
      </c>
      <c r="G2" s="362" t="s">
        <v>417</v>
      </c>
      <c r="H2" s="364" t="s">
        <v>395</v>
      </c>
      <c r="I2" s="349" t="s">
        <v>396</v>
      </c>
      <c r="J2" s="351" t="s">
        <v>397</v>
      </c>
      <c r="K2" s="353" t="s">
        <v>398</v>
      </c>
      <c r="L2" s="351" t="s">
        <v>399</v>
      </c>
      <c r="M2" s="348" t="s">
        <v>400</v>
      </c>
    </row>
    <row r="3" spans="1:13" s="4" customFormat="1" ht="34.5" customHeight="1" thickBot="1">
      <c r="A3" s="356"/>
      <c r="B3" s="5" t="s">
        <v>401</v>
      </c>
      <c r="C3" s="6" t="s">
        <v>402</v>
      </c>
      <c r="D3" s="5" t="s">
        <v>401</v>
      </c>
      <c r="E3" s="7" t="s">
        <v>402</v>
      </c>
      <c r="F3" s="376"/>
      <c r="G3" s="363"/>
      <c r="H3" s="365"/>
      <c r="I3" s="350"/>
      <c r="J3" s="352"/>
      <c r="K3" s="354"/>
      <c r="L3" s="352"/>
      <c r="M3" s="380"/>
    </row>
    <row r="4" spans="1:15" s="2" customFormat="1" ht="15" customHeight="1">
      <c r="A4" s="8" t="s">
        <v>403</v>
      </c>
      <c r="B4" s="9">
        <f>B88</f>
        <v>691</v>
      </c>
      <c r="C4" s="10">
        <f aca="true" t="shared" si="0" ref="C4:M4">C88</f>
        <v>52.74809160305344</v>
      </c>
      <c r="D4" s="11">
        <f t="shared" si="0"/>
        <v>619</v>
      </c>
      <c r="E4" s="10">
        <f t="shared" si="0"/>
        <v>47.25190839694656</v>
      </c>
      <c r="F4" s="12">
        <f t="shared" si="0"/>
        <v>1310</v>
      </c>
      <c r="G4" s="13">
        <f t="shared" si="0"/>
        <v>7008</v>
      </c>
      <c r="H4" s="14">
        <f t="shared" si="0"/>
        <v>18.692922374429223</v>
      </c>
      <c r="I4" s="13">
        <f t="shared" si="0"/>
        <v>5656</v>
      </c>
      <c r="J4" s="14">
        <f t="shared" si="0"/>
        <v>23.161244695898162</v>
      </c>
      <c r="K4" s="15">
        <f t="shared" si="0"/>
        <v>125</v>
      </c>
      <c r="L4" s="14">
        <f t="shared" si="0"/>
        <v>9.541984732824428</v>
      </c>
      <c r="M4" s="16">
        <f t="shared" si="0"/>
        <v>31</v>
      </c>
      <c r="O4" s="4"/>
    </row>
    <row r="5" spans="1:15" s="2" customFormat="1" ht="15" customHeight="1">
      <c r="A5" s="8" t="s">
        <v>404</v>
      </c>
      <c r="B5" s="9">
        <f>B143</f>
        <v>1323</v>
      </c>
      <c r="C5" s="10">
        <f aca="true" t="shared" si="1" ref="C5:M5">C143</f>
        <v>53.69318181818182</v>
      </c>
      <c r="D5" s="11">
        <f t="shared" si="1"/>
        <v>1141</v>
      </c>
      <c r="E5" s="10">
        <f t="shared" si="1"/>
        <v>46.30681818181818</v>
      </c>
      <c r="F5" s="12">
        <f t="shared" si="1"/>
        <v>2464</v>
      </c>
      <c r="G5" s="13">
        <f t="shared" si="1"/>
        <v>11189</v>
      </c>
      <c r="H5" s="14">
        <f t="shared" si="1"/>
        <v>22.021628385021003</v>
      </c>
      <c r="I5" s="13">
        <f t="shared" si="1"/>
        <v>10398</v>
      </c>
      <c r="J5" s="14">
        <f t="shared" si="1"/>
        <v>23.696864781688788</v>
      </c>
      <c r="K5" s="15">
        <f t="shared" si="1"/>
        <v>359</v>
      </c>
      <c r="L5" s="14">
        <f t="shared" si="1"/>
        <v>14.569805194805193</v>
      </c>
      <c r="M5" s="16">
        <f t="shared" si="1"/>
        <v>55</v>
      </c>
      <c r="O5" s="4"/>
    </row>
    <row r="6" spans="1:15" s="2" customFormat="1" ht="15" customHeight="1">
      <c r="A6" s="8" t="s">
        <v>405</v>
      </c>
      <c r="B6" s="9">
        <f>B197</f>
        <v>2169</v>
      </c>
      <c r="C6" s="10">
        <f aca="true" t="shared" si="2" ref="C6:M6">C197</f>
        <v>51.667460695569325</v>
      </c>
      <c r="D6" s="11">
        <f t="shared" si="2"/>
        <v>2029</v>
      </c>
      <c r="E6" s="10">
        <f t="shared" si="2"/>
        <v>48.33253930443068</v>
      </c>
      <c r="F6" s="12">
        <f t="shared" si="2"/>
        <v>4198</v>
      </c>
      <c r="G6" s="13">
        <f t="shared" si="2"/>
        <v>16098</v>
      </c>
      <c r="H6" s="14">
        <f t="shared" si="2"/>
        <v>26.077773636476582</v>
      </c>
      <c r="I6" s="13">
        <f t="shared" si="2"/>
        <v>15884</v>
      </c>
      <c r="J6" s="14">
        <f t="shared" si="2"/>
        <v>26.429111055149836</v>
      </c>
      <c r="K6" s="15">
        <f t="shared" si="2"/>
        <v>809</v>
      </c>
      <c r="L6" s="14">
        <f t="shared" si="2"/>
        <v>19.271081467365413</v>
      </c>
      <c r="M6" s="16">
        <f t="shared" si="2"/>
        <v>24</v>
      </c>
      <c r="O6" s="4"/>
    </row>
    <row r="7" spans="1:15" s="2" customFormat="1" ht="15" customHeight="1">
      <c r="A7" s="8" t="s">
        <v>406</v>
      </c>
      <c r="B7" s="9">
        <f>B253</f>
        <v>2615</v>
      </c>
      <c r="C7" s="10">
        <f aca="true" t="shared" si="3" ref="C7:M7">C253</f>
        <v>51.88492063492064</v>
      </c>
      <c r="D7" s="11">
        <f t="shared" si="3"/>
        <v>2425</v>
      </c>
      <c r="E7" s="10">
        <f t="shared" si="3"/>
        <v>48.11507936507937</v>
      </c>
      <c r="F7" s="12">
        <f t="shared" si="3"/>
        <v>5040</v>
      </c>
      <c r="G7" s="13">
        <f t="shared" si="3"/>
        <v>19840</v>
      </c>
      <c r="H7" s="14">
        <f t="shared" si="3"/>
        <v>25.403225806451612</v>
      </c>
      <c r="I7" s="13">
        <f t="shared" si="3"/>
        <v>18977</v>
      </c>
      <c r="J7" s="14">
        <f t="shared" si="3"/>
        <v>26.558465510881597</v>
      </c>
      <c r="K7" s="15">
        <f t="shared" si="3"/>
        <v>1317</v>
      </c>
      <c r="L7" s="14">
        <f t="shared" si="3"/>
        <v>26.130952380952383</v>
      </c>
      <c r="M7" s="16">
        <f t="shared" si="3"/>
        <v>16</v>
      </c>
      <c r="O7" s="4"/>
    </row>
    <row r="8" spans="1:15" s="2" customFormat="1" ht="15" customHeight="1">
      <c r="A8" s="8" t="s">
        <v>407</v>
      </c>
      <c r="B8" s="9">
        <f>B322</f>
        <v>3971</v>
      </c>
      <c r="C8" s="10">
        <f aca="true" t="shared" si="4" ref="C8:M8">C322</f>
        <v>51.59823284823285</v>
      </c>
      <c r="D8" s="11">
        <f t="shared" si="4"/>
        <v>3725</v>
      </c>
      <c r="E8" s="10">
        <f t="shared" si="4"/>
        <v>48.40176715176715</v>
      </c>
      <c r="F8" s="12">
        <f t="shared" si="4"/>
        <v>7696</v>
      </c>
      <c r="G8" s="13">
        <f t="shared" si="4"/>
        <v>25589</v>
      </c>
      <c r="H8" s="14">
        <f t="shared" si="4"/>
        <v>30.075423033334637</v>
      </c>
      <c r="I8" s="13">
        <f t="shared" si="4"/>
        <v>24791</v>
      </c>
      <c r="J8" s="14">
        <f t="shared" si="4"/>
        <v>31.04352385946513</v>
      </c>
      <c r="K8" s="15">
        <f t="shared" si="4"/>
        <v>1118</v>
      </c>
      <c r="L8" s="14">
        <f t="shared" si="4"/>
        <v>14.527027027027026</v>
      </c>
      <c r="M8" s="16">
        <f t="shared" si="4"/>
        <v>123</v>
      </c>
      <c r="O8" s="4"/>
    </row>
    <row r="9" spans="1:15" s="2" customFormat="1" ht="15" customHeight="1">
      <c r="A9" s="8" t="s">
        <v>408</v>
      </c>
      <c r="B9" s="9">
        <f>B355</f>
        <v>1047</v>
      </c>
      <c r="C9" s="10">
        <f aca="true" t="shared" si="5" ref="C9:M9">C355</f>
        <v>52.21945137157107</v>
      </c>
      <c r="D9" s="11">
        <f t="shared" si="5"/>
        <v>958</v>
      </c>
      <c r="E9" s="10">
        <f t="shared" si="5"/>
        <v>47.780548628428924</v>
      </c>
      <c r="F9" s="12">
        <f t="shared" si="5"/>
        <v>2005</v>
      </c>
      <c r="G9" s="13">
        <f t="shared" si="5"/>
        <v>7672</v>
      </c>
      <c r="H9" s="14">
        <f t="shared" si="5"/>
        <v>26.13399374348279</v>
      </c>
      <c r="I9" s="13">
        <f t="shared" si="5"/>
        <v>7115</v>
      </c>
      <c r="J9" s="14">
        <f t="shared" si="5"/>
        <v>28.17990161630358</v>
      </c>
      <c r="K9" s="15">
        <f t="shared" si="5"/>
        <v>247</v>
      </c>
      <c r="L9" s="14">
        <f t="shared" si="5"/>
        <v>12.319201995012468</v>
      </c>
      <c r="M9" s="16">
        <f t="shared" si="5"/>
        <v>39</v>
      </c>
      <c r="O9" s="4"/>
    </row>
    <row r="10" spans="1:15" s="2" customFormat="1" ht="15" customHeight="1">
      <c r="A10" s="8" t="s">
        <v>409</v>
      </c>
      <c r="B10" s="9">
        <f>B380</f>
        <v>1330</v>
      </c>
      <c r="C10" s="10">
        <f aca="true" t="shared" si="6" ref="C10:M10">C380</f>
        <v>52.32100708103855</v>
      </c>
      <c r="D10" s="11">
        <f t="shared" si="6"/>
        <v>1212</v>
      </c>
      <c r="E10" s="10">
        <f t="shared" si="6"/>
        <v>47.67899291896145</v>
      </c>
      <c r="F10" s="12">
        <f t="shared" si="6"/>
        <v>2542</v>
      </c>
      <c r="G10" s="13">
        <f t="shared" si="6"/>
        <v>9769</v>
      </c>
      <c r="H10" s="14">
        <f t="shared" si="6"/>
        <v>26.02108711229399</v>
      </c>
      <c r="I10" s="13">
        <f t="shared" si="6"/>
        <v>9769</v>
      </c>
      <c r="J10" s="14">
        <f t="shared" si="6"/>
        <v>26.02108711229399</v>
      </c>
      <c r="K10" s="15">
        <f t="shared" si="6"/>
        <v>291</v>
      </c>
      <c r="L10" s="14">
        <f t="shared" si="6"/>
        <v>11.447678992918961</v>
      </c>
      <c r="M10" s="16">
        <f t="shared" si="6"/>
        <v>11</v>
      </c>
      <c r="O10" s="4"/>
    </row>
    <row r="11" spans="1:15" s="2" customFormat="1" ht="15" customHeight="1">
      <c r="A11" s="8" t="s">
        <v>410</v>
      </c>
      <c r="B11" s="9">
        <f>B417</f>
        <v>1194</v>
      </c>
      <c r="C11" s="10">
        <f aca="true" t="shared" si="7" ref="C11:M11">C417</f>
        <v>50.63613231552163</v>
      </c>
      <c r="D11" s="11">
        <f t="shared" si="7"/>
        <v>1164</v>
      </c>
      <c r="E11" s="10">
        <f t="shared" si="7"/>
        <v>49.36386768447837</v>
      </c>
      <c r="F11" s="12">
        <f t="shared" si="7"/>
        <v>2358</v>
      </c>
      <c r="G11" s="13">
        <f t="shared" si="7"/>
        <v>10481</v>
      </c>
      <c r="H11" s="14">
        <f t="shared" si="7"/>
        <v>22.49785325827688</v>
      </c>
      <c r="I11" s="13">
        <f t="shared" si="7"/>
        <v>10271</v>
      </c>
      <c r="J11" s="14">
        <f t="shared" si="7"/>
        <v>22.957842469087723</v>
      </c>
      <c r="K11" s="15">
        <f t="shared" si="7"/>
        <v>768</v>
      </c>
      <c r="L11" s="14">
        <f t="shared" si="7"/>
        <v>32.56997455470738</v>
      </c>
      <c r="M11" s="16">
        <f t="shared" si="7"/>
        <v>56</v>
      </c>
      <c r="O11" s="4"/>
    </row>
    <row r="12" spans="1:15" s="2" customFormat="1" ht="15" customHeight="1">
      <c r="A12" s="8" t="s">
        <v>411</v>
      </c>
      <c r="B12" s="9">
        <f>B444</f>
        <v>725</v>
      </c>
      <c r="C12" s="10">
        <f aca="true" t="shared" si="8" ref="C12:M12">C444</f>
        <v>52.384393063583815</v>
      </c>
      <c r="D12" s="11">
        <f t="shared" si="8"/>
        <v>659</v>
      </c>
      <c r="E12" s="10">
        <f t="shared" si="8"/>
        <v>47.615606936416185</v>
      </c>
      <c r="F12" s="12">
        <f t="shared" si="8"/>
        <v>1384</v>
      </c>
      <c r="G12" s="13">
        <f t="shared" si="8"/>
        <v>8304</v>
      </c>
      <c r="H12" s="14">
        <f t="shared" si="8"/>
        <v>16.666666666666664</v>
      </c>
      <c r="I12" s="13">
        <f t="shared" si="8"/>
        <v>7791</v>
      </c>
      <c r="J12" s="14">
        <f t="shared" si="8"/>
        <v>17.764086766782185</v>
      </c>
      <c r="K12" s="15">
        <f t="shared" si="8"/>
        <v>635</v>
      </c>
      <c r="L12" s="14">
        <f t="shared" si="8"/>
        <v>45.88150289017341</v>
      </c>
      <c r="M12" s="16">
        <f t="shared" si="8"/>
        <v>14</v>
      </c>
      <c r="O12" s="4"/>
    </row>
    <row r="13" spans="1:15" s="26" customFormat="1" ht="21" customHeight="1" thickBot="1">
      <c r="A13" s="18" t="s">
        <v>412</v>
      </c>
      <c r="B13" s="19">
        <f>SUM(B4:B12)</f>
        <v>15065</v>
      </c>
      <c r="C13" s="20">
        <f>B13/F13*100</f>
        <v>51.95365037762527</v>
      </c>
      <c r="D13" s="21">
        <f>SUM(D4:D12)</f>
        <v>13932</v>
      </c>
      <c r="E13" s="20">
        <f>D13/F13*100</f>
        <v>48.04634962237473</v>
      </c>
      <c r="F13" s="22">
        <f>SUM(F4:F12)</f>
        <v>28997</v>
      </c>
      <c r="G13" s="21">
        <f>SUM(G4:G12)</f>
        <v>115950</v>
      </c>
      <c r="H13" s="23">
        <f>F13/G13*100</f>
        <v>25.008193186718415</v>
      </c>
      <c r="I13" s="21">
        <f>SUM(I4:I12)</f>
        <v>110652</v>
      </c>
      <c r="J13" s="23">
        <f>F13/I13*100</f>
        <v>26.205581462603476</v>
      </c>
      <c r="K13" s="19">
        <f>SUM(K4:K12)</f>
        <v>5669</v>
      </c>
      <c r="L13" s="24">
        <f>K13/F13*100</f>
        <v>19.550298306721384</v>
      </c>
      <c r="M13" s="25">
        <f>SUM(M4:M12)</f>
        <v>369</v>
      </c>
      <c r="O13" s="4"/>
    </row>
    <row r="14" spans="1:7" s="2" customFormat="1" ht="12.75">
      <c r="A14" s="3"/>
      <c r="G14" s="3"/>
    </row>
    <row r="15" spans="1:8" s="28" customFormat="1" ht="12.75">
      <c r="A15" s="27" t="s">
        <v>413</v>
      </c>
      <c r="H15" s="2"/>
    </row>
    <row r="18" spans="5:7" ht="12.75">
      <c r="E18" s="28" t="s">
        <v>340</v>
      </c>
      <c r="F18" s="28" t="s">
        <v>342</v>
      </c>
      <c r="G18" s="28" t="s">
        <v>88</v>
      </c>
    </row>
    <row r="19" spans="4:7" ht="12.75">
      <c r="D19" s="8" t="s">
        <v>403</v>
      </c>
      <c r="E19" s="281">
        <v>5963</v>
      </c>
      <c r="F19" s="281">
        <v>5656</v>
      </c>
      <c r="G19" s="281">
        <v>1310</v>
      </c>
    </row>
    <row r="20" spans="4:7" ht="12.75">
      <c r="D20" s="8" t="s">
        <v>404</v>
      </c>
      <c r="E20" s="281">
        <v>11189</v>
      </c>
      <c r="F20" s="281">
        <v>10398</v>
      </c>
      <c r="G20" s="281">
        <v>2464</v>
      </c>
    </row>
    <row r="21" spans="4:7" ht="22.5">
      <c r="D21" s="8" t="s">
        <v>405</v>
      </c>
      <c r="E21" s="281">
        <v>16098</v>
      </c>
      <c r="F21" s="281">
        <v>15884</v>
      </c>
      <c r="G21" s="281">
        <v>4198</v>
      </c>
    </row>
    <row r="22" spans="4:7" ht="12.75">
      <c r="D22" s="8" t="s">
        <v>406</v>
      </c>
      <c r="E22" s="281">
        <v>19840</v>
      </c>
      <c r="F22" s="281">
        <v>18977</v>
      </c>
      <c r="G22" s="281">
        <v>5040</v>
      </c>
    </row>
    <row r="23" spans="4:7" ht="12.75">
      <c r="D23" s="8" t="s">
        <v>407</v>
      </c>
      <c r="E23" s="281">
        <v>25589</v>
      </c>
      <c r="F23" s="281">
        <v>24791</v>
      </c>
      <c r="G23" s="281">
        <v>7696</v>
      </c>
    </row>
    <row r="24" spans="4:7" ht="12.75">
      <c r="D24" s="8" t="s">
        <v>408</v>
      </c>
      <c r="E24" s="281">
        <v>7672</v>
      </c>
      <c r="F24" s="281">
        <v>7115</v>
      </c>
      <c r="G24" s="281">
        <v>2005</v>
      </c>
    </row>
    <row r="25" spans="4:7" ht="12.75">
      <c r="D25" s="8" t="s">
        <v>409</v>
      </c>
      <c r="E25" s="281">
        <v>9769</v>
      </c>
      <c r="F25" s="281">
        <v>9769</v>
      </c>
      <c r="G25" s="281">
        <v>2542</v>
      </c>
    </row>
    <row r="26" spans="4:7" ht="22.5">
      <c r="D26" s="8" t="s">
        <v>410</v>
      </c>
      <c r="E26" s="281">
        <v>10481</v>
      </c>
      <c r="F26" s="281">
        <v>10271</v>
      </c>
      <c r="G26" s="281">
        <v>2358</v>
      </c>
    </row>
    <row r="27" spans="4:7" ht="15" customHeight="1">
      <c r="D27" s="8" t="s">
        <v>411</v>
      </c>
      <c r="E27" s="281">
        <v>8304</v>
      </c>
      <c r="F27" s="281">
        <v>7791</v>
      </c>
      <c r="G27" s="281">
        <v>1384</v>
      </c>
    </row>
    <row r="28" ht="15" customHeight="1">
      <c r="G28" s="95"/>
    </row>
    <row r="29" ht="15" customHeight="1"/>
    <row r="30" ht="15" customHeight="1"/>
    <row r="31" ht="15" customHeight="1"/>
    <row r="32" ht="15" customHeight="1"/>
    <row r="33" ht="27" customHeight="1"/>
    <row r="34" spans="1:13" s="28" customFormat="1" ht="27.75" customHeight="1">
      <c r="A34" s="381" t="s">
        <v>414</v>
      </c>
      <c r="B34" s="381"/>
      <c r="C34" s="381"/>
      <c r="D34" s="381"/>
      <c r="E34" s="381"/>
      <c r="F34" s="381"/>
      <c r="G34" s="381"/>
      <c r="H34" s="381"/>
      <c r="I34" s="381"/>
      <c r="J34" s="381"/>
      <c r="K34" s="381"/>
      <c r="L34" s="381"/>
      <c r="M34" s="381"/>
    </row>
    <row r="35" spans="1:13" s="33" customFormat="1" ht="37.5" customHeight="1" thickBot="1">
      <c r="A35" s="29" t="s">
        <v>65</v>
      </c>
      <c r="B35" s="88" t="s">
        <v>418</v>
      </c>
      <c r="C35" s="229"/>
      <c r="D35" s="229"/>
      <c r="E35" s="229"/>
      <c r="F35" s="229"/>
      <c r="G35" s="229"/>
      <c r="H35" s="229"/>
      <c r="I35" s="229"/>
      <c r="J35" s="229"/>
      <c r="K35" s="229"/>
      <c r="L35" s="238"/>
      <c r="M35" s="239"/>
    </row>
    <row r="36" spans="1:17" s="34" customFormat="1" ht="40.5" customHeight="1">
      <c r="A36" s="370" t="s">
        <v>415</v>
      </c>
      <c r="B36" s="372" t="s">
        <v>392</v>
      </c>
      <c r="C36" s="373"/>
      <c r="D36" s="374" t="s">
        <v>393</v>
      </c>
      <c r="E36" s="373"/>
      <c r="F36" s="375" t="s">
        <v>394</v>
      </c>
      <c r="G36" s="362" t="s">
        <v>417</v>
      </c>
      <c r="H36" s="364" t="s">
        <v>395</v>
      </c>
      <c r="I36" s="362" t="s">
        <v>416</v>
      </c>
      <c r="J36" s="368" t="s">
        <v>397</v>
      </c>
      <c r="K36" s="362" t="s">
        <v>398</v>
      </c>
      <c r="L36" s="364" t="s">
        <v>399</v>
      </c>
      <c r="M36" s="366" t="s">
        <v>400</v>
      </c>
      <c r="N36"/>
      <c r="Q36" s="33"/>
    </row>
    <row r="37" spans="1:14" s="34" customFormat="1" ht="41.25" customHeight="1" thickBot="1">
      <c r="A37" s="371"/>
      <c r="B37" s="35" t="s">
        <v>401</v>
      </c>
      <c r="C37" s="36" t="s">
        <v>402</v>
      </c>
      <c r="D37" s="37" t="s">
        <v>401</v>
      </c>
      <c r="E37" s="36" t="s">
        <v>402</v>
      </c>
      <c r="F37" s="376"/>
      <c r="G37" s="363"/>
      <c r="H37" s="365"/>
      <c r="I37" s="363"/>
      <c r="J37" s="369"/>
      <c r="K37" s="363"/>
      <c r="L37" s="365"/>
      <c r="M37" s="367"/>
      <c r="N37"/>
    </row>
    <row r="38" spans="1:16" ht="15" customHeight="1">
      <c r="A38" s="230" t="s">
        <v>659</v>
      </c>
      <c r="B38" s="106">
        <v>5</v>
      </c>
      <c r="C38" s="107">
        <f>B38/F38*100</f>
        <v>31.25</v>
      </c>
      <c r="D38" s="106">
        <v>11</v>
      </c>
      <c r="E38" s="107">
        <f>D38/F38*100</f>
        <v>68.75</v>
      </c>
      <c r="F38" s="108">
        <v>16</v>
      </c>
      <c r="G38" s="106">
        <v>44</v>
      </c>
      <c r="H38" s="107">
        <f>F38/G38*100</f>
        <v>36.36363636363637</v>
      </c>
      <c r="I38" s="106">
        <v>44</v>
      </c>
      <c r="J38" s="107">
        <f aca="true" t="shared" si="9" ref="J38:J47">F38/I38*100</f>
        <v>36.36363636363637</v>
      </c>
      <c r="K38" s="106">
        <v>5</v>
      </c>
      <c r="L38" s="107">
        <f aca="true" t="shared" si="10" ref="L38:L47">K38/F38*100</f>
        <v>31.25</v>
      </c>
      <c r="M38" s="235">
        <v>0</v>
      </c>
      <c r="O38" s="34"/>
      <c r="P38" s="34"/>
    </row>
    <row r="39" spans="1:16" ht="15" customHeight="1">
      <c r="A39" s="105" t="s">
        <v>430</v>
      </c>
      <c r="B39" s="106">
        <v>8</v>
      </c>
      <c r="C39" s="107">
        <f>B39/F39*100</f>
        <v>38.095238095238095</v>
      </c>
      <c r="D39" s="106">
        <v>13</v>
      </c>
      <c r="E39" s="107">
        <f>D39/F39*100</f>
        <v>61.904761904761905</v>
      </c>
      <c r="F39" s="108">
        <v>21</v>
      </c>
      <c r="G39" s="231">
        <v>115</v>
      </c>
      <c r="H39" s="107">
        <f aca="true" t="shared" si="11" ref="H39:H82">F39/G39*100</f>
        <v>18.26086956521739</v>
      </c>
      <c r="I39" s="106">
        <v>115</v>
      </c>
      <c r="J39" s="107">
        <f t="shared" si="9"/>
        <v>18.26086956521739</v>
      </c>
      <c r="K39" s="106">
        <v>2</v>
      </c>
      <c r="L39" s="107">
        <f t="shared" si="10"/>
        <v>9.523809523809524</v>
      </c>
      <c r="M39" s="235"/>
      <c r="O39" s="34"/>
      <c r="P39" s="34"/>
    </row>
    <row r="40" spans="1:16" ht="15" customHeight="1">
      <c r="A40" s="105" t="s">
        <v>649</v>
      </c>
      <c r="B40" s="106">
        <v>7</v>
      </c>
      <c r="C40" s="107">
        <f>B40/F40*100</f>
        <v>58.333333333333336</v>
      </c>
      <c r="D40" s="106">
        <v>5</v>
      </c>
      <c r="E40" s="107">
        <f>D40/F40*100</f>
        <v>41.66666666666667</v>
      </c>
      <c r="F40" s="108">
        <v>12</v>
      </c>
      <c r="G40" s="231">
        <v>17</v>
      </c>
      <c r="H40" s="107">
        <f t="shared" si="11"/>
        <v>70.58823529411765</v>
      </c>
      <c r="I40" s="106">
        <v>17</v>
      </c>
      <c r="J40" s="107">
        <f t="shared" si="9"/>
        <v>70.58823529411765</v>
      </c>
      <c r="K40" s="106">
        <v>5</v>
      </c>
      <c r="L40" s="107">
        <f t="shared" si="10"/>
        <v>41.66666666666667</v>
      </c>
      <c r="M40" s="235">
        <v>7</v>
      </c>
      <c r="O40" s="34"/>
      <c r="P40" s="34"/>
    </row>
    <row r="41" spans="1:16" ht="15" customHeight="1">
      <c r="A41" s="328" t="s">
        <v>303</v>
      </c>
      <c r="B41" s="236">
        <v>0</v>
      </c>
      <c r="C41" s="109">
        <v>0</v>
      </c>
      <c r="D41" s="236">
        <v>0</v>
      </c>
      <c r="E41" s="109">
        <v>0</v>
      </c>
      <c r="F41" s="108">
        <v>0</v>
      </c>
      <c r="G41" s="231">
        <v>60</v>
      </c>
      <c r="H41" s="109">
        <f>F41/G41*100</f>
        <v>0</v>
      </c>
      <c r="I41" s="236">
        <v>0</v>
      </c>
      <c r="J41" s="109">
        <v>0</v>
      </c>
      <c r="K41" s="236">
        <v>0</v>
      </c>
      <c r="L41" s="109">
        <v>0</v>
      </c>
      <c r="M41" s="235">
        <v>0</v>
      </c>
      <c r="O41" s="34"/>
      <c r="P41" s="34"/>
    </row>
    <row r="42" spans="1:16" ht="15" customHeight="1">
      <c r="A42" s="328" t="s">
        <v>304</v>
      </c>
      <c r="B42" s="236">
        <v>0</v>
      </c>
      <c r="C42" s="109">
        <v>0</v>
      </c>
      <c r="D42" s="236">
        <v>0</v>
      </c>
      <c r="E42" s="109">
        <v>0</v>
      </c>
      <c r="F42" s="108">
        <v>0</v>
      </c>
      <c r="G42" s="231">
        <v>66</v>
      </c>
      <c r="H42" s="109">
        <f>F42/G42*100</f>
        <v>0</v>
      </c>
      <c r="I42" s="236">
        <v>0</v>
      </c>
      <c r="J42" s="109">
        <v>0</v>
      </c>
      <c r="K42" s="236">
        <v>0</v>
      </c>
      <c r="L42" s="109">
        <v>0</v>
      </c>
      <c r="M42" s="235">
        <v>0</v>
      </c>
      <c r="O42" s="34"/>
      <c r="P42" s="34"/>
    </row>
    <row r="43" spans="1:16" ht="15" customHeight="1">
      <c r="A43" s="105" t="s">
        <v>431</v>
      </c>
      <c r="B43" s="106">
        <v>19</v>
      </c>
      <c r="C43" s="107">
        <f>B43/F43*100</f>
        <v>59.375</v>
      </c>
      <c r="D43" s="106">
        <v>13</v>
      </c>
      <c r="E43" s="107">
        <f>D43/F43*100</f>
        <v>40.625</v>
      </c>
      <c r="F43" s="108">
        <v>32</v>
      </c>
      <c r="G43" s="231">
        <v>166</v>
      </c>
      <c r="H43" s="107">
        <f t="shared" si="11"/>
        <v>19.27710843373494</v>
      </c>
      <c r="I43" s="106">
        <v>166</v>
      </c>
      <c r="J43" s="107">
        <f t="shared" si="9"/>
        <v>19.27710843373494</v>
      </c>
      <c r="K43" s="106">
        <v>10</v>
      </c>
      <c r="L43" s="107">
        <f t="shared" si="10"/>
        <v>31.25</v>
      </c>
      <c r="M43" s="235">
        <v>0</v>
      </c>
      <c r="O43" s="34"/>
      <c r="P43" s="34"/>
    </row>
    <row r="44" spans="1:16" ht="15" customHeight="1">
      <c r="A44" s="328" t="s">
        <v>305</v>
      </c>
      <c r="B44" s="236">
        <v>0</v>
      </c>
      <c r="C44" s="109">
        <v>0</v>
      </c>
      <c r="D44" s="236">
        <v>0</v>
      </c>
      <c r="E44" s="109">
        <v>0</v>
      </c>
      <c r="F44" s="108">
        <v>0</v>
      </c>
      <c r="G44" s="231">
        <v>158</v>
      </c>
      <c r="H44" s="109">
        <f>F44/G44*100</f>
        <v>0</v>
      </c>
      <c r="I44" s="236">
        <v>0</v>
      </c>
      <c r="J44" s="109">
        <v>0</v>
      </c>
      <c r="K44" s="236">
        <v>0</v>
      </c>
      <c r="L44" s="109">
        <v>0</v>
      </c>
      <c r="M44" s="235">
        <v>0</v>
      </c>
      <c r="O44" s="34"/>
      <c r="P44" s="34"/>
    </row>
    <row r="45" spans="1:16" ht="15" customHeight="1">
      <c r="A45" s="105" t="s">
        <v>658</v>
      </c>
      <c r="B45" s="106">
        <v>8</v>
      </c>
      <c r="C45" s="107">
        <f>B45/F45*100</f>
        <v>57.14285714285714</v>
      </c>
      <c r="D45" s="106">
        <v>6</v>
      </c>
      <c r="E45" s="107">
        <f>D45/F45*100</f>
        <v>42.857142857142854</v>
      </c>
      <c r="F45" s="108">
        <v>14</v>
      </c>
      <c r="G45" s="231">
        <v>57</v>
      </c>
      <c r="H45" s="107">
        <f t="shared" si="11"/>
        <v>24.561403508771928</v>
      </c>
      <c r="I45" s="106">
        <v>57</v>
      </c>
      <c r="J45" s="107">
        <f t="shared" si="9"/>
        <v>24.561403508771928</v>
      </c>
      <c r="K45" s="106">
        <v>4</v>
      </c>
      <c r="L45" s="107">
        <f t="shared" si="10"/>
        <v>28.57142857142857</v>
      </c>
      <c r="M45" s="235">
        <v>0</v>
      </c>
      <c r="O45" s="34"/>
      <c r="P45" s="34"/>
    </row>
    <row r="46" spans="1:16" ht="15" customHeight="1">
      <c r="A46" s="328" t="s">
        <v>306</v>
      </c>
      <c r="B46" s="236">
        <v>0</v>
      </c>
      <c r="C46" s="109">
        <v>0</v>
      </c>
      <c r="D46" s="236">
        <v>0</v>
      </c>
      <c r="E46" s="109">
        <v>0</v>
      </c>
      <c r="F46" s="108">
        <v>0</v>
      </c>
      <c r="G46" s="231">
        <v>7</v>
      </c>
      <c r="H46" s="109">
        <f>F46/G46*100</f>
        <v>0</v>
      </c>
      <c r="I46" s="236">
        <v>0</v>
      </c>
      <c r="J46" s="109">
        <v>0</v>
      </c>
      <c r="K46" s="236">
        <v>0</v>
      </c>
      <c r="L46" s="109">
        <v>0</v>
      </c>
      <c r="M46" s="235">
        <v>0</v>
      </c>
      <c r="O46" s="34"/>
      <c r="P46" s="34"/>
    </row>
    <row r="47" spans="1:16" ht="15" customHeight="1">
      <c r="A47" s="105" t="s">
        <v>432</v>
      </c>
      <c r="B47" s="106">
        <v>9</v>
      </c>
      <c r="C47" s="107">
        <f>B47/F47*100</f>
        <v>64.28571428571429</v>
      </c>
      <c r="D47" s="106">
        <v>5</v>
      </c>
      <c r="E47" s="107">
        <f>D47/F47*100</f>
        <v>35.714285714285715</v>
      </c>
      <c r="F47" s="108">
        <v>14</v>
      </c>
      <c r="G47" s="231">
        <v>127</v>
      </c>
      <c r="H47" s="107">
        <f t="shared" si="11"/>
        <v>11.023622047244094</v>
      </c>
      <c r="I47" s="106">
        <v>127</v>
      </c>
      <c r="J47" s="107">
        <f t="shared" si="9"/>
        <v>11.023622047244094</v>
      </c>
      <c r="K47" s="106">
        <v>0</v>
      </c>
      <c r="L47" s="109">
        <f t="shared" si="10"/>
        <v>0</v>
      </c>
      <c r="M47" s="235">
        <v>7</v>
      </c>
      <c r="O47" s="34"/>
      <c r="P47" s="34"/>
    </row>
    <row r="48" spans="1:16" ht="15" customHeight="1">
      <c r="A48" s="105" t="s">
        <v>207</v>
      </c>
      <c r="B48" s="236">
        <v>0</v>
      </c>
      <c r="C48" s="109">
        <v>0</v>
      </c>
      <c r="D48" s="236">
        <v>0</v>
      </c>
      <c r="E48" s="109">
        <v>0</v>
      </c>
      <c r="F48" s="108">
        <v>0</v>
      </c>
      <c r="G48" s="231">
        <v>212</v>
      </c>
      <c r="H48" s="109">
        <f t="shared" si="11"/>
        <v>0</v>
      </c>
      <c r="I48" s="236">
        <v>0</v>
      </c>
      <c r="J48" s="109">
        <v>0</v>
      </c>
      <c r="K48" s="236">
        <v>0</v>
      </c>
      <c r="L48" s="109">
        <v>0</v>
      </c>
      <c r="M48" s="235">
        <v>0</v>
      </c>
      <c r="O48" s="34"/>
      <c r="P48" s="34"/>
    </row>
    <row r="49" spans="1:16" ht="15" customHeight="1">
      <c r="A49" s="105" t="s">
        <v>433</v>
      </c>
      <c r="B49" s="106">
        <v>29</v>
      </c>
      <c r="C49" s="107">
        <f>B49/F49*100</f>
        <v>45.3125</v>
      </c>
      <c r="D49" s="106">
        <v>35</v>
      </c>
      <c r="E49" s="107">
        <f>D49/F49*100</f>
        <v>54.6875</v>
      </c>
      <c r="F49" s="108">
        <v>64</v>
      </c>
      <c r="G49" s="231">
        <v>378</v>
      </c>
      <c r="H49" s="107">
        <f t="shared" si="11"/>
        <v>16.93121693121693</v>
      </c>
      <c r="I49" s="106">
        <v>378</v>
      </c>
      <c r="J49" s="107">
        <f>F49/I49*100</f>
        <v>16.93121693121693</v>
      </c>
      <c r="K49" s="106">
        <v>16</v>
      </c>
      <c r="L49" s="107">
        <f>K49/F49*100</f>
        <v>25</v>
      </c>
      <c r="M49" s="235">
        <v>1</v>
      </c>
      <c r="O49" s="34"/>
      <c r="P49" s="34"/>
    </row>
    <row r="50" spans="1:16" ht="15" customHeight="1">
      <c r="A50" s="328" t="s">
        <v>307</v>
      </c>
      <c r="B50" s="236">
        <v>0</v>
      </c>
      <c r="C50" s="109">
        <v>0</v>
      </c>
      <c r="D50" s="236">
        <v>0</v>
      </c>
      <c r="E50" s="109">
        <v>0</v>
      </c>
      <c r="F50" s="108">
        <v>0</v>
      </c>
      <c r="G50" s="231">
        <v>97</v>
      </c>
      <c r="H50" s="109">
        <f t="shared" si="11"/>
        <v>0</v>
      </c>
      <c r="I50" s="236">
        <v>0</v>
      </c>
      <c r="J50" s="109">
        <v>0</v>
      </c>
      <c r="K50" s="236">
        <v>0</v>
      </c>
      <c r="L50" s="109">
        <v>0</v>
      </c>
      <c r="M50" s="235">
        <v>0</v>
      </c>
      <c r="O50" s="34"/>
      <c r="P50" s="34"/>
    </row>
    <row r="51" spans="1:16" ht="15" customHeight="1">
      <c r="A51" s="105" t="s">
        <v>434</v>
      </c>
      <c r="B51" s="106">
        <v>20</v>
      </c>
      <c r="C51" s="107">
        <f>B51/F51*100</f>
        <v>51.28205128205128</v>
      </c>
      <c r="D51" s="106">
        <v>19</v>
      </c>
      <c r="E51" s="107">
        <f>D51/F51*100</f>
        <v>48.717948717948715</v>
      </c>
      <c r="F51" s="108">
        <v>39</v>
      </c>
      <c r="G51" s="231">
        <v>144</v>
      </c>
      <c r="H51" s="109">
        <f t="shared" si="11"/>
        <v>27.083333333333332</v>
      </c>
      <c r="I51" s="106">
        <v>144</v>
      </c>
      <c r="J51" s="107">
        <f>F51/I51*100</f>
        <v>27.083333333333332</v>
      </c>
      <c r="K51" s="106">
        <v>0</v>
      </c>
      <c r="L51" s="109">
        <f>K51/F51*100</f>
        <v>0</v>
      </c>
      <c r="M51" s="235">
        <v>1</v>
      </c>
      <c r="O51" s="34"/>
      <c r="P51" s="34"/>
    </row>
    <row r="52" spans="1:16" ht="15" customHeight="1">
      <c r="A52" s="328" t="s">
        <v>308</v>
      </c>
      <c r="B52" s="236">
        <v>0</v>
      </c>
      <c r="C52" s="109">
        <v>0</v>
      </c>
      <c r="D52" s="236">
        <v>0</v>
      </c>
      <c r="E52" s="109">
        <v>0</v>
      </c>
      <c r="F52" s="108">
        <v>0</v>
      </c>
      <c r="G52" s="231">
        <v>0</v>
      </c>
      <c r="H52" s="109">
        <v>0</v>
      </c>
      <c r="I52" s="236">
        <v>0</v>
      </c>
      <c r="J52" s="109">
        <v>0</v>
      </c>
      <c r="K52" s="236">
        <v>0</v>
      </c>
      <c r="L52" s="109">
        <v>0</v>
      </c>
      <c r="M52" s="235">
        <v>0</v>
      </c>
      <c r="O52" s="34"/>
      <c r="P52" s="34"/>
    </row>
    <row r="53" spans="1:16" ht="15" customHeight="1">
      <c r="A53" s="328" t="s">
        <v>309</v>
      </c>
      <c r="B53" s="236">
        <v>0</v>
      </c>
      <c r="C53" s="109">
        <v>0</v>
      </c>
      <c r="D53" s="236">
        <v>0</v>
      </c>
      <c r="E53" s="109">
        <v>0</v>
      </c>
      <c r="F53" s="108">
        <v>0</v>
      </c>
      <c r="G53" s="231">
        <v>17</v>
      </c>
      <c r="H53" s="109">
        <v>0</v>
      </c>
      <c r="I53" s="236">
        <v>0</v>
      </c>
      <c r="J53" s="109">
        <v>0</v>
      </c>
      <c r="K53" s="236">
        <v>0</v>
      </c>
      <c r="L53" s="109">
        <v>0</v>
      </c>
      <c r="M53" s="235">
        <v>0</v>
      </c>
      <c r="O53" s="34"/>
      <c r="P53" s="34"/>
    </row>
    <row r="54" spans="1:16" ht="15" customHeight="1">
      <c r="A54" s="328" t="s">
        <v>310</v>
      </c>
      <c r="B54" s="236">
        <v>0</v>
      </c>
      <c r="C54" s="109">
        <v>0</v>
      </c>
      <c r="D54" s="236">
        <v>0</v>
      </c>
      <c r="E54" s="109">
        <v>0</v>
      </c>
      <c r="F54" s="108">
        <v>0</v>
      </c>
      <c r="G54" s="231">
        <v>9</v>
      </c>
      <c r="H54" s="109">
        <v>0</v>
      </c>
      <c r="I54" s="236">
        <v>0</v>
      </c>
      <c r="J54" s="109">
        <v>0</v>
      </c>
      <c r="K54" s="236">
        <v>0</v>
      </c>
      <c r="L54" s="109">
        <v>0</v>
      </c>
      <c r="M54" s="235">
        <v>0</v>
      </c>
      <c r="O54" s="34"/>
      <c r="P54" s="34"/>
    </row>
    <row r="55" spans="1:16" ht="15" customHeight="1">
      <c r="A55" s="328" t="s">
        <v>311</v>
      </c>
      <c r="B55" s="236">
        <v>0</v>
      </c>
      <c r="C55" s="109">
        <v>0</v>
      </c>
      <c r="D55" s="236">
        <v>0</v>
      </c>
      <c r="E55" s="109">
        <v>0</v>
      </c>
      <c r="F55" s="108">
        <v>0</v>
      </c>
      <c r="G55" s="231">
        <v>117</v>
      </c>
      <c r="H55" s="109">
        <v>0</v>
      </c>
      <c r="I55" s="236">
        <v>0</v>
      </c>
      <c r="J55" s="109">
        <v>0</v>
      </c>
      <c r="K55" s="236">
        <v>0</v>
      </c>
      <c r="L55" s="109">
        <v>0</v>
      </c>
      <c r="M55" s="235">
        <v>0</v>
      </c>
      <c r="O55" s="34"/>
      <c r="P55" s="34"/>
    </row>
    <row r="56" spans="1:16" ht="15" customHeight="1">
      <c r="A56" s="328" t="s">
        <v>312</v>
      </c>
      <c r="B56" s="236">
        <v>0</v>
      </c>
      <c r="C56" s="109">
        <v>0</v>
      </c>
      <c r="D56" s="236">
        <v>0</v>
      </c>
      <c r="E56" s="109">
        <v>0</v>
      </c>
      <c r="F56" s="108">
        <v>0</v>
      </c>
      <c r="G56" s="231">
        <v>14</v>
      </c>
      <c r="H56" s="109">
        <v>0</v>
      </c>
      <c r="I56" s="236">
        <v>0</v>
      </c>
      <c r="J56" s="109">
        <v>0</v>
      </c>
      <c r="K56" s="236">
        <v>0</v>
      </c>
      <c r="L56" s="109">
        <v>0</v>
      </c>
      <c r="M56" s="235">
        <v>0</v>
      </c>
      <c r="O56" s="34"/>
      <c r="P56" s="34"/>
    </row>
    <row r="57" spans="1:16" ht="15" customHeight="1">
      <c r="A57" s="328" t="s">
        <v>313</v>
      </c>
      <c r="B57" s="236">
        <v>0</v>
      </c>
      <c r="C57" s="109">
        <v>0</v>
      </c>
      <c r="D57" s="236">
        <v>0</v>
      </c>
      <c r="E57" s="109">
        <v>0</v>
      </c>
      <c r="F57" s="108">
        <v>0</v>
      </c>
      <c r="G57" s="231">
        <v>16</v>
      </c>
      <c r="H57" s="109">
        <v>0</v>
      </c>
      <c r="I57" s="236">
        <v>0</v>
      </c>
      <c r="J57" s="109">
        <v>0</v>
      </c>
      <c r="K57" s="236">
        <v>0</v>
      </c>
      <c r="L57" s="109">
        <v>0</v>
      </c>
      <c r="M57" s="235">
        <v>0</v>
      </c>
      <c r="O57" s="34"/>
      <c r="P57" s="34"/>
    </row>
    <row r="58" spans="1:16" ht="15" customHeight="1">
      <c r="A58" s="105" t="s">
        <v>435</v>
      </c>
      <c r="B58" s="106">
        <v>18</v>
      </c>
      <c r="C58" s="107">
        <f>B58/F58*100</f>
        <v>56.25</v>
      </c>
      <c r="D58" s="106">
        <v>14</v>
      </c>
      <c r="E58" s="107">
        <f>D58/F58*100</f>
        <v>43.75</v>
      </c>
      <c r="F58" s="108">
        <v>32</v>
      </c>
      <c r="G58" s="231">
        <v>313</v>
      </c>
      <c r="H58" s="109">
        <f t="shared" si="11"/>
        <v>10.223642172523961</v>
      </c>
      <c r="I58" s="106">
        <v>313</v>
      </c>
      <c r="J58" s="107">
        <f>F58/I58*100</f>
        <v>10.223642172523961</v>
      </c>
      <c r="K58" s="106">
        <v>0</v>
      </c>
      <c r="L58" s="109">
        <f>K58/F58*100</f>
        <v>0</v>
      </c>
      <c r="M58" s="235">
        <v>14</v>
      </c>
      <c r="O58" s="34"/>
      <c r="P58" s="34"/>
    </row>
    <row r="59" spans="1:16" ht="15" customHeight="1">
      <c r="A59" s="328" t="s">
        <v>314</v>
      </c>
      <c r="B59" s="236">
        <v>0</v>
      </c>
      <c r="C59" s="109">
        <v>0</v>
      </c>
      <c r="D59" s="236">
        <v>0</v>
      </c>
      <c r="E59" s="109">
        <v>0</v>
      </c>
      <c r="F59" s="108">
        <v>0</v>
      </c>
      <c r="G59" s="231">
        <v>51</v>
      </c>
      <c r="H59" s="109">
        <v>0</v>
      </c>
      <c r="I59" s="236">
        <v>0</v>
      </c>
      <c r="J59" s="109">
        <v>0</v>
      </c>
      <c r="K59" s="236">
        <v>0</v>
      </c>
      <c r="L59" s="109">
        <v>0</v>
      </c>
      <c r="M59" s="235">
        <v>0</v>
      </c>
      <c r="O59" s="34"/>
      <c r="P59" s="34"/>
    </row>
    <row r="60" spans="1:16" ht="15" customHeight="1">
      <c r="A60" s="105" t="s">
        <v>653</v>
      </c>
      <c r="B60" s="106">
        <v>8</v>
      </c>
      <c r="C60" s="107">
        <f>B60/F60*100</f>
        <v>66.66666666666666</v>
      </c>
      <c r="D60" s="106">
        <v>4</v>
      </c>
      <c r="E60" s="107">
        <f>D60/F60*100</f>
        <v>33.33333333333333</v>
      </c>
      <c r="F60" s="108">
        <v>12</v>
      </c>
      <c r="G60" s="231">
        <v>154</v>
      </c>
      <c r="H60" s="109">
        <f t="shared" si="11"/>
        <v>7.792207792207792</v>
      </c>
      <c r="I60" s="106">
        <v>154</v>
      </c>
      <c r="J60" s="107">
        <f>F60/I60*100</f>
        <v>7.792207792207792</v>
      </c>
      <c r="K60" s="106">
        <v>0</v>
      </c>
      <c r="L60" s="109">
        <f>K60/F60*100</f>
        <v>0</v>
      </c>
      <c r="M60" s="235">
        <v>14</v>
      </c>
      <c r="O60" s="34"/>
      <c r="P60" s="34"/>
    </row>
    <row r="61" spans="1:13" ht="15" customHeight="1">
      <c r="A61" s="105" t="s">
        <v>652</v>
      </c>
      <c r="B61" s="106">
        <v>10</v>
      </c>
      <c r="C61" s="107">
        <f>B61/F61*100</f>
        <v>30.303030303030305</v>
      </c>
      <c r="D61" s="106">
        <v>23</v>
      </c>
      <c r="E61" s="107">
        <f>D61/F61*100</f>
        <v>69.6969696969697</v>
      </c>
      <c r="F61" s="108">
        <v>33</v>
      </c>
      <c r="G61" s="231">
        <v>137</v>
      </c>
      <c r="H61" s="109">
        <f t="shared" si="11"/>
        <v>24.087591240875913</v>
      </c>
      <c r="I61" s="106">
        <v>137</v>
      </c>
      <c r="J61" s="107">
        <f>F61/I61*100</f>
        <v>24.087591240875913</v>
      </c>
      <c r="K61" s="106">
        <v>6</v>
      </c>
      <c r="L61" s="107">
        <f>K61/F61*100</f>
        <v>18.181818181818183</v>
      </c>
      <c r="M61" s="235">
        <v>0</v>
      </c>
    </row>
    <row r="62" spans="1:13" ht="15" customHeight="1">
      <c r="A62" s="328" t="s">
        <v>315</v>
      </c>
      <c r="B62" s="236">
        <v>0</v>
      </c>
      <c r="C62" s="109">
        <v>0</v>
      </c>
      <c r="D62" s="236">
        <v>0</v>
      </c>
      <c r="E62" s="109">
        <v>0</v>
      </c>
      <c r="F62" s="108">
        <v>0</v>
      </c>
      <c r="G62" s="231">
        <v>61</v>
      </c>
      <c r="H62" s="109">
        <v>0</v>
      </c>
      <c r="I62" s="236">
        <v>0</v>
      </c>
      <c r="J62" s="109">
        <v>0</v>
      </c>
      <c r="K62" s="236">
        <v>0</v>
      </c>
      <c r="L62" s="109">
        <v>0</v>
      </c>
      <c r="M62" s="235">
        <v>0</v>
      </c>
    </row>
    <row r="63" spans="1:13" ht="15" customHeight="1">
      <c r="A63" s="105" t="s">
        <v>657</v>
      </c>
      <c r="B63" s="106">
        <v>7</v>
      </c>
      <c r="C63" s="107">
        <f>B63/F63*100</f>
        <v>38.88888888888889</v>
      </c>
      <c r="D63" s="106">
        <v>11</v>
      </c>
      <c r="E63" s="107">
        <f>D63/F63*100</f>
        <v>61.111111111111114</v>
      </c>
      <c r="F63" s="108">
        <v>18</v>
      </c>
      <c r="G63" s="231">
        <v>110</v>
      </c>
      <c r="H63" s="107">
        <f t="shared" si="11"/>
        <v>16.363636363636363</v>
      </c>
      <c r="I63" s="106">
        <v>110</v>
      </c>
      <c r="J63" s="107">
        <f>F63/I63*100</f>
        <v>16.363636363636363</v>
      </c>
      <c r="K63" s="106">
        <v>7</v>
      </c>
      <c r="L63" s="107">
        <f>K63/F63*100</f>
        <v>38.88888888888889</v>
      </c>
      <c r="M63" s="235">
        <v>0</v>
      </c>
    </row>
    <row r="64" spans="1:13" ht="15" customHeight="1">
      <c r="A64" s="105" t="s">
        <v>436</v>
      </c>
      <c r="B64" s="106">
        <v>7</v>
      </c>
      <c r="C64" s="107">
        <f>B64/F64*100</f>
        <v>70</v>
      </c>
      <c r="D64" s="106">
        <v>3</v>
      </c>
      <c r="E64" s="107">
        <f>D64/F64*100</f>
        <v>30</v>
      </c>
      <c r="F64" s="108">
        <v>10</v>
      </c>
      <c r="G64" s="231">
        <v>126</v>
      </c>
      <c r="H64" s="107">
        <f t="shared" si="11"/>
        <v>7.936507936507936</v>
      </c>
      <c r="I64" s="106">
        <v>126</v>
      </c>
      <c r="J64" s="107">
        <f>F64/I64*100</f>
        <v>7.936507936507936</v>
      </c>
      <c r="K64" s="106">
        <v>0</v>
      </c>
      <c r="L64" s="109">
        <f>K64/F64*100</f>
        <v>0</v>
      </c>
      <c r="M64" s="235">
        <v>0</v>
      </c>
    </row>
    <row r="65" spans="1:16" ht="15" customHeight="1">
      <c r="A65" s="328" t="s">
        <v>316</v>
      </c>
      <c r="B65" s="236">
        <v>0</v>
      </c>
      <c r="C65" s="109">
        <v>0</v>
      </c>
      <c r="D65" s="236">
        <v>0</v>
      </c>
      <c r="E65" s="109">
        <v>0</v>
      </c>
      <c r="F65" s="108">
        <v>0</v>
      </c>
      <c r="G65" s="231">
        <v>12</v>
      </c>
      <c r="H65" s="109">
        <v>0</v>
      </c>
      <c r="I65" s="236">
        <v>0</v>
      </c>
      <c r="J65" s="109">
        <v>0</v>
      </c>
      <c r="K65" s="236">
        <v>0</v>
      </c>
      <c r="L65" s="109">
        <v>0</v>
      </c>
      <c r="M65" s="235">
        <v>0</v>
      </c>
      <c r="O65" s="27"/>
      <c r="P65" s="329"/>
    </row>
    <row r="66" spans="1:16" ht="15" customHeight="1">
      <c r="A66" s="328" t="s">
        <v>317</v>
      </c>
      <c r="B66" s="236">
        <v>0</v>
      </c>
      <c r="C66" s="109">
        <v>0</v>
      </c>
      <c r="D66" s="236">
        <v>0</v>
      </c>
      <c r="E66" s="109">
        <v>0</v>
      </c>
      <c r="F66" s="108">
        <v>0</v>
      </c>
      <c r="G66" s="231">
        <v>39</v>
      </c>
      <c r="H66" s="109">
        <v>0</v>
      </c>
      <c r="I66" s="236">
        <v>0</v>
      </c>
      <c r="J66" s="109">
        <v>0</v>
      </c>
      <c r="K66" s="236">
        <v>0</v>
      </c>
      <c r="L66" s="109">
        <v>0</v>
      </c>
      <c r="M66" s="235">
        <v>0</v>
      </c>
      <c r="O66" s="27"/>
      <c r="P66" s="329"/>
    </row>
    <row r="67" spans="1:16" ht="15" customHeight="1">
      <c r="A67" s="328" t="s">
        <v>318</v>
      </c>
      <c r="B67" s="236">
        <v>0</v>
      </c>
      <c r="C67" s="109">
        <v>0</v>
      </c>
      <c r="D67" s="236">
        <v>0</v>
      </c>
      <c r="E67" s="109">
        <v>0</v>
      </c>
      <c r="F67" s="108">
        <v>0</v>
      </c>
      <c r="G67" s="231">
        <v>6</v>
      </c>
      <c r="H67" s="109">
        <v>0</v>
      </c>
      <c r="I67" s="236">
        <v>0</v>
      </c>
      <c r="J67" s="109">
        <v>0</v>
      </c>
      <c r="K67" s="236">
        <v>0</v>
      </c>
      <c r="L67" s="109">
        <v>0</v>
      </c>
      <c r="M67" s="235">
        <v>0</v>
      </c>
      <c r="O67" s="27"/>
      <c r="P67" s="329"/>
    </row>
    <row r="68" spans="1:16" ht="15" customHeight="1">
      <c r="A68" s="328" t="s">
        <v>319</v>
      </c>
      <c r="B68" s="236">
        <v>0</v>
      </c>
      <c r="C68" s="109">
        <v>0</v>
      </c>
      <c r="D68" s="236">
        <v>0</v>
      </c>
      <c r="E68" s="109">
        <v>0</v>
      </c>
      <c r="F68" s="108">
        <v>0</v>
      </c>
      <c r="G68" s="231">
        <v>15</v>
      </c>
      <c r="H68" s="109">
        <v>0</v>
      </c>
      <c r="I68" s="236">
        <v>0</v>
      </c>
      <c r="J68" s="109">
        <v>0</v>
      </c>
      <c r="K68" s="236">
        <v>0</v>
      </c>
      <c r="L68" s="109">
        <v>0</v>
      </c>
      <c r="M68" s="235">
        <v>0</v>
      </c>
      <c r="O68" s="27"/>
      <c r="P68" s="329"/>
    </row>
    <row r="69" spans="1:16" ht="15" customHeight="1">
      <c r="A69" s="105" t="s">
        <v>403</v>
      </c>
      <c r="B69" s="106">
        <v>404</v>
      </c>
      <c r="C69" s="107">
        <f>B69/F69*100</f>
        <v>53.22793148880105</v>
      </c>
      <c r="D69" s="106">
        <v>355</v>
      </c>
      <c r="E69" s="107">
        <f>D69/F69*100</f>
        <v>46.772068511198945</v>
      </c>
      <c r="F69" s="108">
        <v>759</v>
      </c>
      <c r="G69" s="231">
        <v>2403</v>
      </c>
      <c r="H69" s="107">
        <f t="shared" si="11"/>
        <v>31.585518102372035</v>
      </c>
      <c r="I69" s="106">
        <v>2403</v>
      </c>
      <c r="J69" s="107">
        <f>F69/I69*100</f>
        <v>31.585518102372035</v>
      </c>
      <c r="K69" s="106">
        <v>45</v>
      </c>
      <c r="L69" s="107">
        <f>K69/F69*100</f>
        <v>5.928853754940711</v>
      </c>
      <c r="M69" s="235">
        <v>0</v>
      </c>
      <c r="O69" s="27"/>
      <c r="P69" s="329"/>
    </row>
    <row r="70" spans="1:16" ht="15" customHeight="1">
      <c r="A70" s="105" t="s">
        <v>208</v>
      </c>
      <c r="B70" s="236">
        <v>0</v>
      </c>
      <c r="C70" s="109">
        <v>0</v>
      </c>
      <c r="D70" s="236">
        <v>0</v>
      </c>
      <c r="E70" s="109">
        <v>0</v>
      </c>
      <c r="F70" s="108">
        <v>0</v>
      </c>
      <c r="G70" s="231">
        <v>59</v>
      </c>
      <c r="H70" s="109">
        <f t="shared" si="11"/>
        <v>0</v>
      </c>
      <c r="I70" s="236">
        <v>0</v>
      </c>
      <c r="J70" s="109">
        <v>0</v>
      </c>
      <c r="K70" s="236">
        <v>0</v>
      </c>
      <c r="L70" s="109">
        <v>0</v>
      </c>
      <c r="M70" s="235">
        <v>0</v>
      </c>
      <c r="O70" s="27"/>
      <c r="P70" s="329"/>
    </row>
    <row r="71" spans="1:16" ht="15" customHeight="1">
      <c r="A71" s="328" t="s">
        <v>320</v>
      </c>
      <c r="B71" s="236">
        <v>0</v>
      </c>
      <c r="C71" s="109">
        <v>0</v>
      </c>
      <c r="D71" s="236">
        <v>0</v>
      </c>
      <c r="E71" s="109">
        <v>0</v>
      </c>
      <c r="F71" s="108">
        <v>0</v>
      </c>
      <c r="G71" s="231">
        <v>19</v>
      </c>
      <c r="H71" s="109">
        <f>F71/G71*100</f>
        <v>0</v>
      </c>
      <c r="I71" s="236">
        <v>0</v>
      </c>
      <c r="J71" s="109">
        <v>0</v>
      </c>
      <c r="K71" s="236">
        <v>0</v>
      </c>
      <c r="L71" s="109">
        <v>0</v>
      </c>
      <c r="M71" s="235">
        <v>0</v>
      </c>
      <c r="O71" s="27"/>
      <c r="P71" s="329"/>
    </row>
    <row r="72" spans="1:13" ht="15" customHeight="1" thickBot="1">
      <c r="A72" s="237" t="s">
        <v>656</v>
      </c>
      <c r="B72" s="338">
        <v>22</v>
      </c>
      <c r="C72" s="339">
        <f aca="true" t="shared" si="12" ref="C72:C79">B72/F72*100</f>
        <v>57.89473684210527</v>
      </c>
      <c r="D72" s="338">
        <v>16</v>
      </c>
      <c r="E72" s="339">
        <f aca="true" t="shared" si="13" ref="E72:E79">D72/F72*100</f>
        <v>42.10526315789473</v>
      </c>
      <c r="F72" s="340">
        <v>38</v>
      </c>
      <c r="G72" s="341">
        <v>269</v>
      </c>
      <c r="H72" s="339">
        <f t="shared" si="11"/>
        <v>14.12639405204461</v>
      </c>
      <c r="I72" s="338">
        <v>269</v>
      </c>
      <c r="J72" s="339">
        <f aca="true" t="shared" si="14" ref="J72:J81">F72/I72*100</f>
        <v>14.12639405204461</v>
      </c>
      <c r="K72" s="338">
        <v>10</v>
      </c>
      <c r="L72" s="339">
        <f aca="true" t="shared" si="15" ref="L72:L81">K72/F72*100</f>
        <v>26.31578947368421</v>
      </c>
      <c r="M72" s="342">
        <v>0</v>
      </c>
    </row>
    <row r="73" spans="1:17" s="34" customFormat="1" ht="40.5" customHeight="1">
      <c r="A73" s="370" t="s">
        <v>415</v>
      </c>
      <c r="B73" s="372" t="s">
        <v>392</v>
      </c>
      <c r="C73" s="373"/>
      <c r="D73" s="374" t="s">
        <v>393</v>
      </c>
      <c r="E73" s="373"/>
      <c r="F73" s="375" t="s">
        <v>394</v>
      </c>
      <c r="G73" s="362" t="s">
        <v>417</v>
      </c>
      <c r="H73" s="364" t="s">
        <v>395</v>
      </c>
      <c r="I73" s="362" t="s">
        <v>416</v>
      </c>
      <c r="J73" s="368" t="s">
        <v>397</v>
      </c>
      <c r="K73" s="362" t="s">
        <v>398</v>
      </c>
      <c r="L73" s="364" t="s">
        <v>399</v>
      </c>
      <c r="M73" s="366" t="s">
        <v>400</v>
      </c>
      <c r="N73"/>
      <c r="Q73" s="33"/>
    </row>
    <row r="74" spans="1:14" s="34" customFormat="1" ht="41.25" customHeight="1" thickBot="1">
      <c r="A74" s="371"/>
      <c r="B74" s="35" t="s">
        <v>401</v>
      </c>
      <c r="C74" s="36" t="s">
        <v>402</v>
      </c>
      <c r="D74" s="37" t="s">
        <v>401</v>
      </c>
      <c r="E74" s="36" t="s">
        <v>402</v>
      </c>
      <c r="F74" s="376"/>
      <c r="G74" s="363"/>
      <c r="H74" s="365"/>
      <c r="I74" s="363"/>
      <c r="J74" s="369"/>
      <c r="K74" s="363"/>
      <c r="L74" s="365"/>
      <c r="M74" s="367"/>
      <c r="N74"/>
    </row>
    <row r="75" spans="1:13" ht="15" customHeight="1">
      <c r="A75" s="343" t="s">
        <v>651</v>
      </c>
      <c r="B75" s="106">
        <v>21</v>
      </c>
      <c r="C75" s="107">
        <f t="shared" si="12"/>
        <v>63.63636363636363</v>
      </c>
      <c r="D75" s="106">
        <v>12</v>
      </c>
      <c r="E75" s="107">
        <f t="shared" si="13"/>
        <v>36.36363636363637</v>
      </c>
      <c r="F75" s="108">
        <v>33</v>
      </c>
      <c r="G75" s="344">
        <v>127</v>
      </c>
      <c r="H75" s="107">
        <f t="shared" si="11"/>
        <v>25.984251968503933</v>
      </c>
      <c r="I75" s="106">
        <v>127</v>
      </c>
      <c r="J75" s="107">
        <f t="shared" si="14"/>
        <v>25.984251968503933</v>
      </c>
      <c r="K75" s="106">
        <v>8</v>
      </c>
      <c r="L75" s="107">
        <f t="shared" si="15"/>
        <v>24.242424242424242</v>
      </c>
      <c r="M75" s="235">
        <v>0</v>
      </c>
    </row>
    <row r="76" spans="1:13" ht="15" customHeight="1">
      <c r="A76" s="105" t="s">
        <v>437</v>
      </c>
      <c r="B76" s="106">
        <v>28</v>
      </c>
      <c r="C76" s="107">
        <f t="shared" si="12"/>
        <v>51.85185185185185</v>
      </c>
      <c r="D76" s="106">
        <v>26</v>
      </c>
      <c r="E76" s="107">
        <f t="shared" si="13"/>
        <v>48.148148148148145</v>
      </c>
      <c r="F76" s="108">
        <v>54</v>
      </c>
      <c r="G76" s="231">
        <v>163</v>
      </c>
      <c r="H76" s="107">
        <f t="shared" si="11"/>
        <v>33.12883435582822</v>
      </c>
      <c r="I76" s="106">
        <v>163</v>
      </c>
      <c r="J76" s="107">
        <f t="shared" si="14"/>
        <v>33.12883435582822</v>
      </c>
      <c r="K76" s="106">
        <v>3</v>
      </c>
      <c r="L76" s="107">
        <f t="shared" si="15"/>
        <v>5.555555555555555</v>
      </c>
      <c r="M76" s="235">
        <v>0</v>
      </c>
    </row>
    <row r="77" spans="1:13" ht="15" customHeight="1">
      <c r="A77" s="105" t="s">
        <v>655</v>
      </c>
      <c r="B77" s="106">
        <v>15</v>
      </c>
      <c r="C77" s="107">
        <f t="shared" si="12"/>
        <v>71.42857142857143</v>
      </c>
      <c r="D77" s="106">
        <v>6</v>
      </c>
      <c r="E77" s="107">
        <f t="shared" si="13"/>
        <v>28.57142857142857</v>
      </c>
      <c r="F77" s="108">
        <v>21</v>
      </c>
      <c r="G77" s="231">
        <v>185</v>
      </c>
      <c r="H77" s="107">
        <f t="shared" si="11"/>
        <v>11.351351351351353</v>
      </c>
      <c r="I77" s="106">
        <v>185</v>
      </c>
      <c r="J77" s="107">
        <f t="shared" si="14"/>
        <v>11.351351351351353</v>
      </c>
      <c r="K77" s="106">
        <v>0</v>
      </c>
      <c r="L77" s="109">
        <f t="shared" si="15"/>
        <v>0</v>
      </c>
      <c r="M77" s="235">
        <v>0</v>
      </c>
    </row>
    <row r="78" spans="1:13" ht="15" customHeight="1">
      <c r="A78" s="105" t="s">
        <v>438</v>
      </c>
      <c r="B78" s="106">
        <v>31</v>
      </c>
      <c r="C78" s="107">
        <f t="shared" si="12"/>
        <v>50.81967213114754</v>
      </c>
      <c r="D78" s="106">
        <v>30</v>
      </c>
      <c r="E78" s="107">
        <f t="shared" si="13"/>
        <v>49.18032786885246</v>
      </c>
      <c r="F78" s="108">
        <v>61</v>
      </c>
      <c r="G78" s="231">
        <v>353</v>
      </c>
      <c r="H78" s="107">
        <f t="shared" si="11"/>
        <v>17.280453257790366</v>
      </c>
      <c r="I78" s="106">
        <v>353</v>
      </c>
      <c r="J78" s="107">
        <f t="shared" si="14"/>
        <v>17.280453257790366</v>
      </c>
      <c r="K78" s="106">
        <v>0</v>
      </c>
      <c r="L78" s="109">
        <f t="shared" si="15"/>
        <v>0</v>
      </c>
      <c r="M78" s="235">
        <v>0</v>
      </c>
    </row>
    <row r="79" spans="1:13" ht="15" customHeight="1">
      <c r="A79" s="105" t="s">
        <v>650</v>
      </c>
      <c r="B79" s="106">
        <v>8</v>
      </c>
      <c r="C79" s="107">
        <f t="shared" si="12"/>
        <v>53.333333333333336</v>
      </c>
      <c r="D79" s="106">
        <v>7</v>
      </c>
      <c r="E79" s="107">
        <f t="shared" si="13"/>
        <v>46.666666666666664</v>
      </c>
      <c r="F79" s="108">
        <v>15</v>
      </c>
      <c r="G79" s="231">
        <v>181</v>
      </c>
      <c r="H79" s="107">
        <f t="shared" si="11"/>
        <v>8.287292817679557</v>
      </c>
      <c r="I79" s="106">
        <v>181</v>
      </c>
      <c r="J79" s="107">
        <f t="shared" si="14"/>
        <v>8.287292817679557</v>
      </c>
      <c r="K79" s="106">
        <v>2</v>
      </c>
      <c r="L79" s="107">
        <f t="shared" si="15"/>
        <v>13.333333333333334</v>
      </c>
      <c r="M79" s="235">
        <v>0</v>
      </c>
    </row>
    <row r="80" spans="1:13" ht="15" customHeight="1">
      <c r="A80" s="328" t="s">
        <v>321</v>
      </c>
      <c r="B80" s="236">
        <v>0</v>
      </c>
      <c r="C80" s="109">
        <v>0</v>
      </c>
      <c r="D80" s="236">
        <v>0</v>
      </c>
      <c r="E80" s="109">
        <v>0</v>
      </c>
      <c r="F80" s="108">
        <v>0</v>
      </c>
      <c r="G80" s="231">
        <v>32</v>
      </c>
      <c r="H80" s="109">
        <v>0</v>
      </c>
      <c r="I80" s="236">
        <v>0</v>
      </c>
      <c r="J80" s="109">
        <v>0</v>
      </c>
      <c r="K80" s="236">
        <v>0</v>
      </c>
      <c r="L80" s="109">
        <v>0</v>
      </c>
      <c r="M80" s="235">
        <v>0</v>
      </c>
    </row>
    <row r="81" spans="1:14" ht="15" customHeight="1">
      <c r="A81" s="105" t="s">
        <v>654</v>
      </c>
      <c r="B81" s="106">
        <v>7</v>
      </c>
      <c r="C81" s="107">
        <f>B81/F81*100</f>
        <v>58.333333333333336</v>
      </c>
      <c r="D81" s="106">
        <v>5</v>
      </c>
      <c r="E81" s="107">
        <f>D81/F81*100</f>
        <v>41.66666666666667</v>
      </c>
      <c r="F81" s="108">
        <v>12</v>
      </c>
      <c r="G81" s="231">
        <v>87</v>
      </c>
      <c r="H81" s="107">
        <f t="shared" si="11"/>
        <v>13.793103448275861</v>
      </c>
      <c r="I81" s="106">
        <v>87</v>
      </c>
      <c r="J81" s="107">
        <f t="shared" si="14"/>
        <v>13.793103448275861</v>
      </c>
      <c r="K81" s="106">
        <v>2</v>
      </c>
      <c r="L81" s="107">
        <f t="shared" si="15"/>
        <v>16.666666666666664</v>
      </c>
      <c r="M81" s="235">
        <v>0</v>
      </c>
      <c r="N81" s="232"/>
    </row>
    <row r="82" spans="1:13" ht="15" customHeight="1">
      <c r="A82" s="237" t="s">
        <v>209</v>
      </c>
      <c r="B82" s="236">
        <v>0</v>
      </c>
      <c r="C82" s="109">
        <v>0</v>
      </c>
      <c r="D82" s="236">
        <v>0</v>
      </c>
      <c r="E82" s="109">
        <v>0</v>
      </c>
      <c r="F82" s="108">
        <v>0</v>
      </c>
      <c r="G82" s="231">
        <v>36</v>
      </c>
      <c r="H82" s="109">
        <f t="shared" si="11"/>
        <v>0</v>
      </c>
      <c r="I82" s="236">
        <v>0</v>
      </c>
      <c r="J82" s="109">
        <v>0</v>
      </c>
      <c r="K82" s="236">
        <v>0</v>
      </c>
      <c r="L82" s="109">
        <v>0</v>
      </c>
      <c r="M82" s="235">
        <v>0</v>
      </c>
    </row>
    <row r="83" spans="1:13" ht="15" customHeight="1">
      <c r="A83" s="328" t="s">
        <v>322</v>
      </c>
      <c r="B83" s="236">
        <v>0</v>
      </c>
      <c r="C83" s="109">
        <v>0</v>
      </c>
      <c r="D83" s="236">
        <v>0</v>
      </c>
      <c r="E83" s="109">
        <v>0</v>
      </c>
      <c r="F83" s="108">
        <v>0</v>
      </c>
      <c r="G83" s="231">
        <v>51</v>
      </c>
      <c r="H83" s="109">
        <f aca="true" t="shared" si="16" ref="H83:H88">F83/G83*100</f>
        <v>0</v>
      </c>
      <c r="I83" s="236">
        <v>0</v>
      </c>
      <c r="J83" s="109">
        <v>0</v>
      </c>
      <c r="K83" s="236">
        <v>0</v>
      </c>
      <c r="L83" s="109">
        <v>0</v>
      </c>
      <c r="M83" s="235">
        <v>0</v>
      </c>
    </row>
    <row r="84" spans="1:13" ht="15" customHeight="1">
      <c r="A84" s="328" t="s">
        <v>323</v>
      </c>
      <c r="B84" s="236">
        <v>0</v>
      </c>
      <c r="C84" s="109">
        <v>0</v>
      </c>
      <c r="D84" s="236">
        <v>0</v>
      </c>
      <c r="E84" s="109">
        <v>0</v>
      </c>
      <c r="F84" s="108">
        <v>0</v>
      </c>
      <c r="G84" s="231">
        <v>107</v>
      </c>
      <c r="H84" s="109">
        <f t="shared" si="16"/>
        <v>0</v>
      </c>
      <c r="I84" s="236">
        <v>0</v>
      </c>
      <c r="J84" s="109">
        <v>0</v>
      </c>
      <c r="K84" s="236">
        <v>0</v>
      </c>
      <c r="L84" s="109">
        <v>0</v>
      </c>
      <c r="M84" s="235">
        <v>0</v>
      </c>
    </row>
    <row r="85" spans="1:13" ht="15" customHeight="1">
      <c r="A85" s="328" t="s">
        <v>324</v>
      </c>
      <c r="B85" s="236">
        <v>0</v>
      </c>
      <c r="C85" s="109">
        <v>0</v>
      </c>
      <c r="D85" s="236">
        <v>0</v>
      </c>
      <c r="E85" s="109">
        <v>0</v>
      </c>
      <c r="F85" s="108">
        <v>0</v>
      </c>
      <c r="G85" s="231">
        <v>31</v>
      </c>
      <c r="H85" s="109">
        <f t="shared" si="16"/>
        <v>0</v>
      </c>
      <c r="I85" s="236">
        <v>0</v>
      </c>
      <c r="J85" s="109">
        <v>0</v>
      </c>
      <c r="K85" s="236">
        <v>0</v>
      </c>
      <c r="L85" s="109">
        <v>0</v>
      </c>
      <c r="M85" s="235">
        <v>0</v>
      </c>
    </row>
    <row r="86" spans="1:13" ht="15" customHeight="1">
      <c r="A86" s="328" t="s">
        <v>325</v>
      </c>
      <c r="B86" s="236">
        <v>0</v>
      </c>
      <c r="C86" s="109">
        <v>0</v>
      </c>
      <c r="D86" s="236">
        <v>0</v>
      </c>
      <c r="E86" s="109">
        <v>0</v>
      </c>
      <c r="F86" s="108">
        <v>0</v>
      </c>
      <c r="G86" s="231">
        <v>1</v>
      </c>
      <c r="H86" s="109">
        <f t="shared" si="16"/>
        <v>0</v>
      </c>
      <c r="I86" s="236">
        <v>0</v>
      </c>
      <c r="J86" s="109">
        <v>0</v>
      </c>
      <c r="K86" s="236">
        <v>0</v>
      </c>
      <c r="L86" s="109">
        <v>0</v>
      </c>
      <c r="M86" s="235">
        <v>0</v>
      </c>
    </row>
    <row r="87" spans="1:13" ht="15" customHeight="1">
      <c r="A87" s="328" t="s">
        <v>326</v>
      </c>
      <c r="B87" s="236">
        <v>0</v>
      </c>
      <c r="C87" s="109">
        <v>0</v>
      </c>
      <c r="D87" s="236">
        <v>0</v>
      </c>
      <c r="E87" s="109">
        <v>0</v>
      </c>
      <c r="F87" s="108">
        <v>0</v>
      </c>
      <c r="G87" s="231">
        <v>59</v>
      </c>
      <c r="H87" s="109">
        <f t="shared" si="16"/>
        <v>0</v>
      </c>
      <c r="I87" s="236">
        <v>0</v>
      </c>
      <c r="J87" s="109">
        <v>0</v>
      </c>
      <c r="K87" s="236">
        <v>0</v>
      </c>
      <c r="L87" s="109">
        <v>0</v>
      </c>
      <c r="M87" s="235">
        <v>0</v>
      </c>
    </row>
    <row r="88" spans="1:17" s="232" customFormat="1" ht="24.75" customHeight="1">
      <c r="A88" s="80" t="s">
        <v>439</v>
      </c>
      <c r="B88" s="233">
        <v>691</v>
      </c>
      <c r="C88" s="234">
        <f>B88/F88*100</f>
        <v>52.74809160305344</v>
      </c>
      <c r="D88" s="233">
        <v>619</v>
      </c>
      <c r="E88" s="234">
        <f>D88/F88*100</f>
        <v>47.25190839694656</v>
      </c>
      <c r="F88" s="112">
        <v>1310</v>
      </c>
      <c r="G88" s="233">
        <f>SUM(G38:G87)</f>
        <v>7008</v>
      </c>
      <c r="H88" s="234">
        <f t="shared" si="16"/>
        <v>18.692922374429223</v>
      </c>
      <c r="I88" s="233">
        <f>SUM(I38:I81)</f>
        <v>5656</v>
      </c>
      <c r="J88" s="234">
        <f>F88/I88*100</f>
        <v>23.161244695898162</v>
      </c>
      <c r="K88" s="233">
        <v>125</v>
      </c>
      <c r="L88" s="234">
        <f>K88/F88*100</f>
        <v>9.541984732824428</v>
      </c>
      <c r="M88" s="112">
        <v>31</v>
      </c>
      <c r="N88"/>
      <c r="O88"/>
      <c r="P88"/>
      <c r="Q88"/>
    </row>
    <row r="89" spans="5:17" ht="12.75">
      <c r="E89" s="95"/>
      <c r="L89" s="232"/>
      <c r="N89" s="33"/>
      <c r="Q89" s="232"/>
    </row>
    <row r="90" spans="12:14" ht="12.75">
      <c r="L90" s="232"/>
      <c r="N90" s="34"/>
    </row>
    <row r="91" spans="1:17" s="33" customFormat="1" ht="37.5" customHeight="1" thickBot="1">
      <c r="A91" s="29" t="s">
        <v>66</v>
      </c>
      <c r="B91" s="88" t="s">
        <v>67</v>
      </c>
      <c r="C91" s="229"/>
      <c r="D91" s="229"/>
      <c r="E91" s="229"/>
      <c r="F91" s="229"/>
      <c r="G91" s="229"/>
      <c r="H91" s="229"/>
      <c r="I91" s="229"/>
      <c r="J91" s="229"/>
      <c r="K91" s="229"/>
      <c r="L91" s="238"/>
      <c r="M91" s="239"/>
      <c r="N91" s="34"/>
      <c r="Q91"/>
    </row>
    <row r="92" spans="1:17" s="34" customFormat="1" ht="40.5" customHeight="1">
      <c r="A92" s="370" t="s">
        <v>415</v>
      </c>
      <c r="B92" s="372" t="s">
        <v>392</v>
      </c>
      <c r="C92" s="373"/>
      <c r="D92" s="374" t="s">
        <v>393</v>
      </c>
      <c r="E92" s="373"/>
      <c r="F92" s="375" t="s">
        <v>394</v>
      </c>
      <c r="G92" s="362" t="s">
        <v>417</v>
      </c>
      <c r="H92" s="364" t="s">
        <v>395</v>
      </c>
      <c r="I92" s="362" t="s">
        <v>416</v>
      </c>
      <c r="J92" s="368" t="s">
        <v>397</v>
      </c>
      <c r="K92" s="362" t="s">
        <v>398</v>
      </c>
      <c r="L92" s="364" t="s">
        <v>399</v>
      </c>
      <c r="M92" s="366" t="s">
        <v>400</v>
      </c>
      <c r="N92"/>
      <c r="Q92" s="33"/>
    </row>
    <row r="93" spans="1:14" s="34" customFormat="1" ht="41.25" customHeight="1" thickBot="1">
      <c r="A93" s="371"/>
      <c r="B93" s="35" t="s">
        <v>401</v>
      </c>
      <c r="C93" s="36" t="s">
        <v>402</v>
      </c>
      <c r="D93" s="37" t="s">
        <v>401</v>
      </c>
      <c r="E93" s="36" t="s">
        <v>402</v>
      </c>
      <c r="F93" s="376"/>
      <c r="G93" s="363"/>
      <c r="H93" s="365"/>
      <c r="I93" s="363"/>
      <c r="J93" s="369"/>
      <c r="K93" s="363"/>
      <c r="L93" s="365"/>
      <c r="M93" s="367"/>
      <c r="N93"/>
    </row>
    <row r="94" spans="1:17" ht="15" customHeight="1">
      <c r="A94" s="105" t="s">
        <v>231</v>
      </c>
      <c r="B94" s="106">
        <v>0</v>
      </c>
      <c r="C94" s="109"/>
      <c r="D94" s="106">
        <v>0</v>
      </c>
      <c r="E94" s="109">
        <v>0</v>
      </c>
      <c r="F94" s="108">
        <v>0</v>
      </c>
      <c r="G94" s="231">
        <v>34</v>
      </c>
      <c r="H94" s="109">
        <v>0</v>
      </c>
      <c r="I94" s="106">
        <v>0</v>
      </c>
      <c r="J94" s="109">
        <v>0</v>
      </c>
      <c r="K94" s="106">
        <v>0</v>
      </c>
      <c r="L94" s="109">
        <v>0</v>
      </c>
      <c r="M94" s="235">
        <v>0</v>
      </c>
      <c r="O94" s="34"/>
      <c r="P94" s="34"/>
      <c r="Q94" s="34"/>
    </row>
    <row r="95" spans="1:16" ht="15" customHeight="1">
      <c r="A95" s="105" t="s">
        <v>230</v>
      </c>
      <c r="B95" s="106">
        <v>0</v>
      </c>
      <c r="C95" s="109">
        <v>0</v>
      </c>
      <c r="D95" s="106">
        <v>0</v>
      </c>
      <c r="E95" s="109">
        <v>0</v>
      </c>
      <c r="F95" s="108">
        <v>0</v>
      </c>
      <c r="G95" s="231">
        <v>34</v>
      </c>
      <c r="H95" s="109">
        <v>0</v>
      </c>
      <c r="I95" s="106">
        <v>0</v>
      </c>
      <c r="J95" s="109">
        <v>0</v>
      </c>
      <c r="K95" s="106">
        <v>0</v>
      </c>
      <c r="L95" s="109">
        <v>0</v>
      </c>
      <c r="M95" s="235">
        <v>0</v>
      </c>
      <c r="O95" s="34"/>
      <c r="P95" s="34"/>
    </row>
    <row r="96" spans="1:16" ht="15" customHeight="1">
      <c r="A96" s="105" t="s">
        <v>675</v>
      </c>
      <c r="B96" s="106">
        <v>12</v>
      </c>
      <c r="C96" s="109">
        <f>B96/F96*100</f>
        <v>50</v>
      </c>
      <c r="D96" s="106">
        <v>12</v>
      </c>
      <c r="E96" s="109">
        <f>D96/F96*100</f>
        <v>50</v>
      </c>
      <c r="F96" s="108">
        <v>24</v>
      </c>
      <c r="G96" s="231">
        <v>67</v>
      </c>
      <c r="H96" s="109">
        <f>F96/G96*100</f>
        <v>35.82089552238806</v>
      </c>
      <c r="I96" s="106">
        <v>67</v>
      </c>
      <c r="J96" s="109">
        <f>F96/I96*100</f>
        <v>35.82089552238806</v>
      </c>
      <c r="K96" s="106">
        <v>7</v>
      </c>
      <c r="L96" s="109">
        <f>K96/F96*100</f>
        <v>29.166666666666668</v>
      </c>
      <c r="M96" s="235">
        <v>0</v>
      </c>
      <c r="O96" s="34"/>
      <c r="P96" s="34"/>
    </row>
    <row r="97" spans="1:13" ht="15" customHeight="1">
      <c r="A97" s="105" t="s">
        <v>229</v>
      </c>
      <c r="B97" s="106">
        <v>0</v>
      </c>
      <c r="C97" s="109">
        <v>0</v>
      </c>
      <c r="D97" s="106">
        <v>0</v>
      </c>
      <c r="E97" s="109">
        <v>0</v>
      </c>
      <c r="F97" s="108">
        <v>0</v>
      </c>
      <c r="G97" s="231">
        <v>36</v>
      </c>
      <c r="H97" s="109">
        <f aca="true" t="shared" si="17" ref="H97:H143">F97/G97*100</f>
        <v>0</v>
      </c>
      <c r="I97" s="106">
        <v>0</v>
      </c>
      <c r="J97" s="109">
        <v>0</v>
      </c>
      <c r="K97" s="106">
        <v>0</v>
      </c>
      <c r="L97" s="109">
        <v>0</v>
      </c>
      <c r="M97" s="235">
        <v>0</v>
      </c>
    </row>
    <row r="98" spans="1:13" ht="15" customHeight="1">
      <c r="A98" s="105" t="s">
        <v>228</v>
      </c>
      <c r="B98" s="106">
        <v>0</v>
      </c>
      <c r="C98" s="109">
        <v>0</v>
      </c>
      <c r="D98" s="106">
        <v>0</v>
      </c>
      <c r="E98" s="109">
        <v>0</v>
      </c>
      <c r="F98" s="108">
        <v>0</v>
      </c>
      <c r="G98" s="231">
        <v>12</v>
      </c>
      <c r="H98" s="109">
        <f t="shared" si="17"/>
        <v>0</v>
      </c>
      <c r="I98" s="106">
        <v>0</v>
      </c>
      <c r="J98" s="109">
        <v>0</v>
      </c>
      <c r="K98" s="106">
        <v>0</v>
      </c>
      <c r="L98" s="109">
        <v>0</v>
      </c>
      <c r="M98" s="235">
        <v>0</v>
      </c>
    </row>
    <row r="99" spans="1:13" ht="15" customHeight="1">
      <c r="A99" s="105" t="s">
        <v>441</v>
      </c>
      <c r="B99" s="106">
        <v>35</v>
      </c>
      <c r="C99" s="109">
        <f aca="true" t="shared" si="18" ref="C99:C143">B99/F99*100</f>
        <v>56.451612903225815</v>
      </c>
      <c r="D99" s="106">
        <v>27</v>
      </c>
      <c r="E99" s="109">
        <f>D99/F99*100</f>
        <v>43.54838709677419</v>
      </c>
      <c r="F99" s="108">
        <v>62</v>
      </c>
      <c r="G99" s="231">
        <v>155</v>
      </c>
      <c r="H99" s="109">
        <f t="shared" si="17"/>
        <v>40</v>
      </c>
      <c r="I99" s="106">
        <v>155</v>
      </c>
      <c r="J99" s="109">
        <f>F99/I99*100</f>
        <v>40</v>
      </c>
      <c r="K99" s="106">
        <v>0</v>
      </c>
      <c r="L99" s="109">
        <f>K99/F99*100</f>
        <v>0</v>
      </c>
      <c r="M99" s="235">
        <v>0</v>
      </c>
    </row>
    <row r="100" spans="1:13" ht="15" customHeight="1">
      <c r="A100" s="105" t="s">
        <v>442</v>
      </c>
      <c r="B100" s="106">
        <v>15</v>
      </c>
      <c r="C100" s="109">
        <f t="shared" si="18"/>
        <v>53.57142857142857</v>
      </c>
      <c r="D100" s="106">
        <v>13</v>
      </c>
      <c r="E100" s="109">
        <f>D100/F100*100</f>
        <v>46.42857142857143</v>
      </c>
      <c r="F100" s="108">
        <v>28</v>
      </c>
      <c r="G100" s="231">
        <v>168</v>
      </c>
      <c r="H100" s="109">
        <f t="shared" si="17"/>
        <v>16.666666666666664</v>
      </c>
      <c r="I100" s="106">
        <v>168</v>
      </c>
      <c r="J100" s="109">
        <f>F100/I100*100</f>
        <v>16.666666666666664</v>
      </c>
      <c r="K100" s="106">
        <v>3</v>
      </c>
      <c r="L100" s="109">
        <f>K100/F100*100</f>
        <v>10.714285714285714</v>
      </c>
      <c r="M100" s="235">
        <v>0</v>
      </c>
    </row>
    <row r="101" spans="1:13" ht="15" customHeight="1">
      <c r="A101" s="105" t="s">
        <v>227</v>
      </c>
      <c r="B101" s="106">
        <v>0</v>
      </c>
      <c r="C101" s="109">
        <v>0</v>
      </c>
      <c r="D101" s="106">
        <v>0</v>
      </c>
      <c r="E101" s="109">
        <v>0</v>
      </c>
      <c r="F101" s="108">
        <v>0</v>
      </c>
      <c r="G101" s="231">
        <v>39</v>
      </c>
      <c r="H101" s="109">
        <f t="shared" si="17"/>
        <v>0</v>
      </c>
      <c r="I101" s="106">
        <v>0</v>
      </c>
      <c r="J101" s="109">
        <v>0</v>
      </c>
      <c r="K101" s="106">
        <v>0</v>
      </c>
      <c r="L101" s="109">
        <v>0</v>
      </c>
      <c r="M101" s="235">
        <v>0</v>
      </c>
    </row>
    <row r="102" spans="1:13" ht="15" customHeight="1">
      <c r="A102" s="105" t="s">
        <v>443</v>
      </c>
      <c r="B102" s="106">
        <v>43</v>
      </c>
      <c r="C102" s="109">
        <f t="shared" si="18"/>
        <v>53.75</v>
      </c>
      <c r="D102" s="106">
        <v>37</v>
      </c>
      <c r="E102" s="109">
        <f>D102/F102*100</f>
        <v>46.25</v>
      </c>
      <c r="F102" s="108">
        <v>80</v>
      </c>
      <c r="G102" s="231">
        <v>378</v>
      </c>
      <c r="H102" s="109">
        <f t="shared" si="17"/>
        <v>21.164021164021165</v>
      </c>
      <c r="I102" s="106">
        <v>378</v>
      </c>
      <c r="J102" s="109">
        <f>F102/I102*100</f>
        <v>21.164021164021165</v>
      </c>
      <c r="K102" s="106">
        <v>0</v>
      </c>
      <c r="L102" s="109">
        <f>K102/F102*100</f>
        <v>0</v>
      </c>
      <c r="M102" s="235">
        <v>0</v>
      </c>
    </row>
    <row r="103" spans="1:13" ht="15" customHeight="1">
      <c r="A103" s="105" t="s">
        <v>671</v>
      </c>
      <c r="B103" s="106">
        <v>28</v>
      </c>
      <c r="C103" s="109">
        <f t="shared" si="18"/>
        <v>58.333333333333336</v>
      </c>
      <c r="D103" s="106">
        <v>20</v>
      </c>
      <c r="E103" s="109">
        <f>D103/F103*100</f>
        <v>41.66666666666667</v>
      </c>
      <c r="F103" s="108">
        <v>48</v>
      </c>
      <c r="G103" s="231">
        <v>277</v>
      </c>
      <c r="H103" s="109">
        <f t="shared" si="17"/>
        <v>17.328519855595665</v>
      </c>
      <c r="I103" s="106">
        <v>277</v>
      </c>
      <c r="J103" s="109">
        <f>F103/I103*100</f>
        <v>17.328519855595665</v>
      </c>
      <c r="K103" s="106">
        <v>3</v>
      </c>
      <c r="L103" s="109">
        <f>K103/F103*100</f>
        <v>6.25</v>
      </c>
      <c r="M103" s="235">
        <v>0</v>
      </c>
    </row>
    <row r="104" spans="1:13" ht="15" customHeight="1">
      <c r="A104" s="105" t="s">
        <v>226</v>
      </c>
      <c r="B104" s="106">
        <v>0</v>
      </c>
      <c r="C104" s="109">
        <v>0</v>
      </c>
      <c r="D104" s="106">
        <v>0</v>
      </c>
      <c r="E104" s="109">
        <v>0</v>
      </c>
      <c r="F104" s="108">
        <v>0</v>
      </c>
      <c r="G104" s="231">
        <v>27</v>
      </c>
      <c r="H104" s="109">
        <f t="shared" si="17"/>
        <v>0</v>
      </c>
      <c r="I104" s="106">
        <v>0</v>
      </c>
      <c r="J104" s="109">
        <v>0</v>
      </c>
      <c r="K104" s="106">
        <v>0</v>
      </c>
      <c r="L104" s="109">
        <v>0</v>
      </c>
      <c r="M104" s="235">
        <v>0</v>
      </c>
    </row>
    <row r="105" spans="1:13" ht="15" customHeight="1">
      <c r="A105" s="105" t="s">
        <v>225</v>
      </c>
      <c r="B105" s="106">
        <v>0</v>
      </c>
      <c r="C105" s="109">
        <v>0</v>
      </c>
      <c r="D105" s="106">
        <v>0</v>
      </c>
      <c r="E105" s="109">
        <v>0</v>
      </c>
      <c r="F105" s="108">
        <v>0</v>
      </c>
      <c r="G105" s="231">
        <v>26</v>
      </c>
      <c r="H105" s="109">
        <f t="shared" si="17"/>
        <v>0</v>
      </c>
      <c r="I105" s="106">
        <v>0</v>
      </c>
      <c r="J105" s="109">
        <v>0</v>
      </c>
      <c r="K105" s="106">
        <v>0</v>
      </c>
      <c r="L105" s="109">
        <v>0</v>
      </c>
      <c r="M105" s="235">
        <v>0</v>
      </c>
    </row>
    <row r="106" spans="1:13" ht="15" customHeight="1">
      <c r="A106" s="105" t="s">
        <v>444</v>
      </c>
      <c r="B106" s="106">
        <v>41</v>
      </c>
      <c r="C106" s="109">
        <f t="shared" si="18"/>
        <v>51.89873417721519</v>
      </c>
      <c r="D106" s="106">
        <v>38</v>
      </c>
      <c r="E106" s="109">
        <f>D106/F106*100</f>
        <v>48.10126582278481</v>
      </c>
      <c r="F106" s="108">
        <v>79</v>
      </c>
      <c r="G106" s="231">
        <v>260</v>
      </c>
      <c r="H106" s="109">
        <f t="shared" si="17"/>
        <v>30.384615384615383</v>
      </c>
      <c r="I106" s="106">
        <v>260</v>
      </c>
      <c r="J106" s="109">
        <f>F106/I106*100</f>
        <v>30.384615384615383</v>
      </c>
      <c r="K106" s="106">
        <v>0</v>
      </c>
      <c r="L106" s="109">
        <f>K106/F106*100</f>
        <v>0</v>
      </c>
      <c r="M106" s="235">
        <v>32</v>
      </c>
    </row>
    <row r="107" spans="1:13" ht="15" customHeight="1">
      <c r="A107" s="105" t="s">
        <v>445</v>
      </c>
      <c r="B107" s="106">
        <v>56</v>
      </c>
      <c r="C107" s="109">
        <f t="shared" si="18"/>
        <v>60.215053763440864</v>
      </c>
      <c r="D107" s="106">
        <v>37</v>
      </c>
      <c r="E107" s="109">
        <f>D107/F107*100</f>
        <v>39.784946236559136</v>
      </c>
      <c r="F107" s="108">
        <v>93</v>
      </c>
      <c r="G107" s="231">
        <v>591</v>
      </c>
      <c r="H107" s="109">
        <f t="shared" si="17"/>
        <v>15.736040609137056</v>
      </c>
      <c r="I107" s="106">
        <v>591</v>
      </c>
      <c r="J107" s="109">
        <f>F107/I107*100</f>
        <v>15.736040609137056</v>
      </c>
      <c r="K107" s="106">
        <v>0</v>
      </c>
      <c r="L107" s="109">
        <f>K107/F107*100</f>
        <v>0</v>
      </c>
      <c r="M107" s="235">
        <v>0</v>
      </c>
    </row>
    <row r="108" spans="1:13" ht="15" customHeight="1">
      <c r="A108" s="105" t="s">
        <v>224</v>
      </c>
      <c r="B108" s="106">
        <v>0</v>
      </c>
      <c r="C108" s="109">
        <v>0</v>
      </c>
      <c r="D108" s="106">
        <v>0</v>
      </c>
      <c r="E108" s="109">
        <v>0</v>
      </c>
      <c r="F108" s="108">
        <v>0</v>
      </c>
      <c r="G108" s="231">
        <v>168</v>
      </c>
      <c r="H108" s="109">
        <f t="shared" si="17"/>
        <v>0</v>
      </c>
      <c r="I108" s="106">
        <v>0</v>
      </c>
      <c r="J108" s="109">
        <v>0</v>
      </c>
      <c r="K108" s="106">
        <v>0</v>
      </c>
      <c r="L108" s="109">
        <v>0</v>
      </c>
      <c r="M108" s="235">
        <v>0</v>
      </c>
    </row>
    <row r="109" spans="1:13" ht="15" customHeight="1">
      <c r="A109" s="105" t="s">
        <v>446</v>
      </c>
      <c r="B109" s="106">
        <v>20</v>
      </c>
      <c r="C109" s="109">
        <f t="shared" si="18"/>
        <v>76.92307692307693</v>
      </c>
      <c r="D109" s="106">
        <v>6</v>
      </c>
      <c r="E109" s="109">
        <f>D109/F109*100</f>
        <v>23.076923076923077</v>
      </c>
      <c r="F109" s="108">
        <v>26</v>
      </c>
      <c r="G109" s="231">
        <v>166</v>
      </c>
      <c r="H109" s="109">
        <f t="shared" si="17"/>
        <v>15.66265060240964</v>
      </c>
      <c r="I109" s="106">
        <v>166</v>
      </c>
      <c r="J109" s="109">
        <f>F109/I109*100</f>
        <v>15.66265060240964</v>
      </c>
      <c r="K109" s="106">
        <v>7</v>
      </c>
      <c r="L109" s="109">
        <f>K109/F109*100</f>
        <v>26.923076923076923</v>
      </c>
      <c r="M109" s="235">
        <v>4</v>
      </c>
    </row>
    <row r="110" spans="1:13" ht="15" customHeight="1">
      <c r="A110" s="105" t="s">
        <v>371</v>
      </c>
      <c r="B110" s="106">
        <v>22</v>
      </c>
      <c r="C110" s="109">
        <f t="shared" si="18"/>
        <v>50</v>
      </c>
      <c r="D110" s="106">
        <v>22</v>
      </c>
      <c r="E110" s="109">
        <f>D110/F110*100</f>
        <v>50</v>
      </c>
      <c r="F110" s="108">
        <v>44</v>
      </c>
      <c r="G110" s="231">
        <v>168</v>
      </c>
      <c r="H110" s="109">
        <f t="shared" si="17"/>
        <v>26.190476190476193</v>
      </c>
      <c r="I110" s="106">
        <v>168</v>
      </c>
      <c r="J110" s="109">
        <f>F110/I110*100</f>
        <v>26.190476190476193</v>
      </c>
      <c r="K110" s="106">
        <v>2</v>
      </c>
      <c r="L110" s="109">
        <f>K110/F110*100</f>
        <v>4.545454545454546</v>
      </c>
      <c r="M110" s="235">
        <v>16</v>
      </c>
    </row>
    <row r="111" spans="1:16" ht="15" customHeight="1">
      <c r="A111" s="105" t="s">
        <v>448</v>
      </c>
      <c r="B111" s="106">
        <v>37</v>
      </c>
      <c r="C111" s="109">
        <f t="shared" si="18"/>
        <v>50</v>
      </c>
      <c r="D111" s="106">
        <v>37</v>
      </c>
      <c r="E111" s="109">
        <f>D111/F111*100</f>
        <v>50</v>
      </c>
      <c r="F111" s="108">
        <v>74</v>
      </c>
      <c r="G111" s="231">
        <v>311</v>
      </c>
      <c r="H111" s="109">
        <f t="shared" si="17"/>
        <v>23.79421221864952</v>
      </c>
      <c r="I111" s="106">
        <v>311</v>
      </c>
      <c r="J111" s="109">
        <f>F111/I111*100</f>
        <v>23.79421221864952</v>
      </c>
      <c r="K111" s="106">
        <v>20</v>
      </c>
      <c r="L111" s="109">
        <f>K111/F111*100</f>
        <v>27.027027027027028</v>
      </c>
      <c r="M111" s="235">
        <v>0</v>
      </c>
      <c r="O111" s="34"/>
      <c r="P111" s="34"/>
    </row>
    <row r="112" spans="1:16" ht="15" customHeight="1">
      <c r="A112" s="105" t="s">
        <v>672</v>
      </c>
      <c r="B112" s="106">
        <v>4</v>
      </c>
      <c r="C112" s="109">
        <f t="shared" si="18"/>
        <v>30.76923076923077</v>
      </c>
      <c r="D112" s="106">
        <v>9</v>
      </c>
      <c r="E112" s="109">
        <f>D112/F112*100</f>
        <v>69.23076923076923</v>
      </c>
      <c r="F112" s="108">
        <v>13</v>
      </c>
      <c r="G112" s="231">
        <v>141</v>
      </c>
      <c r="H112" s="109">
        <f t="shared" si="17"/>
        <v>9.219858156028367</v>
      </c>
      <c r="I112" s="106">
        <v>141</v>
      </c>
      <c r="J112" s="109">
        <f>F112/I112*100</f>
        <v>9.219858156028367</v>
      </c>
      <c r="K112" s="106">
        <v>13</v>
      </c>
      <c r="L112" s="109">
        <f>K112/F112*100</f>
        <v>100</v>
      </c>
      <c r="M112" s="235">
        <v>0</v>
      </c>
      <c r="O112" s="34"/>
      <c r="P112" s="34"/>
    </row>
    <row r="113" spans="1:13" ht="15" customHeight="1">
      <c r="A113" s="105" t="s">
        <v>372</v>
      </c>
      <c r="B113" s="106">
        <v>0</v>
      </c>
      <c r="C113" s="109">
        <v>0</v>
      </c>
      <c r="D113" s="106">
        <v>0</v>
      </c>
      <c r="E113" s="109">
        <v>0</v>
      </c>
      <c r="F113" s="108">
        <v>0</v>
      </c>
      <c r="G113" s="231">
        <v>317</v>
      </c>
      <c r="H113" s="109">
        <f t="shared" si="17"/>
        <v>0</v>
      </c>
      <c r="I113" s="106">
        <v>0</v>
      </c>
      <c r="J113" s="109">
        <v>0</v>
      </c>
      <c r="K113" s="106">
        <v>0</v>
      </c>
      <c r="L113" s="109">
        <v>0</v>
      </c>
      <c r="M113" s="235">
        <v>0</v>
      </c>
    </row>
    <row r="114" spans="1:13" ht="15" customHeight="1">
      <c r="A114" s="105" t="s">
        <v>677</v>
      </c>
      <c r="B114" s="106">
        <v>6</v>
      </c>
      <c r="C114" s="109">
        <f t="shared" si="18"/>
        <v>50</v>
      </c>
      <c r="D114" s="106">
        <v>6</v>
      </c>
      <c r="E114" s="109">
        <f>D114/F114*100</f>
        <v>50</v>
      </c>
      <c r="F114" s="108">
        <v>12</v>
      </c>
      <c r="G114" s="231">
        <v>111</v>
      </c>
      <c r="H114" s="109">
        <f t="shared" si="17"/>
        <v>10.81081081081081</v>
      </c>
      <c r="I114" s="106">
        <v>111</v>
      </c>
      <c r="J114" s="109">
        <f>F114/I114*100</f>
        <v>10.81081081081081</v>
      </c>
      <c r="K114" s="106">
        <v>0</v>
      </c>
      <c r="L114" s="109">
        <f>K114/F114*100</f>
        <v>0</v>
      </c>
      <c r="M114" s="235">
        <v>0</v>
      </c>
    </row>
    <row r="115" spans="1:13" ht="15" customHeight="1">
      <c r="A115" s="105" t="s">
        <v>223</v>
      </c>
      <c r="B115" s="106">
        <v>0</v>
      </c>
      <c r="C115" s="109">
        <v>0</v>
      </c>
      <c r="D115" s="106">
        <v>0</v>
      </c>
      <c r="E115" s="109">
        <v>0</v>
      </c>
      <c r="F115" s="108">
        <v>0</v>
      </c>
      <c r="G115" s="231">
        <v>17</v>
      </c>
      <c r="H115" s="109">
        <f t="shared" si="17"/>
        <v>0</v>
      </c>
      <c r="I115" s="106">
        <v>0</v>
      </c>
      <c r="J115" s="109">
        <v>0</v>
      </c>
      <c r="K115" s="106">
        <v>0</v>
      </c>
      <c r="L115" s="109">
        <v>0</v>
      </c>
      <c r="M115" s="235">
        <v>0</v>
      </c>
    </row>
    <row r="116" spans="1:13" ht="15" customHeight="1">
      <c r="A116" s="105" t="s">
        <v>449</v>
      </c>
      <c r="B116" s="106">
        <v>38</v>
      </c>
      <c r="C116" s="109">
        <f t="shared" si="18"/>
        <v>48.10126582278481</v>
      </c>
      <c r="D116" s="106">
        <v>41</v>
      </c>
      <c r="E116" s="109">
        <f>D116/F116*100</f>
        <v>51.89873417721519</v>
      </c>
      <c r="F116" s="108">
        <v>79</v>
      </c>
      <c r="G116" s="231">
        <v>301</v>
      </c>
      <c r="H116" s="109">
        <f t="shared" si="17"/>
        <v>26.245847176079735</v>
      </c>
      <c r="I116" s="106">
        <v>301</v>
      </c>
      <c r="J116" s="109">
        <f>F116/I116*100</f>
        <v>26.245847176079735</v>
      </c>
      <c r="K116" s="106">
        <v>24</v>
      </c>
      <c r="L116" s="109">
        <f>K116/F116*100</f>
        <v>30.37974683544304</v>
      </c>
      <c r="M116" s="235">
        <v>0</v>
      </c>
    </row>
    <row r="117" spans="1:13" ht="15" customHeight="1">
      <c r="A117" s="105" t="s">
        <v>450</v>
      </c>
      <c r="B117" s="106">
        <v>7</v>
      </c>
      <c r="C117" s="109">
        <f t="shared" si="18"/>
        <v>53.84615384615385</v>
      </c>
      <c r="D117" s="106">
        <v>6</v>
      </c>
      <c r="E117" s="109">
        <f>D117/F117*100</f>
        <v>46.15384615384615</v>
      </c>
      <c r="F117" s="108">
        <v>13</v>
      </c>
      <c r="G117" s="231">
        <v>72</v>
      </c>
      <c r="H117" s="109">
        <f t="shared" si="17"/>
        <v>18.055555555555554</v>
      </c>
      <c r="I117" s="106">
        <v>72</v>
      </c>
      <c r="J117" s="109">
        <f>F117/I117*100</f>
        <v>18.055555555555554</v>
      </c>
      <c r="K117" s="106">
        <v>13</v>
      </c>
      <c r="L117" s="109">
        <f>K117/F117*100</f>
        <v>100</v>
      </c>
      <c r="M117" s="235">
        <v>0</v>
      </c>
    </row>
    <row r="118" spans="1:13" ht="15" customHeight="1">
      <c r="A118" s="105" t="s">
        <v>451</v>
      </c>
      <c r="B118" s="106">
        <v>42</v>
      </c>
      <c r="C118" s="109">
        <f t="shared" si="18"/>
        <v>53.84615384615385</v>
      </c>
      <c r="D118" s="106">
        <v>36</v>
      </c>
      <c r="E118" s="109">
        <f>D118/F118*100</f>
        <v>46.15384615384615</v>
      </c>
      <c r="F118" s="108">
        <v>78</v>
      </c>
      <c r="G118" s="231">
        <v>339</v>
      </c>
      <c r="H118" s="109">
        <f t="shared" si="17"/>
        <v>23.008849557522122</v>
      </c>
      <c r="I118" s="106">
        <v>339</v>
      </c>
      <c r="J118" s="109">
        <f>F118/I118*100</f>
        <v>23.008849557522122</v>
      </c>
      <c r="K118" s="106">
        <v>0</v>
      </c>
      <c r="L118" s="109">
        <f>K118/F118*100</f>
        <v>0</v>
      </c>
      <c r="M118" s="235">
        <v>0</v>
      </c>
    </row>
    <row r="119" spans="1:13" ht="15" customHeight="1">
      <c r="A119" s="105" t="s">
        <v>222</v>
      </c>
      <c r="B119" s="106">
        <v>0</v>
      </c>
      <c r="C119" s="109">
        <v>0</v>
      </c>
      <c r="D119" s="106">
        <v>0</v>
      </c>
      <c r="E119" s="109">
        <v>0</v>
      </c>
      <c r="F119" s="108">
        <v>0</v>
      </c>
      <c r="G119" s="231">
        <v>17</v>
      </c>
      <c r="H119" s="109">
        <f t="shared" si="17"/>
        <v>0</v>
      </c>
      <c r="I119" s="106">
        <v>0</v>
      </c>
      <c r="J119" s="109">
        <v>0</v>
      </c>
      <c r="K119" s="106">
        <v>0</v>
      </c>
      <c r="L119" s="109">
        <v>0</v>
      </c>
      <c r="M119" s="235">
        <v>0</v>
      </c>
    </row>
    <row r="120" spans="1:13" ht="15" customHeight="1">
      <c r="A120" s="105" t="s">
        <v>404</v>
      </c>
      <c r="B120" s="106">
        <v>750</v>
      </c>
      <c r="C120" s="109">
        <f t="shared" si="18"/>
        <v>53.41880341880342</v>
      </c>
      <c r="D120" s="106">
        <v>654</v>
      </c>
      <c r="E120" s="109">
        <f>D120/F120*100</f>
        <v>46.58119658119658</v>
      </c>
      <c r="F120" s="108">
        <v>1404</v>
      </c>
      <c r="G120" s="231">
        <v>4575</v>
      </c>
      <c r="H120" s="109">
        <f t="shared" si="17"/>
        <v>30.688524590163937</v>
      </c>
      <c r="I120" s="106">
        <v>4575</v>
      </c>
      <c r="J120" s="109">
        <f>F120/I120*100</f>
        <v>30.688524590163937</v>
      </c>
      <c r="K120" s="106">
        <v>264</v>
      </c>
      <c r="L120" s="109">
        <f>K120/F120*100</f>
        <v>18.803418803418804</v>
      </c>
      <c r="M120" s="235">
        <v>0</v>
      </c>
    </row>
    <row r="121" spans="1:14" ht="15" customHeight="1">
      <c r="A121" s="105" t="s">
        <v>221</v>
      </c>
      <c r="B121" s="106">
        <v>0</v>
      </c>
      <c r="C121" s="109">
        <v>0</v>
      </c>
      <c r="D121" s="106">
        <v>0</v>
      </c>
      <c r="E121" s="109">
        <v>0</v>
      </c>
      <c r="F121" s="108">
        <v>0</v>
      </c>
      <c r="G121" s="231">
        <v>17</v>
      </c>
      <c r="H121" s="109">
        <f t="shared" si="17"/>
        <v>0</v>
      </c>
      <c r="I121" s="106">
        <v>0</v>
      </c>
      <c r="J121" s="109">
        <v>0</v>
      </c>
      <c r="K121" s="106">
        <v>0</v>
      </c>
      <c r="L121" s="109">
        <v>0</v>
      </c>
      <c r="M121" s="235">
        <v>0</v>
      </c>
      <c r="N121" s="34"/>
    </row>
    <row r="122" spans="1:14" ht="15" customHeight="1" thickBot="1">
      <c r="A122" s="105" t="s">
        <v>373</v>
      </c>
      <c r="B122" s="106">
        <v>0</v>
      </c>
      <c r="C122" s="109">
        <v>0</v>
      </c>
      <c r="D122" s="106">
        <v>0</v>
      </c>
      <c r="E122" s="109">
        <v>0</v>
      </c>
      <c r="F122" s="108">
        <v>0</v>
      </c>
      <c r="G122" s="231">
        <v>37</v>
      </c>
      <c r="H122" s="109">
        <f t="shared" si="17"/>
        <v>0</v>
      </c>
      <c r="I122" s="106">
        <v>0</v>
      </c>
      <c r="J122" s="109">
        <v>0</v>
      </c>
      <c r="K122" s="106">
        <v>0</v>
      </c>
      <c r="L122" s="109">
        <v>0</v>
      </c>
      <c r="M122" s="235">
        <v>0</v>
      </c>
      <c r="N122" s="34"/>
    </row>
    <row r="123" spans="1:17" s="34" customFormat="1" ht="40.5" customHeight="1">
      <c r="A123" s="370" t="s">
        <v>415</v>
      </c>
      <c r="B123" s="372" t="s">
        <v>392</v>
      </c>
      <c r="C123" s="373"/>
      <c r="D123" s="374" t="s">
        <v>393</v>
      </c>
      <c r="E123" s="373"/>
      <c r="F123" s="375" t="s">
        <v>394</v>
      </c>
      <c r="G123" s="362" t="s">
        <v>417</v>
      </c>
      <c r="H123" s="364" t="s">
        <v>395</v>
      </c>
      <c r="I123" s="362" t="s">
        <v>416</v>
      </c>
      <c r="J123" s="368" t="s">
        <v>397</v>
      </c>
      <c r="K123" s="362" t="s">
        <v>398</v>
      </c>
      <c r="L123" s="364" t="s">
        <v>399</v>
      </c>
      <c r="M123" s="366" t="s">
        <v>400</v>
      </c>
      <c r="N123"/>
      <c r="Q123" s="33"/>
    </row>
    <row r="124" spans="1:14" s="34" customFormat="1" ht="41.25" customHeight="1" thickBot="1">
      <c r="A124" s="371"/>
      <c r="B124" s="35" t="s">
        <v>401</v>
      </c>
      <c r="C124" s="36" t="s">
        <v>402</v>
      </c>
      <c r="D124" s="37" t="s">
        <v>401</v>
      </c>
      <c r="E124" s="36" t="s">
        <v>402</v>
      </c>
      <c r="F124" s="376"/>
      <c r="G124" s="363"/>
      <c r="H124" s="365"/>
      <c r="I124" s="363"/>
      <c r="J124" s="369"/>
      <c r="K124" s="363"/>
      <c r="L124" s="365"/>
      <c r="M124" s="367"/>
      <c r="N124"/>
    </row>
    <row r="125" spans="1:17" ht="15" customHeight="1">
      <c r="A125" s="105" t="s">
        <v>220</v>
      </c>
      <c r="B125" s="106">
        <v>0</v>
      </c>
      <c r="C125" s="109">
        <v>0</v>
      </c>
      <c r="D125" s="106">
        <v>0</v>
      </c>
      <c r="E125" s="109">
        <v>0</v>
      </c>
      <c r="F125" s="108">
        <v>0</v>
      </c>
      <c r="G125" s="231">
        <v>79</v>
      </c>
      <c r="H125" s="109">
        <f t="shared" si="17"/>
        <v>0</v>
      </c>
      <c r="I125" s="106">
        <v>0</v>
      </c>
      <c r="J125" s="109">
        <v>0</v>
      </c>
      <c r="K125" s="106">
        <v>0</v>
      </c>
      <c r="L125" s="109">
        <v>0</v>
      </c>
      <c r="M125" s="235">
        <v>0</v>
      </c>
      <c r="Q125" s="34"/>
    </row>
    <row r="126" spans="1:13" ht="15" customHeight="1">
      <c r="A126" s="105" t="s">
        <v>219</v>
      </c>
      <c r="B126" s="106">
        <v>0</v>
      </c>
      <c r="C126" s="109">
        <v>0</v>
      </c>
      <c r="D126" s="106">
        <v>0</v>
      </c>
      <c r="E126" s="109">
        <v>0</v>
      </c>
      <c r="F126" s="108">
        <v>0</v>
      </c>
      <c r="G126" s="231">
        <v>146</v>
      </c>
      <c r="H126" s="109">
        <f t="shared" si="17"/>
        <v>0</v>
      </c>
      <c r="I126" s="106">
        <v>0</v>
      </c>
      <c r="J126" s="109">
        <v>0</v>
      </c>
      <c r="K126" s="106">
        <v>0</v>
      </c>
      <c r="L126" s="109">
        <v>0</v>
      </c>
      <c r="M126" s="235">
        <v>0</v>
      </c>
    </row>
    <row r="127" spans="1:13" ht="15" customHeight="1">
      <c r="A127" s="105" t="s">
        <v>452</v>
      </c>
      <c r="B127" s="106">
        <v>61</v>
      </c>
      <c r="C127" s="109">
        <f t="shared" si="18"/>
        <v>57.54716981132076</v>
      </c>
      <c r="D127" s="106">
        <v>45</v>
      </c>
      <c r="E127" s="109">
        <f>D127/F127*100</f>
        <v>42.45283018867924</v>
      </c>
      <c r="F127" s="108">
        <v>106</v>
      </c>
      <c r="G127" s="231">
        <v>510</v>
      </c>
      <c r="H127" s="109">
        <f t="shared" si="17"/>
        <v>20.784313725490197</v>
      </c>
      <c r="I127" s="106">
        <v>510</v>
      </c>
      <c r="J127" s="109">
        <f>F127/I127*100</f>
        <v>20.784313725490197</v>
      </c>
      <c r="K127" s="106">
        <v>0</v>
      </c>
      <c r="L127" s="109">
        <f>K127/F127*100</f>
        <v>0</v>
      </c>
      <c r="M127" s="235">
        <v>0</v>
      </c>
    </row>
    <row r="128" spans="1:13" ht="15" customHeight="1">
      <c r="A128" s="105" t="s">
        <v>218</v>
      </c>
      <c r="B128" s="106">
        <v>0</v>
      </c>
      <c r="C128" s="109">
        <v>0</v>
      </c>
      <c r="D128" s="106">
        <v>0</v>
      </c>
      <c r="E128" s="109">
        <v>0</v>
      </c>
      <c r="F128" s="108">
        <v>0</v>
      </c>
      <c r="G128" s="231">
        <v>155</v>
      </c>
      <c r="H128" s="109">
        <f t="shared" si="17"/>
        <v>0</v>
      </c>
      <c r="I128" s="106">
        <v>0</v>
      </c>
      <c r="J128" s="109">
        <v>0</v>
      </c>
      <c r="K128" s="106">
        <v>0</v>
      </c>
      <c r="L128" s="109">
        <v>0</v>
      </c>
      <c r="M128" s="235">
        <v>0</v>
      </c>
    </row>
    <row r="129" spans="1:13" ht="15" customHeight="1">
      <c r="A129" s="105" t="s">
        <v>673</v>
      </c>
      <c r="B129" s="106">
        <v>12</v>
      </c>
      <c r="C129" s="109">
        <f t="shared" si="18"/>
        <v>42.857142857142854</v>
      </c>
      <c r="D129" s="106">
        <v>16</v>
      </c>
      <c r="E129" s="109">
        <f>D129/F129*100</f>
        <v>57.14285714285714</v>
      </c>
      <c r="F129" s="108">
        <v>28</v>
      </c>
      <c r="G129" s="231">
        <v>123</v>
      </c>
      <c r="H129" s="109">
        <f t="shared" si="17"/>
        <v>22.76422764227642</v>
      </c>
      <c r="I129" s="106">
        <v>123</v>
      </c>
      <c r="J129" s="109">
        <f>F129/I129*100</f>
        <v>22.76422764227642</v>
      </c>
      <c r="K129" s="106">
        <v>1</v>
      </c>
      <c r="L129" s="109">
        <f>K129/F129*100</f>
        <v>3.571428571428571</v>
      </c>
      <c r="M129" s="235">
        <v>0</v>
      </c>
    </row>
    <row r="130" spans="1:13" ht="15" customHeight="1">
      <c r="A130" s="105" t="s">
        <v>217</v>
      </c>
      <c r="B130" s="106">
        <v>0</v>
      </c>
      <c r="C130" s="109">
        <v>0</v>
      </c>
      <c r="D130" s="106">
        <v>0</v>
      </c>
      <c r="E130" s="109">
        <v>0</v>
      </c>
      <c r="F130" s="108">
        <v>0</v>
      </c>
      <c r="G130" s="231">
        <v>46</v>
      </c>
      <c r="H130" s="109">
        <f t="shared" si="17"/>
        <v>0</v>
      </c>
      <c r="I130" s="106">
        <v>0</v>
      </c>
      <c r="J130" s="109">
        <v>0</v>
      </c>
      <c r="K130" s="106">
        <v>0</v>
      </c>
      <c r="L130" s="109">
        <v>0</v>
      </c>
      <c r="M130" s="235">
        <v>0</v>
      </c>
    </row>
    <row r="131" spans="1:16" ht="15" customHeight="1">
      <c r="A131" s="105" t="s">
        <v>216</v>
      </c>
      <c r="B131" s="106">
        <v>0</v>
      </c>
      <c r="C131" s="109">
        <v>0</v>
      </c>
      <c r="D131" s="106">
        <v>0</v>
      </c>
      <c r="E131" s="109">
        <v>0</v>
      </c>
      <c r="F131" s="108">
        <v>0</v>
      </c>
      <c r="G131" s="231">
        <v>127</v>
      </c>
      <c r="H131" s="109">
        <f t="shared" si="17"/>
        <v>0</v>
      </c>
      <c r="I131" s="106">
        <v>0</v>
      </c>
      <c r="J131" s="109">
        <v>0</v>
      </c>
      <c r="K131" s="106">
        <v>0</v>
      </c>
      <c r="L131" s="109">
        <v>0</v>
      </c>
      <c r="M131" s="235">
        <v>0</v>
      </c>
      <c r="O131" s="232"/>
      <c r="P131" s="232"/>
    </row>
    <row r="132" spans="1:13" ht="15" customHeight="1">
      <c r="A132" s="105" t="s">
        <v>453</v>
      </c>
      <c r="B132" s="106">
        <v>44</v>
      </c>
      <c r="C132" s="109">
        <f t="shared" si="18"/>
        <v>53.65853658536586</v>
      </c>
      <c r="D132" s="106">
        <v>38</v>
      </c>
      <c r="E132" s="109">
        <f>D132/F132*100</f>
        <v>46.34146341463415</v>
      </c>
      <c r="F132" s="108">
        <v>82</v>
      </c>
      <c r="G132" s="231">
        <v>281</v>
      </c>
      <c r="H132" s="109">
        <f t="shared" si="17"/>
        <v>29.181494661921707</v>
      </c>
      <c r="I132" s="106">
        <v>281</v>
      </c>
      <c r="J132" s="109">
        <f>F132/I132*100</f>
        <v>29.181494661921707</v>
      </c>
      <c r="K132" s="106">
        <v>0</v>
      </c>
      <c r="L132" s="109">
        <f>K132/F132*100</f>
        <v>0</v>
      </c>
      <c r="M132" s="235">
        <v>3</v>
      </c>
    </row>
    <row r="133" spans="1:13" ht="15" customHeight="1">
      <c r="A133" s="105" t="s">
        <v>215</v>
      </c>
      <c r="B133" s="106">
        <v>0</v>
      </c>
      <c r="C133" s="109">
        <v>0</v>
      </c>
      <c r="D133" s="106">
        <v>0</v>
      </c>
      <c r="E133" s="109">
        <v>0</v>
      </c>
      <c r="F133" s="108">
        <v>0</v>
      </c>
      <c r="G133" s="231">
        <v>22</v>
      </c>
      <c r="H133" s="109">
        <f t="shared" si="17"/>
        <v>0</v>
      </c>
      <c r="I133" s="106">
        <v>0</v>
      </c>
      <c r="J133" s="109">
        <v>0</v>
      </c>
      <c r="K133" s="106">
        <v>0</v>
      </c>
      <c r="L133" s="109">
        <v>0</v>
      </c>
      <c r="M133" s="235">
        <v>0</v>
      </c>
    </row>
    <row r="134" spans="1:13" ht="15" customHeight="1">
      <c r="A134" s="105" t="s">
        <v>374</v>
      </c>
      <c r="B134" s="106">
        <v>0</v>
      </c>
      <c r="C134" s="109">
        <v>0</v>
      </c>
      <c r="D134" s="106">
        <v>0</v>
      </c>
      <c r="E134" s="109">
        <v>0</v>
      </c>
      <c r="F134" s="108">
        <v>0</v>
      </c>
      <c r="G134" s="231">
        <v>45</v>
      </c>
      <c r="H134" s="109">
        <f t="shared" si="17"/>
        <v>0</v>
      </c>
      <c r="I134" s="106">
        <v>0</v>
      </c>
      <c r="J134" s="109">
        <v>0</v>
      </c>
      <c r="K134" s="106">
        <v>0</v>
      </c>
      <c r="L134" s="109">
        <v>0</v>
      </c>
      <c r="M134" s="235">
        <v>0</v>
      </c>
    </row>
    <row r="135" spans="1:16" ht="15" customHeight="1">
      <c r="A135" s="105" t="s">
        <v>214</v>
      </c>
      <c r="B135" s="106">
        <v>0</v>
      </c>
      <c r="C135" s="109">
        <v>0</v>
      </c>
      <c r="D135" s="106">
        <v>0</v>
      </c>
      <c r="E135" s="109">
        <v>0</v>
      </c>
      <c r="F135" s="108">
        <v>0</v>
      </c>
      <c r="G135" s="231">
        <v>15</v>
      </c>
      <c r="H135" s="109">
        <f t="shared" si="17"/>
        <v>0</v>
      </c>
      <c r="I135" s="106">
        <v>0</v>
      </c>
      <c r="J135" s="109">
        <v>0</v>
      </c>
      <c r="K135" s="106">
        <v>0</v>
      </c>
      <c r="L135" s="109">
        <v>0</v>
      </c>
      <c r="M135" s="235">
        <v>0</v>
      </c>
      <c r="O135" s="33"/>
      <c r="P135" s="33"/>
    </row>
    <row r="136" spans="1:16" ht="15" customHeight="1">
      <c r="A136" s="105" t="s">
        <v>674</v>
      </c>
      <c r="B136" s="106">
        <v>20</v>
      </c>
      <c r="C136" s="109">
        <f t="shared" si="18"/>
        <v>47.61904761904761</v>
      </c>
      <c r="D136" s="106">
        <v>22</v>
      </c>
      <c r="E136" s="109">
        <f>D136/F136*100</f>
        <v>52.38095238095239</v>
      </c>
      <c r="F136" s="108">
        <v>42</v>
      </c>
      <c r="G136" s="231">
        <v>256</v>
      </c>
      <c r="H136" s="109">
        <f t="shared" si="17"/>
        <v>16.40625</v>
      </c>
      <c r="I136" s="106">
        <v>256</v>
      </c>
      <c r="J136" s="109">
        <f>F136/I136*100</f>
        <v>16.40625</v>
      </c>
      <c r="K136" s="106">
        <v>0</v>
      </c>
      <c r="L136" s="109">
        <f>K136/F136*100</f>
        <v>0</v>
      </c>
      <c r="M136" s="235">
        <v>0</v>
      </c>
      <c r="O136" s="34"/>
      <c r="P136" s="34"/>
    </row>
    <row r="137" spans="1:16" ht="15" customHeight="1">
      <c r="A137" s="105" t="s">
        <v>454</v>
      </c>
      <c r="B137" s="106">
        <v>20</v>
      </c>
      <c r="C137" s="109">
        <f t="shared" si="18"/>
        <v>55.55555555555556</v>
      </c>
      <c r="D137" s="106">
        <v>16</v>
      </c>
      <c r="E137" s="109">
        <f>D137/F137*100</f>
        <v>44.44444444444444</v>
      </c>
      <c r="F137" s="108">
        <v>36</v>
      </c>
      <c r="G137" s="231">
        <v>254</v>
      </c>
      <c r="H137" s="109">
        <f t="shared" si="17"/>
        <v>14.173228346456693</v>
      </c>
      <c r="I137" s="106">
        <v>254</v>
      </c>
      <c r="J137" s="109">
        <f>F137/I137*100</f>
        <v>14.173228346456693</v>
      </c>
      <c r="K137" s="106">
        <v>0</v>
      </c>
      <c r="L137" s="109">
        <f>K137/F137*100</f>
        <v>0</v>
      </c>
      <c r="M137" s="235">
        <v>0</v>
      </c>
      <c r="O137" s="34"/>
      <c r="P137" s="34"/>
    </row>
    <row r="138" spans="1:13" ht="15" customHeight="1">
      <c r="A138" s="105" t="s">
        <v>213</v>
      </c>
      <c r="B138" s="106">
        <v>0</v>
      </c>
      <c r="C138" s="109">
        <v>0</v>
      </c>
      <c r="D138" s="106">
        <v>0</v>
      </c>
      <c r="E138" s="109">
        <v>0</v>
      </c>
      <c r="F138" s="108">
        <v>0</v>
      </c>
      <c r="G138" s="231">
        <v>109</v>
      </c>
      <c r="H138" s="109">
        <f t="shared" si="17"/>
        <v>0</v>
      </c>
      <c r="I138" s="106">
        <v>0</v>
      </c>
      <c r="J138" s="109">
        <v>0</v>
      </c>
      <c r="K138" s="106">
        <v>0</v>
      </c>
      <c r="L138" s="109">
        <v>0</v>
      </c>
      <c r="M138" s="235">
        <v>0</v>
      </c>
    </row>
    <row r="139" spans="1:13" ht="15" customHeight="1">
      <c r="A139" s="105" t="s">
        <v>212</v>
      </c>
      <c r="B139" s="106">
        <v>0</v>
      </c>
      <c r="C139" s="109">
        <v>0</v>
      </c>
      <c r="D139" s="106">
        <v>0</v>
      </c>
      <c r="E139" s="109">
        <v>0</v>
      </c>
      <c r="F139" s="108">
        <v>0</v>
      </c>
      <c r="G139" s="231">
        <v>10</v>
      </c>
      <c r="H139" s="109">
        <f t="shared" si="17"/>
        <v>0</v>
      </c>
      <c r="I139" s="106">
        <v>0</v>
      </c>
      <c r="J139" s="109">
        <v>0</v>
      </c>
      <c r="K139" s="106">
        <v>0</v>
      </c>
      <c r="L139" s="109">
        <v>0</v>
      </c>
      <c r="M139" s="235">
        <v>0</v>
      </c>
    </row>
    <row r="140" spans="1:13" ht="15" customHeight="1">
      <c r="A140" s="105" t="s">
        <v>676</v>
      </c>
      <c r="B140" s="106">
        <v>10</v>
      </c>
      <c r="C140" s="109">
        <f t="shared" si="18"/>
        <v>76.92307692307693</v>
      </c>
      <c r="D140" s="106">
        <v>3</v>
      </c>
      <c r="E140" s="109">
        <f>D140/F140*100</f>
        <v>23.076923076923077</v>
      </c>
      <c r="F140" s="108">
        <v>13</v>
      </c>
      <c r="G140" s="231">
        <v>91</v>
      </c>
      <c r="H140" s="109">
        <f t="shared" si="17"/>
        <v>14.285714285714285</v>
      </c>
      <c r="I140" s="106">
        <v>91</v>
      </c>
      <c r="J140" s="109">
        <f>F140/I140*100</f>
        <v>14.285714285714285</v>
      </c>
      <c r="K140" s="106">
        <v>2</v>
      </c>
      <c r="L140" s="109">
        <f>K140/F140*100</f>
        <v>15.384615384615385</v>
      </c>
      <c r="M140" s="235">
        <v>0</v>
      </c>
    </row>
    <row r="141" spans="1:14" ht="15" customHeight="1">
      <c r="A141" s="105" t="s">
        <v>211</v>
      </c>
      <c r="B141" s="106">
        <v>0</v>
      </c>
      <c r="C141" s="109">
        <v>0</v>
      </c>
      <c r="D141" s="106">
        <v>0</v>
      </c>
      <c r="E141" s="109">
        <v>0</v>
      </c>
      <c r="F141" s="108">
        <v>0</v>
      </c>
      <c r="G141" s="231">
        <v>22</v>
      </c>
      <c r="H141" s="109">
        <f t="shared" si="17"/>
        <v>0</v>
      </c>
      <c r="I141" s="106">
        <v>0</v>
      </c>
      <c r="J141" s="109">
        <v>0</v>
      </c>
      <c r="K141" s="106">
        <v>0</v>
      </c>
      <c r="L141" s="109">
        <v>0</v>
      </c>
      <c r="M141" s="235">
        <v>0</v>
      </c>
      <c r="N141" s="232"/>
    </row>
    <row r="142" spans="1:13" ht="15" customHeight="1">
      <c r="A142" s="105" t="s">
        <v>210</v>
      </c>
      <c r="B142" s="106">
        <v>0</v>
      </c>
      <c r="C142" s="109">
        <v>0</v>
      </c>
      <c r="D142" s="106">
        <v>0</v>
      </c>
      <c r="E142" s="109">
        <v>0</v>
      </c>
      <c r="F142" s="108">
        <v>0</v>
      </c>
      <c r="G142" s="231">
        <v>37</v>
      </c>
      <c r="H142" s="109">
        <f t="shared" si="17"/>
        <v>0</v>
      </c>
      <c r="I142" s="106">
        <v>0</v>
      </c>
      <c r="J142" s="109">
        <v>0</v>
      </c>
      <c r="K142" s="106">
        <v>0</v>
      </c>
      <c r="L142" s="109">
        <v>0</v>
      </c>
      <c r="M142" s="235">
        <v>0</v>
      </c>
    </row>
    <row r="143" spans="1:17" s="232" customFormat="1" ht="24.75" customHeight="1">
      <c r="A143" s="80" t="s">
        <v>455</v>
      </c>
      <c r="B143" s="233">
        <v>1323</v>
      </c>
      <c r="C143" s="234">
        <f t="shared" si="18"/>
        <v>53.69318181818182</v>
      </c>
      <c r="D143" s="233">
        <v>1141</v>
      </c>
      <c r="E143" s="234">
        <f>D143/F143*100</f>
        <v>46.30681818181818</v>
      </c>
      <c r="F143" s="112">
        <v>2464</v>
      </c>
      <c r="G143" s="233">
        <v>11189</v>
      </c>
      <c r="H143" s="234">
        <f t="shared" si="17"/>
        <v>22.021628385021003</v>
      </c>
      <c r="I143" s="233">
        <v>10398</v>
      </c>
      <c r="J143" s="234">
        <f>F143/I143*100</f>
        <v>23.696864781688788</v>
      </c>
      <c r="K143" s="233">
        <v>359</v>
      </c>
      <c r="L143" s="234">
        <f>K143/F143*100</f>
        <v>14.569805194805193</v>
      </c>
      <c r="M143" s="112">
        <f>SUM(M94:M142)</f>
        <v>55</v>
      </c>
      <c r="N143"/>
      <c r="O143"/>
      <c r="P143"/>
      <c r="Q143"/>
    </row>
    <row r="144" ht="12.75">
      <c r="Q144" s="232"/>
    </row>
    <row r="145" ht="12.75">
      <c r="N145" s="33"/>
    </row>
    <row r="146" ht="12.75">
      <c r="N146" s="34"/>
    </row>
    <row r="147" spans="1:17" s="33" customFormat="1" ht="37.5" customHeight="1" thickBot="1">
      <c r="A147" s="29" t="s">
        <v>69</v>
      </c>
      <c r="B147" s="30" t="s">
        <v>68</v>
      </c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2"/>
      <c r="N147" s="34"/>
      <c r="O147"/>
      <c r="P147"/>
      <c r="Q147"/>
    </row>
    <row r="148" spans="1:17" s="34" customFormat="1" ht="40.5" customHeight="1">
      <c r="A148" s="370" t="s">
        <v>415</v>
      </c>
      <c r="B148" s="372" t="s">
        <v>392</v>
      </c>
      <c r="C148" s="373"/>
      <c r="D148" s="374" t="s">
        <v>393</v>
      </c>
      <c r="E148" s="373"/>
      <c r="F148" s="375" t="s">
        <v>394</v>
      </c>
      <c r="G148" s="362" t="s">
        <v>417</v>
      </c>
      <c r="H148" s="364" t="s">
        <v>395</v>
      </c>
      <c r="I148" s="362" t="s">
        <v>416</v>
      </c>
      <c r="J148" s="368" t="s">
        <v>397</v>
      </c>
      <c r="K148" s="362" t="s">
        <v>398</v>
      </c>
      <c r="L148" s="364" t="s">
        <v>399</v>
      </c>
      <c r="M148" s="366" t="s">
        <v>400</v>
      </c>
      <c r="N148"/>
      <c r="Q148" s="33"/>
    </row>
    <row r="149" spans="1:14" s="34" customFormat="1" ht="41.25" customHeight="1" thickBot="1">
      <c r="A149" s="371"/>
      <c r="B149" s="35" t="s">
        <v>401</v>
      </c>
      <c r="C149" s="36" t="s">
        <v>402</v>
      </c>
      <c r="D149" s="37" t="s">
        <v>401</v>
      </c>
      <c r="E149" s="36" t="s">
        <v>402</v>
      </c>
      <c r="F149" s="376"/>
      <c r="G149" s="363"/>
      <c r="H149" s="365"/>
      <c r="I149" s="363"/>
      <c r="J149" s="369"/>
      <c r="K149" s="363"/>
      <c r="L149" s="365"/>
      <c r="M149" s="367"/>
      <c r="N149"/>
    </row>
    <row r="150" spans="1:17" ht="15" customHeight="1">
      <c r="A150" s="105" t="s">
        <v>604</v>
      </c>
      <c r="B150" s="106">
        <v>46</v>
      </c>
      <c r="C150" s="109">
        <f aca="true" t="shared" si="19" ref="C150:C197">B150/F150*100</f>
        <v>50</v>
      </c>
      <c r="D150" s="106">
        <v>46</v>
      </c>
      <c r="E150" s="109">
        <f aca="true" t="shared" si="20" ref="E150:E197">D150/F150*100</f>
        <v>50</v>
      </c>
      <c r="F150" s="108">
        <v>92</v>
      </c>
      <c r="G150" s="231">
        <v>254</v>
      </c>
      <c r="H150" s="109">
        <f aca="true" t="shared" si="21" ref="H150:H197">F150/G150*100</f>
        <v>36.22047244094488</v>
      </c>
      <c r="I150" s="106">
        <v>254</v>
      </c>
      <c r="J150" s="109">
        <f aca="true" t="shared" si="22" ref="J150:J197">F150/I150*100</f>
        <v>36.22047244094488</v>
      </c>
      <c r="K150" s="106">
        <v>14</v>
      </c>
      <c r="L150" s="109">
        <f aca="true" t="shared" si="23" ref="L150:L197">K150/F150*100</f>
        <v>15.217391304347828</v>
      </c>
      <c r="M150" s="235">
        <v>0</v>
      </c>
      <c r="Q150" s="34"/>
    </row>
    <row r="151" spans="1:13" ht="15" customHeight="1">
      <c r="A151" s="105" t="s">
        <v>603</v>
      </c>
      <c r="B151" s="106">
        <v>56</v>
      </c>
      <c r="C151" s="109">
        <f t="shared" si="19"/>
        <v>58.94736842105262</v>
      </c>
      <c r="D151" s="106">
        <v>39</v>
      </c>
      <c r="E151" s="109">
        <f t="shared" si="20"/>
        <v>41.05263157894737</v>
      </c>
      <c r="F151" s="108">
        <v>95</v>
      </c>
      <c r="G151" s="231">
        <v>337</v>
      </c>
      <c r="H151" s="109">
        <f t="shared" si="21"/>
        <v>28.18991097922849</v>
      </c>
      <c r="I151" s="106">
        <v>337</v>
      </c>
      <c r="J151" s="109">
        <f t="shared" si="22"/>
        <v>28.18991097922849</v>
      </c>
      <c r="K151" s="106">
        <v>41</v>
      </c>
      <c r="L151" s="109">
        <f t="shared" si="23"/>
        <v>43.15789473684211</v>
      </c>
      <c r="M151" s="235">
        <v>0</v>
      </c>
    </row>
    <row r="152" spans="1:13" ht="15" customHeight="1">
      <c r="A152" s="105" t="s">
        <v>375</v>
      </c>
      <c r="B152" s="106">
        <v>0</v>
      </c>
      <c r="C152" s="109">
        <v>0</v>
      </c>
      <c r="D152" s="106">
        <v>0</v>
      </c>
      <c r="E152" s="109">
        <v>0</v>
      </c>
      <c r="F152" s="108">
        <v>0</v>
      </c>
      <c r="G152" s="231">
        <v>66</v>
      </c>
      <c r="H152" s="109">
        <v>0</v>
      </c>
      <c r="I152" s="106">
        <v>0</v>
      </c>
      <c r="J152" s="109">
        <v>0</v>
      </c>
      <c r="K152" s="106">
        <v>0</v>
      </c>
      <c r="L152" s="109">
        <v>0</v>
      </c>
      <c r="M152" s="235">
        <v>0</v>
      </c>
    </row>
    <row r="153" spans="1:13" ht="15" customHeight="1">
      <c r="A153" s="105" t="s">
        <v>613</v>
      </c>
      <c r="B153" s="106">
        <v>16</v>
      </c>
      <c r="C153" s="109">
        <f t="shared" si="19"/>
        <v>43.24324324324324</v>
      </c>
      <c r="D153" s="106">
        <v>21</v>
      </c>
      <c r="E153" s="109">
        <f t="shared" si="20"/>
        <v>56.75675675675676</v>
      </c>
      <c r="F153" s="108">
        <v>37</v>
      </c>
      <c r="G153" s="231">
        <v>339</v>
      </c>
      <c r="H153" s="109">
        <f t="shared" si="21"/>
        <v>10.914454277286136</v>
      </c>
      <c r="I153" s="106">
        <v>339</v>
      </c>
      <c r="J153" s="109">
        <f t="shared" si="22"/>
        <v>10.914454277286136</v>
      </c>
      <c r="K153" s="106">
        <v>3</v>
      </c>
      <c r="L153" s="109">
        <f t="shared" si="23"/>
        <v>8.108108108108109</v>
      </c>
      <c r="M153" s="235">
        <v>0</v>
      </c>
    </row>
    <row r="154" spans="1:13" ht="15" customHeight="1">
      <c r="A154" s="105" t="s">
        <v>602</v>
      </c>
      <c r="B154" s="106">
        <v>16</v>
      </c>
      <c r="C154" s="109">
        <f t="shared" si="19"/>
        <v>64</v>
      </c>
      <c r="D154" s="106">
        <v>9</v>
      </c>
      <c r="E154" s="109">
        <f t="shared" si="20"/>
        <v>36</v>
      </c>
      <c r="F154" s="108">
        <v>25</v>
      </c>
      <c r="G154" s="231">
        <v>129</v>
      </c>
      <c r="H154" s="109">
        <f t="shared" si="21"/>
        <v>19.379844961240313</v>
      </c>
      <c r="I154" s="106">
        <v>129</v>
      </c>
      <c r="J154" s="109">
        <f t="shared" si="22"/>
        <v>19.379844961240313</v>
      </c>
      <c r="K154" s="106">
        <v>12</v>
      </c>
      <c r="L154" s="109">
        <f t="shared" si="23"/>
        <v>48</v>
      </c>
      <c r="M154" s="235">
        <v>0</v>
      </c>
    </row>
    <row r="155" spans="1:13" ht="15" customHeight="1">
      <c r="A155" s="105" t="s">
        <v>601</v>
      </c>
      <c r="B155" s="106">
        <v>21</v>
      </c>
      <c r="C155" s="109">
        <f t="shared" si="19"/>
        <v>48.837209302325576</v>
      </c>
      <c r="D155" s="106">
        <v>22</v>
      </c>
      <c r="E155" s="109">
        <f t="shared" si="20"/>
        <v>51.162790697674424</v>
      </c>
      <c r="F155" s="108">
        <v>43</v>
      </c>
      <c r="G155" s="231">
        <v>157</v>
      </c>
      <c r="H155" s="109">
        <f t="shared" si="21"/>
        <v>27.388535031847134</v>
      </c>
      <c r="I155" s="106">
        <v>157</v>
      </c>
      <c r="J155" s="109">
        <f t="shared" si="22"/>
        <v>27.388535031847134</v>
      </c>
      <c r="K155" s="106">
        <v>12</v>
      </c>
      <c r="L155" s="109">
        <f t="shared" si="23"/>
        <v>27.906976744186046</v>
      </c>
      <c r="M155" s="235">
        <v>0</v>
      </c>
    </row>
    <row r="156" spans="1:13" ht="15" customHeight="1">
      <c r="A156" s="105" t="s">
        <v>612</v>
      </c>
      <c r="B156" s="106">
        <v>3</v>
      </c>
      <c r="C156" s="109">
        <f t="shared" si="19"/>
        <v>25</v>
      </c>
      <c r="D156" s="106">
        <v>9</v>
      </c>
      <c r="E156" s="109">
        <f t="shared" si="20"/>
        <v>75</v>
      </c>
      <c r="F156" s="108">
        <v>12</v>
      </c>
      <c r="G156" s="231">
        <v>22</v>
      </c>
      <c r="H156" s="109">
        <f t="shared" si="21"/>
        <v>54.54545454545454</v>
      </c>
      <c r="I156" s="106">
        <v>22</v>
      </c>
      <c r="J156" s="109">
        <f t="shared" si="22"/>
        <v>54.54545454545454</v>
      </c>
      <c r="K156" s="106">
        <v>9</v>
      </c>
      <c r="L156" s="109">
        <f t="shared" si="23"/>
        <v>75</v>
      </c>
      <c r="M156" s="235">
        <v>1</v>
      </c>
    </row>
    <row r="157" spans="1:13" ht="15" customHeight="1">
      <c r="A157" s="105" t="s">
        <v>600</v>
      </c>
      <c r="B157" s="106">
        <v>42</v>
      </c>
      <c r="C157" s="109">
        <f t="shared" si="19"/>
        <v>57.534246575342465</v>
      </c>
      <c r="D157" s="106">
        <v>31</v>
      </c>
      <c r="E157" s="109">
        <f t="shared" si="20"/>
        <v>42.465753424657535</v>
      </c>
      <c r="F157" s="108">
        <v>73</v>
      </c>
      <c r="G157" s="231">
        <v>400</v>
      </c>
      <c r="H157" s="109">
        <f t="shared" si="21"/>
        <v>18.25</v>
      </c>
      <c r="I157" s="106">
        <v>400</v>
      </c>
      <c r="J157" s="109">
        <f t="shared" si="22"/>
        <v>18.25</v>
      </c>
      <c r="K157" s="106">
        <v>0</v>
      </c>
      <c r="L157" s="109">
        <v>0</v>
      </c>
      <c r="M157" s="235">
        <v>0</v>
      </c>
    </row>
    <row r="158" spans="1:13" ht="15" customHeight="1">
      <c r="A158" s="105" t="s">
        <v>599</v>
      </c>
      <c r="B158" s="106">
        <v>33</v>
      </c>
      <c r="C158" s="109">
        <f t="shared" si="19"/>
        <v>50.76923076923077</v>
      </c>
      <c r="D158" s="106">
        <v>32</v>
      </c>
      <c r="E158" s="109">
        <f t="shared" si="20"/>
        <v>49.23076923076923</v>
      </c>
      <c r="F158" s="108">
        <v>65</v>
      </c>
      <c r="G158" s="231">
        <v>194</v>
      </c>
      <c r="H158" s="109">
        <f t="shared" si="21"/>
        <v>33.50515463917525</v>
      </c>
      <c r="I158" s="106">
        <v>194</v>
      </c>
      <c r="J158" s="109">
        <f t="shared" si="22"/>
        <v>33.50515463917525</v>
      </c>
      <c r="K158" s="106">
        <v>0</v>
      </c>
      <c r="L158" s="109">
        <v>0</v>
      </c>
      <c r="M158" s="235">
        <v>0</v>
      </c>
    </row>
    <row r="159" spans="1:13" ht="15" customHeight="1">
      <c r="A159" s="105" t="s">
        <v>598</v>
      </c>
      <c r="B159" s="106">
        <v>28</v>
      </c>
      <c r="C159" s="109">
        <f t="shared" si="19"/>
        <v>51.85185185185185</v>
      </c>
      <c r="D159" s="106">
        <v>26</v>
      </c>
      <c r="E159" s="109">
        <f t="shared" si="20"/>
        <v>48.148148148148145</v>
      </c>
      <c r="F159" s="108">
        <v>54</v>
      </c>
      <c r="G159" s="231">
        <v>146</v>
      </c>
      <c r="H159" s="109">
        <f t="shared" si="21"/>
        <v>36.986301369863014</v>
      </c>
      <c r="I159" s="106">
        <v>146</v>
      </c>
      <c r="J159" s="109">
        <f t="shared" si="22"/>
        <v>36.986301369863014</v>
      </c>
      <c r="K159" s="106">
        <v>0</v>
      </c>
      <c r="L159" s="109">
        <v>0</v>
      </c>
      <c r="M159" s="235">
        <v>0</v>
      </c>
    </row>
    <row r="160" spans="1:13" ht="15" customHeight="1">
      <c r="A160" s="105" t="s">
        <v>615</v>
      </c>
      <c r="B160" s="106">
        <v>5</v>
      </c>
      <c r="C160" s="109">
        <f t="shared" si="19"/>
        <v>50</v>
      </c>
      <c r="D160" s="106">
        <v>5</v>
      </c>
      <c r="E160" s="109">
        <f t="shared" si="20"/>
        <v>50</v>
      </c>
      <c r="F160" s="108">
        <v>10</v>
      </c>
      <c r="G160" s="231">
        <v>105</v>
      </c>
      <c r="H160" s="109">
        <f t="shared" si="21"/>
        <v>9.523809523809524</v>
      </c>
      <c r="I160" s="106">
        <v>105</v>
      </c>
      <c r="J160" s="109">
        <f t="shared" si="22"/>
        <v>9.523809523809524</v>
      </c>
      <c r="K160" s="106">
        <v>2</v>
      </c>
      <c r="L160" s="109">
        <f t="shared" si="23"/>
        <v>20</v>
      </c>
      <c r="M160" s="235">
        <v>0</v>
      </c>
    </row>
    <row r="161" spans="1:13" ht="15" customHeight="1">
      <c r="A161" s="105" t="s">
        <v>611</v>
      </c>
      <c r="B161" s="106">
        <v>5</v>
      </c>
      <c r="C161" s="109">
        <f t="shared" si="19"/>
        <v>41.66666666666667</v>
      </c>
      <c r="D161" s="106">
        <v>7</v>
      </c>
      <c r="E161" s="109">
        <f t="shared" si="20"/>
        <v>58.333333333333336</v>
      </c>
      <c r="F161" s="108">
        <v>12</v>
      </c>
      <c r="G161" s="231">
        <v>98</v>
      </c>
      <c r="H161" s="109">
        <f t="shared" si="21"/>
        <v>12.244897959183673</v>
      </c>
      <c r="I161" s="106">
        <v>98</v>
      </c>
      <c r="J161" s="109">
        <f t="shared" si="22"/>
        <v>12.244897959183673</v>
      </c>
      <c r="K161" s="106">
        <v>0</v>
      </c>
      <c r="L161" s="109">
        <v>0</v>
      </c>
      <c r="M161" s="235">
        <v>0</v>
      </c>
    </row>
    <row r="162" spans="1:13" ht="15" customHeight="1">
      <c r="A162" s="105" t="s">
        <v>597</v>
      </c>
      <c r="B162" s="106">
        <v>55</v>
      </c>
      <c r="C162" s="109">
        <f t="shared" si="19"/>
        <v>44</v>
      </c>
      <c r="D162" s="106">
        <v>70</v>
      </c>
      <c r="E162" s="109">
        <f t="shared" si="20"/>
        <v>56.00000000000001</v>
      </c>
      <c r="F162" s="108">
        <v>125</v>
      </c>
      <c r="G162" s="231">
        <v>647</v>
      </c>
      <c r="H162" s="109">
        <f t="shared" si="21"/>
        <v>19.319938176197837</v>
      </c>
      <c r="I162" s="106">
        <v>647</v>
      </c>
      <c r="J162" s="109">
        <f t="shared" si="22"/>
        <v>19.319938176197837</v>
      </c>
      <c r="K162" s="106">
        <v>12</v>
      </c>
      <c r="L162" s="109">
        <f t="shared" si="23"/>
        <v>9.6</v>
      </c>
      <c r="M162" s="235">
        <v>0</v>
      </c>
    </row>
    <row r="163" spans="1:13" ht="15" customHeight="1">
      <c r="A163" s="105" t="s">
        <v>616</v>
      </c>
      <c r="B163" s="106">
        <v>14</v>
      </c>
      <c r="C163" s="109">
        <f t="shared" si="19"/>
        <v>58.333333333333336</v>
      </c>
      <c r="D163" s="106">
        <v>10</v>
      </c>
      <c r="E163" s="109">
        <f t="shared" si="20"/>
        <v>41.66666666666667</v>
      </c>
      <c r="F163" s="108">
        <v>24</v>
      </c>
      <c r="G163" s="231">
        <v>115</v>
      </c>
      <c r="H163" s="109">
        <f t="shared" si="21"/>
        <v>20.869565217391305</v>
      </c>
      <c r="I163" s="106">
        <v>115</v>
      </c>
      <c r="J163" s="109">
        <f t="shared" si="22"/>
        <v>20.869565217391305</v>
      </c>
      <c r="K163" s="106">
        <v>2</v>
      </c>
      <c r="L163" s="109">
        <f>K163/F163*100</f>
        <v>8.333333333333332</v>
      </c>
      <c r="M163" s="235">
        <v>0</v>
      </c>
    </row>
    <row r="164" spans="1:13" ht="15" customHeight="1">
      <c r="A164" s="105" t="s">
        <v>596</v>
      </c>
      <c r="B164" s="106">
        <v>58</v>
      </c>
      <c r="C164" s="109">
        <f t="shared" si="19"/>
        <v>56.86274509803921</v>
      </c>
      <c r="D164" s="106">
        <v>44</v>
      </c>
      <c r="E164" s="109">
        <f t="shared" si="20"/>
        <v>43.13725490196079</v>
      </c>
      <c r="F164" s="108">
        <v>102</v>
      </c>
      <c r="G164" s="231">
        <v>546</v>
      </c>
      <c r="H164" s="109">
        <f t="shared" si="21"/>
        <v>18.681318681318682</v>
      </c>
      <c r="I164" s="106">
        <v>546</v>
      </c>
      <c r="J164" s="109">
        <f t="shared" si="22"/>
        <v>18.681318681318682</v>
      </c>
      <c r="K164" s="106">
        <v>19</v>
      </c>
      <c r="L164" s="109">
        <f t="shared" si="23"/>
        <v>18.627450980392158</v>
      </c>
      <c r="M164" s="235">
        <v>0</v>
      </c>
    </row>
    <row r="165" spans="1:13" ht="15" customHeight="1">
      <c r="A165" s="105" t="s">
        <v>595</v>
      </c>
      <c r="B165" s="106">
        <v>24</v>
      </c>
      <c r="C165" s="109">
        <f t="shared" si="19"/>
        <v>61.53846153846154</v>
      </c>
      <c r="D165" s="106">
        <v>15</v>
      </c>
      <c r="E165" s="109">
        <f t="shared" si="20"/>
        <v>38.46153846153847</v>
      </c>
      <c r="F165" s="108">
        <v>39</v>
      </c>
      <c r="G165" s="231">
        <v>278</v>
      </c>
      <c r="H165" s="109">
        <f t="shared" si="21"/>
        <v>14.028776978417264</v>
      </c>
      <c r="I165" s="106">
        <v>278</v>
      </c>
      <c r="J165" s="109">
        <f t="shared" si="22"/>
        <v>14.028776978417264</v>
      </c>
      <c r="K165" s="106">
        <v>26</v>
      </c>
      <c r="L165" s="109">
        <f t="shared" si="23"/>
        <v>66.66666666666666</v>
      </c>
      <c r="M165" s="235">
        <v>0</v>
      </c>
    </row>
    <row r="166" spans="1:13" ht="15" customHeight="1">
      <c r="A166" s="105" t="s">
        <v>594</v>
      </c>
      <c r="B166" s="106">
        <v>29</v>
      </c>
      <c r="C166" s="109">
        <f t="shared" si="19"/>
        <v>55.769230769230774</v>
      </c>
      <c r="D166" s="106">
        <v>23</v>
      </c>
      <c r="E166" s="109">
        <f t="shared" si="20"/>
        <v>44.230769230769226</v>
      </c>
      <c r="F166" s="108">
        <v>52</v>
      </c>
      <c r="G166" s="231">
        <v>262</v>
      </c>
      <c r="H166" s="109">
        <f t="shared" si="21"/>
        <v>19.84732824427481</v>
      </c>
      <c r="I166" s="106">
        <v>262</v>
      </c>
      <c r="J166" s="109">
        <f t="shared" si="22"/>
        <v>19.84732824427481</v>
      </c>
      <c r="K166" s="106">
        <v>42</v>
      </c>
      <c r="L166" s="109">
        <f t="shared" si="23"/>
        <v>80.76923076923077</v>
      </c>
      <c r="M166" s="235">
        <v>1</v>
      </c>
    </row>
    <row r="167" spans="1:16" ht="15" customHeight="1">
      <c r="A167" s="105" t="s">
        <v>593</v>
      </c>
      <c r="B167" s="106">
        <v>37</v>
      </c>
      <c r="C167" s="109">
        <f t="shared" si="19"/>
        <v>47.43589743589743</v>
      </c>
      <c r="D167" s="106">
        <v>41</v>
      </c>
      <c r="E167" s="109">
        <f t="shared" si="20"/>
        <v>52.56410256410257</v>
      </c>
      <c r="F167" s="108">
        <v>78</v>
      </c>
      <c r="G167" s="231">
        <v>290</v>
      </c>
      <c r="H167" s="109">
        <f t="shared" si="21"/>
        <v>26.89655172413793</v>
      </c>
      <c r="I167" s="106">
        <v>290</v>
      </c>
      <c r="J167" s="109">
        <f t="shared" si="22"/>
        <v>26.89655172413793</v>
      </c>
      <c r="K167" s="106">
        <v>21</v>
      </c>
      <c r="L167" s="109">
        <f t="shared" si="23"/>
        <v>26.923076923076923</v>
      </c>
      <c r="M167" s="235">
        <v>0</v>
      </c>
      <c r="O167" s="34"/>
      <c r="P167" s="34"/>
    </row>
    <row r="168" spans="1:16" ht="15" customHeight="1">
      <c r="A168" s="105" t="s">
        <v>376</v>
      </c>
      <c r="B168" s="106">
        <v>0</v>
      </c>
      <c r="C168" s="109">
        <v>0</v>
      </c>
      <c r="D168" s="106">
        <v>0</v>
      </c>
      <c r="E168" s="109">
        <v>0</v>
      </c>
      <c r="F168" s="108">
        <v>0</v>
      </c>
      <c r="G168" s="231">
        <v>25</v>
      </c>
      <c r="H168" s="109">
        <v>0</v>
      </c>
      <c r="I168" s="106">
        <v>0</v>
      </c>
      <c r="J168" s="109">
        <v>0</v>
      </c>
      <c r="K168" s="106">
        <v>0</v>
      </c>
      <c r="L168" s="109">
        <v>0</v>
      </c>
      <c r="M168" s="235">
        <v>0</v>
      </c>
      <c r="O168" s="34"/>
      <c r="P168" s="34"/>
    </row>
    <row r="169" spans="1:13" ht="15" customHeight="1">
      <c r="A169" s="105" t="s">
        <v>592</v>
      </c>
      <c r="B169" s="106">
        <v>134</v>
      </c>
      <c r="C169" s="109">
        <f t="shared" si="19"/>
        <v>53.6</v>
      </c>
      <c r="D169" s="106">
        <v>116</v>
      </c>
      <c r="E169" s="109">
        <f t="shared" si="20"/>
        <v>46.400000000000006</v>
      </c>
      <c r="F169" s="108">
        <v>250</v>
      </c>
      <c r="G169" s="231">
        <v>736</v>
      </c>
      <c r="H169" s="109">
        <f t="shared" si="21"/>
        <v>33.96739130434783</v>
      </c>
      <c r="I169" s="106">
        <v>736</v>
      </c>
      <c r="J169" s="109">
        <f t="shared" si="22"/>
        <v>33.96739130434783</v>
      </c>
      <c r="K169" s="106">
        <v>115</v>
      </c>
      <c r="L169" s="109">
        <f t="shared" si="23"/>
        <v>46</v>
      </c>
      <c r="M169" s="235">
        <v>0</v>
      </c>
    </row>
    <row r="170" spans="1:13" ht="15" customHeight="1">
      <c r="A170" s="105" t="s">
        <v>591</v>
      </c>
      <c r="B170" s="106">
        <v>15</v>
      </c>
      <c r="C170" s="109">
        <f t="shared" si="19"/>
        <v>48.38709677419355</v>
      </c>
      <c r="D170" s="106">
        <v>16</v>
      </c>
      <c r="E170" s="109">
        <f t="shared" si="20"/>
        <v>51.61290322580645</v>
      </c>
      <c r="F170" s="108">
        <v>31</v>
      </c>
      <c r="G170" s="231">
        <v>243</v>
      </c>
      <c r="H170" s="109">
        <f t="shared" si="21"/>
        <v>12.757201646090536</v>
      </c>
      <c r="I170" s="106">
        <v>243</v>
      </c>
      <c r="J170" s="109">
        <f t="shared" si="22"/>
        <v>12.757201646090536</v>
      </c>
      <c r="K170" s="106">
        <v>0</v>
      </c>
      <c r="L170" s="109">
        <v>0</v>
      </c>
      <c r="M170" s="235">
        <v>0</v>
      </c>
    </row>
    <row r="171" spans="1:13" ht="15" customHeight="1">
      <c r="A171" s="105" t="s">
        <v>610</v>
      </c>
      <c r="B171" s="106">
        <v>14</v>
      </c>
      <c r="C171" s="109">
        <f t="shared" si="19"/>
        <v>37.83783783783784</v>
      </c>
      <c r="D171" s="106">
        <v>23</v>
      </c>
      <c r="E171" s="109">
        <f t="shared" si="20"/>
        <v>62.16216216216216</v>
      </c>
      <c r="F171" s="108">
        <v>37</v>
      </c>
      <c r="G171" s="231">
        <v>195</v>
      </c>
      <c r="H171" s="109">
        <f t="shared" si="21"/>
        <v>18.974358974358974</v>
      </c>
      <c r="I171" s="106">
        <v>195</v>
      </c>
      <c r="J171" s="109">
        <f t="shared" si="22"/>
        <v>18.974358974358974</v>
      </c>
      <c r="K171" s="106">
        <v>0</v>
      </c>
      <c r="L171" s="109">
        <v>0</v>
      </c>
      <c r="M171" s="235">
        <v>0</v>
      </c>
    </row>
    <row r="172" spans="1:13" ht="15" customHeight="1">
      <c r="A172" s="105" t="s">
        <v>590</v>
      </c>
      <c r="B172" s="106">
        <v>22</v>
      </c>
      <c r="C172" s="109">
        <f t="shared" si="19"/>
        <v>66.66666666666666</v>
      </c>
      <c r="D172" s="106">
        <v>11</v>
      </c>
      <c r="E172" s="109">
        <f t="shared" si="20"/>
        <v>33.33333333333333</v>
      </c>
      <c r="F172" s="108">
        <v>33</v>
      </c>
      <c r="G172" s="231">
        <v>202</v>
      </c>
      <c r="H172" s="109">
        <f t="shared" si="21"/>
        <v>16.33663366336634</v>
      </c>
      <c r="I172" s="106">
        <v>202</v>
      </c>
      <c r="J172" s="109">
        <f t="shared" si="22"/>
        <v>16.33663366336634</v>
      </c>
      <c r="K172" s="106">
        <v>0</v>
      </c>
      <c r="L172" s="109">
        <v>0</v>
      </c>
      <c r="M172" s="235">
        <v>0</v>
      </c>
    </row>
    <row r="173" spans="1:13" ht="15" customHeight="1">
      <c r="A173" s="105" t="s">
        <v>589</v>
      </c>
      <c r="B173" s="106">
        <v>58</v>
      </c>
      <c r="C173" s="109">
        <f t="shared" si="19"/>
        <v>49.572649572649574</v>
      </c>
      <c r="D173" s="106">
        <v>59</v>
      </c>
      <c r="E173" s="109">
        <f t="shared" si="20"/>
        <v>50.427350427350426</v>
      </c>
      <c r="F173" s="108">
        <v>117</v>
      </c>
      <c r="G173" s="231">
        <v>402</v>
      </c>
      <c r="H173" s="109">
        <f t="shared" si="21"/>
        <v>29.1044776119403</v>
      </c>
      <c r="I173" s="106">
        <v>402</v>
      </c>
      <c r="J173" s="109">
        <f t="shared" si="22"/>
        <v>29.1044776119403</v>
      </c>
      <c r="K173" s="106">
        <v>14</v>
      </c>
      <c r="L173" s="109">
        <f t="shared" si="23"/>
        <v>11.965811965811966</v>
      </c>
      <c r="M173" s="235">
        <v>0</v>
      </c>
    </row>
    <row r="174" spans="1:13" ht="15" customHeight="1">
      <c r="A174" s="105" t="s">
        <v>377</v>
      </c>
      <c r="B174" s="106">
        <v>0</v>
      </c>
      <c r="C174" s="109">
        <v>0</v>
      </c>
      <c r="D174" s="106">
        <v>0</v>
      </c>
      <c r="E174" s="109">
        <v>0</v>
      </c>
      <c r="F174" s="108">
        <v>0</v>
      </c>
      <c r="G174" s="231">
        <v>15</v>
      </c>
      <c r="H174" s="109">
        <v>0</v>
      </c>
      <c r="I174" s="106">
        <v>0</v>
      </c>
      <c r="J174" s="109">
        <v>0</v>
      </c>
      <c r="K174" s="106">
        <v>0</v>
      </c>
      <c r="L174" s="109">
        <v>0</v>
      </c>
      <c r="M174" s="235">
        <v>0</v>
      </c>
    </row>
    <row r="175" spans="1:13" ht="15" customHeight="1">
      <c r="A175" s="105" t="s">
        <v>588</v>
      </c>
      <c r="B175" s="106">
        <v>27</v>
      </c>
      <c r="C175" s="109">
        <f t="shared" si="19"/>
        <v>41.53846153846154</v>
      </c>
      <c r="D175" s="106">
        <v>38</v>
      </c>
      <c r="E175" s="109">
        <f t="shared" si="20"/>
        <v>58.46153846153847</v>
      </c>
      <c r="F175" s="108">
        <v>65</v>
      </c>
      <c r="G175" s="231">
        <v>256</v>
      </c>
      <c r="H175" s="109">
        <f t="shared" si="21"/>
        <v>25.390625</v>
      </c>
      <c r="I175" s="106">
        <v>256</v>
      </c>
      <c r="J175" s="109">
        <f t="shared" si="22"/>
        <v>25.390625</v>
      </c>
      <c r="K175" s="106">
        <v>0</v>
      </c>
      <c r="L175" s="109">
        <v>0</v>
      </c>
      <c r="M175" s="235">
        <v>0</v>
      </c>
    </row>
    <row r="176" spans="1:13" ht="15" customHeight="1">
      <c r="A176" s="105" t="s">
        <v>587</v>
      </c>
      <c r="B176" s="106">
        <v>31</v>
      </c>
      <c r="C176" s="109">
        <f t="shared" si="19"/>
        <v>49.2063492063492</v>
      </c>
      <c r="D176" s="106">
        <v>32</v>
      </c>
      <c r="E176" s="109">
        <f t="shared" si="20"/>
        <v>50.79365079365079</v>
      </c>
      <c r="F176" s="108">
        <v>63</v>
      </c>
      <c r="G176" s="231">
        <v>289</v>
      </c>
      <c r="H176" s="109">
        <f t="shared" si="21"/>
        <v>21.79930795847751</v>
      </c>
      <c r="I176" s="106">
        <v>289</v>
      </c>
      <c r="J176" s="109">
        <f t="shared" si="22"/>
        <v>21.79930795847751</v>
      </c>
      <c r="K176" s="106">
        <v>0</v>
      </c>
      <c r="L176" s="109">
        <v>0</v>
      </c>
      <c r="M176" s="235">
        <v>0</v>
      </c>
    </row>
    <row r="177" spans="1:14" ht="15" customHeight="1">
      <c r="A177" s="105" t="s">
        <v>586</v>
      </c>
      <c r="B177" s="106">
        <v>57</v>
      </c>
      <c r="C177" s="109">
        <f t="shared" si="19"/>
        <v>51.81818181818182</v>
      </c>
      <c r="D177" s="106">
        <v>53</v>
      </c>
      <c r="E177" s="109">
        <f t="shared" si="20"/>
        <v>48.18181818181818</v>
      </c>
      <c r="F177" s="108">
        <v>110</v>
      </c>
      <c r="G177" s="231">
        <v>429</v>
      </c>
      <c r="H177" s="109">
        <f t="shared" si="21"/>
        <v>25.64102564102564</v>
      </c>
      <c r="I177" s="106">
        <v>429</v>
      </c>
      <c r="J177" s="109">
        <f t="shared" si="22"/>
        <v>25.64102564102564</v>
      </c>
      <c r="K177" s="106">
        <v>8</v>
      </c>
      <c r="L177" s="109">
        <f t="shared" si="23"/>
        <v>7.2727272727272725</v>
      </c>
      <c r="M177" s="235">
        <v>0</v>
      </c>
      <c r="N177" s="34"/>
    </row>
    <row r="178" spans="1:14" ht="15" customHeight="1" thickBot="1">
      <c r="A178" s="105" t="s">
        <v>585</v>
      </c>
      <c r="B178" s="106">
        <v>34</v>
      </c>
      <c r="C178" s="109">
        <f t="shared" si="19"/>
        <v>43.037974683544306</v>
      </c>
      <c r="D178" s="106">
        <v>45</v>
      </c>
      <c r="E178" s="109">
        <f t="shared" si="20"/>
        <v>56.9620253164557</v>
      </c>
      <c r="F178" s="108">
        <v>79</v>
      </c>
      <c r="G178" s="231">
        <v>210</v>
      </c>
      <c r="H178" s="109">
        <f t="shared" si="21"/>
        <v>37.61904761904762</v>
      </c>
      <c r="I178" s="106">
        <v>231</v>
      </c>
      <c r="J178" s="109">
        <f t="shared" si="22"/>
        <v>34.1991341991342</v>
      </c>
      <c r="K178" s="106">
        <v>22</v>
      </c>
      <c r="L178" s="109">
        <f t="shared" si="23"/>
        <v>27.848101265822784</v>
      </c>
      <c r="M178" s="235">
        <v>21</v>
      </c>
      <c r="N178" s="34"/>
    </row>
    <row r="179" spans="1:17" s="34" customFormat="1" ht="40.5" customHeight="1">
      <c r="A179" s="370" t="s">
        <v>415</v>
      </c>
      <c r="B179" s="372" t="s">
        <v>392</v>
      </c>
      <c r="C179" s="373"/>
      <c r="D179" s="374" t="s">
        <v>393</v>
      </c>
      <c r="E179" s="373"/>
      <c r="F179" s="375" t="s">
        <v>394</v>
      </c>
      <c r="G179" s="362" t="s">
        <v>417</v>
      </c>
      <c r="H179" s="364" t="s">
        <v>395</v>
      </c>
      <c r="I179" s="362" t="s">
        <v>416</v>
      </c>
      <c r="J179" s="368" t="s">
        <v>397</v>
      </c>
      <c r="K179" s="362" t="s">
        <v>398</v>
      </c>
      <c r="L179" s="364" t="s">
        <v>399</v>
      </c>
      <c r="M179" s="366" t="s">
        <v>400</v>
      </c>
      <c r="N179"/>
      <c r="Q179" s="33"/>
    </row>
    <row r="180" spans="1:14" s="34" customFormat="1" ht="41.25" customHeight="1" thickBot="1">
      <c r="A180" s="371"/>
      <c r="B180" s="35" t="s">
        <v>401</v>
      </c>
      <c r="C180" s="36" t="s">
        <v>402</v>
      </c>
      <c r="D180" s="37" t="s">
        <v>401</v>
      </c>
      <c r="E180" s="36" t="s">
        <v>402</v>
      </c>
      <c r="F180" s="376"/>
      <c r="G180" s="363"/>
      <c r="H180" s="365"/>
      <c r="I180" s="363"/>
      <c r="J180" s="369"/>
      <c r="K180" s="363"/>
      <c r="L180" s="365"/>
      <c r="M180" s="367"/>
      <c r="N180"/>
    </row>
    <row r="181" spans="1:17" ht="15" customHeight="1">
      <c r="A181" s="105" t="s">
        <v>584</v>
      </c>
      <c r="B181" s="106">
        <v>52</v>
      </c>
      <c r="C181" s="109">
        <f t="shared" si="19"/>
        <v>48.598130841121495</v>
      </c>
      <c r="D181" s="106">
        <v>55</v>
      </c>
      <c r="E181" s="109">
        <f t="shared" si="20"/>
        <v>51.4018691588785</v>
      </c>
      <c r="F181" s="108">
        <v>107</v>
      </c>
      <c r="G181" s="231">
        <v>401</v>
      </c>
      <c r="H181" s="109">
        <f t="shared" si="21"/>
        <v>26.683291770573565</v>
      </c>
      <c r="I181" s="106">
        <v>401</v>
      </c>
      <c r="J181" s="109">
        <f t="shared" si="22"/>
        <v>26.683291770573565</v>
      </c>
      <c r="K181" s="106">
        <v>3</v>
      </c>
      <c r="L181" s="109">
        <f t="shared" si="23"/>
        <v>2.803738317757009</v>
      </c>
      <c r="M181" s="235">
        <v>0</v>
      </c>
      <c r="Q181" s="34"/>
    </row>
    <row r="182" spans="1:13" ht="15" customHeight="1">
      <c r="A182" s="105" t="s">
        <v>609</v>
      </c>
      <c r="B182" s="106">
        <v>4</v>
      </c>
      <c r="C182" s="109">
        <f t="shared" si="19"/>
        <v>50</v>
      </c>
      <c r="D182" s="106">
        <v>4</v>
      </c>
      <c r="E182" s="109">
        <f t="shared" si="20"/>
        <v>50</v>
      </c>
      <c r="F182" s="108">
        <v>8</v>
      </c>
      <c r="G182" s="231">
        <v>14</v>
      </c>
      <c r="H182" s="109">
        <f t="shared" si="21"/>
        <v>57.14285714285714</v>
      </c>
      <c r="I182" s="106">
        <v>14</v>
      </c>
      <c r="J182" s="109">
        <f t="shared" si="22"/>
        <v>57.14285714285714</v>
      </c>
      <c r="K182" s="106">
        <v>5</v>
      </c>
      <c r="L182" s="109">
        <f t="shared" si="23"/>
        <v>62.5</v>
      </c>
      <c r="M182" s="235">
        <v>1</v>
      </c>
    </row>
    <row r="183" spans="1:13" ht="15" customHeight="1">
      <c r="A183" s="105" t="s">
        <v>583</v>
      </c>
      <c r="B183" s="106">
        <v>847</v>
      </c>
      <c r="C183" s="109">
        <f t="shared" si="19"/>
        <v>52.706907280647165</v>
      </c>
      <c r="D183" s="106">
        <v>760</v>
      </c>
      <c r="E183" s="109">
        <f t="shared" si="20"/>
        <v>47.29309271935283</v>
      </c>
      <c r="F183" s="108">
        <v>1607</v>
      </c>
      <c r="G183" s="231">
        <v>5228</v>
      </c>
      <c r="H183" s="109">
        <f t="shared" si="21"/>
        <v>30.738332058148433</v>
      </c>
      <c r="I183" s="106">
        <v>5228</v>
      </c>
      <c r="J183" s="109">
        <f t="shared" si="22"/>
        <v>30.738332058148433</v>
      </c>
      <c r="K183" s="106">
        <v>212</v>
      </c>
      <c r="L183" s="109">
        <f t="shared" si="23"/>
        <v>13.192283758556316</v>
      </c>
      <c r="M183" s="235">
        <v>0</v>
      </c>
    </row>
    <row r="184" spans="1:13" ht="15" customHeight="1">
      <c r="A184" s="105" t="s">
        <v>582</v>
      </c>
      <c r="B184" s="106">
        <v>42</v>
      </c>
      <c r="C184" s="109">
        <f t="shared" si="19"/>
        <v>52.5</v>
      </c>
      <c r="D184" s="106">
        <v>38</v>
      </c>
      <c r="E184" s="109">
        <f t="shared" si="20"/>
        <v>47.5</v>
      </c>
      <c r="F184" s="108">
        <v>80</v>
      </c>
      <c r="G184" s="231">
        <v>302</v>
      </c>
      <c r="H184" s="109">
        <f t="shared" si="21"/>
        <v>26.490066225165563</v>
      </c>
      <c r="I184" s="106">
        <v>302</v>
      </c>
      <c r="J184" s="109">
        <f t="shared" si="22"/>
        <v>26.490066225165563</v>
      </c>
      <c r="K184" s="106">
        <v>20</v>
      </c>
      <c r="L184" s="109">
        <f t="shared" si="23"/>
        <v>25</v>
      </c>
      <c r="M184" s="235">
        <v>0</v>
      </c>
    </row>
    <row r="185" spans="1:13" ht="15" customHeight="1">
      <c r="A185" s="105" t="s">
        <v>608</v>
      </c>
      <c r="B185" s="106">
        <v>23</v>
      </c>
      <c r="C185" s="109">
        <f t="shared" si="19"/>
        <v>47.91666666666667</v>
      </c>
      <c r="D185" s="106">
        <v>25</v>
      </c>
      <c r="E185" s="109">
        <f t="shared" si="20"/>
        <v>52.083333333333336</v>
      </c>
      <c r="F185" s="108">
        <v>48</v>
      </c>
      <c r="G185" s="231">
        <v>219</v>
      </c>
      <c r="H185" s="109">
        <f t="shared" si="21"/>
        <v>21.91780821917808</v>
      </c>
      <c r="I185" s="106">
        <v>219</v>
      </c>
      <c r="J185" s="109">
        <f t="shared" si="22"/>
        <v>21.91780821917808</v>
      </c>
      <c r="K185" s="106">
        <v>6</v>
      </c>
      <c r="L185" s="109">
        <f t="shared" si="23"/>
        <v>12.5</v>
      </c>
      <c r="M185" s="235">
        <v>0</v>
      </c>
    </row>
    <row r="186" spans="1:13" ht="15" customHeight="1">
      <c r="A186" s="105" t="s">
        <v>607</v>
      </c>
      <c r="B186" s="106">
        <v>17</v>
      </c>
      <c r="C186" s="109">
        <f t="shared" si="19"/>
        <v>50</v>
      </c>
      <c r="D186" s="106">
        <v>17</v>
      </c>
      <c r="E186" s="109">
        <f t="shared" si="20"/>
        <v>50</v>
      </c>
      <c r="F186" s="108">
        <v>34</v>
      </c>
      <c r="G186" s="231">
        <v>147</v>
      </c>
      <c r="H186" s="109">
        <f t="shared" si="21"/>
        <v>23.12925170068027</v>
      </c>
      <c r="I186" s="106">
        <v>147</v>
      </c>
      <c r="J186" s="109">
        <f t="shared" si="22"/>
        <v>23.12925170068027</v>
      </c>
      <c r="K186" s="106">
        <v>19</v>
      </c>
      <c r="L186" s="109">
        <f t="shared" si="23"/>
        <v>55.88235294117647</v>
      </c>
      <c r="M186" s="235">
        <v>0</v>
      </c>
    </row>
    <row r="187" spans="1:13" ht="15" customHeight="1">
      <c r="A187" s="105" t="s">
        <v>581</v>
      </c>
      <c r="B187" s="106">
        <v>57</v>
      </c>
      <c r="C187" s="109">
        <f t="shared" si="19"/>
        <v>46.34146341463415</v>
      </c>
      <c r="D187" s="106">
        <v>66</v>
      </c>
      <c r="E187" s="109">
        <f t="shared" si="20"/>
        <v>53.65853658536586</v>
      </c>
      <c r="F187" s="108">
        <v>123</v>
      </c>
      <c r="G187" s="231">
        <v>524</v>
      </c>
      <c r="H187" s="109">
        <f t="shared" si="21"/>
        <v>23.473282442748094</v>
      </c>
      <c r="I187" s="106">
        <v>524</v>
      </c>
      <c r="J187" s="109">
        <f t="shared" si="22"/>
        <v>23.473282442748094</v>
      </c>
      <c r="K187" s="106">
        <v>45</v>
      </c>
      <c r="L187" s="109">
        <f t="shared" si="23"/>
        <v>36.58536585365854</v>
      </c>
      <c r="M187" s="235">
        <v>0</v>
      </c>
    </row>
    <row r="188" spans="1:13" ht="15" customHeight="1">
      <c r="A188" s="105" t="s">
        <v>580</v>
      </c>
      <c r="B188" s="106">
        <v>56</v>
      </c>
      <c r="C188" s="109">
        <f t="shared" si="19"/>
        <v>54.90196078431373</v>
      </c>
      <c r="D188" s="106">
        <v>46</v>
      </c>
      <c r="E188" s="109">
        <f t="shared" si="20"/>
        <v>45.09803921568628</v>
      </c>
      <c r="F188" s="108">
        <v>102</v>
      </c>
      <c r="G188" s="231">
        <v>265</v>
      </c>
      <c r="H188" s="109">
        <f t="shared" si="21"/>
        <v>38.49056603773585</v>
      </c>
      <c r="I188" s="106">
        <v>265</v>
      </c>
      <c r="J188" s="109">
        <f t="shared" si="22"/>
        <v>38.49056603773585</v>
      </c>
      <c r="K188" s="106">
        <v>32</v>
      </c>
      <c r="L188" s="109">
        <f t="shared" si="23"/>
        <v>31.372549019607842</v>
      </c>
      <c r="M188" s="235">
        <v>0</v>
      </c>
    </row>
    <row r="189" spans="1:13" ht="15" customHeight="1">
      <c r="A189" s="105" t="s">
        <v>617</v>
      </c>
      <c r="B189" s="106">
        <v>27</v>
      </c>
      <c r="C189" s="109">
        <f t="shared" si="19"/>
        <v>46.55172413793103</v>
      </c>
      <c r="D189" s="106">
        <v>31</v>
      </c>
      <c r="E189" s="109">
        <f t="shared" si="20"/>
        <v>53.44827586206896</v>
      </c>
      <c r="F189" s="108">
        <v>58</v>
      </c>
      <c r="G189" s="231">
        <v>186</v>
      </c>
      <c r="H189" s="109">
        <f t="shared" si="21"/>
        <v>31.182795698924732</v>
      </c>
      <c r="I189" s="106">
        <v>186</v>
      </c>
      <c r="J189" s="109">
        <f t="shared" si="22"/>
        <v>31.182795698924732</v>
      </c>
      <c r="K189" s="106">
        <v>20</v>
      </c>
      <c r="L189" s="109">
        <f t="shared" si="23"/>
        <v>34.48275862068966</v>
      </c>
      <c r="M189" s="235">
        <v>0</v>
      </c>
    </row>
    <row r="190" spans="1:13" ht="15" customHeight="1">
      <c r="A190" s="105" t="s">
        <v>579</v>
      </c>
      <c r="B190" s="106">
        <v>39</v>
      </c>
      <c r="C190" s="109">
        <f t="shared" si="19"/>
        <v>53.42465753424658</v>
      </c>
      <c r="D190" s="106">
        <v>34</v>
      </c>
      <c r="E190" s="109">
        <f t="shared" si="20"/>
        <v>46.57534246575342</v>
      </c>
      <c r="F190" s="108">
        <v>73</v>
      </c>
      <c r="G190" s="231">
        <v>286</v>
      </c>
      <c r="H190" s="109">
        <f t="shared" si="21"/>
        <v>25.524475524475527</v>
      </c>
      <c r="I190" s="106">
        <v>286</v>
      </c>
      <c r="J190" s="109">
        <f t="shared" si="22"/>
        <v>25.524475524475527</v>
      </c>
      <c r="K190" s="106">
        <v>0</v>
      </c>
      <c r="L190" s="109">
        <v>0</v>
      </c>
      <c r="M190" s="235">
        <v>0</v>
      </c>
    </row>
    <row r="191" spans="1:13" ht="15" customHeight="1">
      <c r="A191" s="105" t="s">
        <v>578</v>
      </c>
      <c r="B191" s="106">
        <v>88</v>
      </c>
      <c r="C191" s="109">
        <f t="shared" si="19"/>
        <v>56.774193548387096</v>
      </c>
      <c r="D191" s="106">
        <v>67</v>
      </c>
      <c r="E191" s="109">
        <f t="shared" si="20"/>
        <v>43.225806451612904</v>
      </c>
      <c r="F191" s="108">
        <v>155</v>
      </c>
      <c r="G191" s="231">
        <v>681</v>
      </c>
      <c r="H191" s="109">
        <f t="shared" si="21"/>
        <v>22.760646108663728</v>
      </c>
      <c r="I191" s="106">
        <v>681</v>
      </c>
      <c r="J191" s="109">
        <f t="shared" si="22"/>
        <v>22.760646108663728</v>
      </c>
      <c r="K191" s="106">
        <v>48</v>
      </c>
      <c r="L191" s="109">
        <f t="shared" si="23"/>
        <v>30.967741935483872</v>
      </c>
      <c r="M191" s="235">
        <v>0</v>
      </c>
    </row>
    <row r="192" spans="1:13" ht="15" customHeight="1">
      <c r="A192" s="105" t="s">
        <v>618</v>
      </c>
      <c r="B192" s="106">
        <v>9</v>
      </c>
      <c r="C192" s="109">
        <f t="shared" si="19"/>
        <v>42.857142857142854</v>
      </c>
      <c r="D192" s="106">
        <v>12</v>
      </c>
      <c r="E192" s="109">
        <f t="shared" si="20"/>
        <v>57.14285714285714</v>
      </c>
      <c r="F192" s="108">
        <v>21</v>
      </c>
      <c r="G192" s="231">
        <v>118</v>
      </c>
      <c r="H192" s="109">
        <f t="shared" si="21"/>
        <v>17.796610169491526</v>
      </c>
      <c r="I192" s="106">
        <v>118</v>
      </c>
      <c r="J192" s="109">
        <f t="shared" si="22"/>
        <v>17.796610169491526</v>
      </c>
      <c r="K192" s="106">
        <v>0</v>
      </c>
      <c r="L192" s="109">
        <v>0</v>
      </c>
      <c r="M192" s="235">
        <v>0</v>
      </c>
    </row>
    <row r="193" spans="1:13" ht="15" customHeight="1">
      <c r="A193" s="105" t="s">
        <v>380</v>
      </c>
      <c r="B193" s="106">
        <v>0</v>
      </c>
      <c r="C193" s="109">
        <v>0</v>
      </c>
      <c r="D193" s="106">
        <v>0</v>
      </c>
      <c r="E193" s="109">
        <v>0</v>
      </c>
      <c r="F193" s="108">
        <v>0</v>
      </c>
      <c r="G193" s="231">
        <v>34</v>
      </c>
      <c r="H193" s="109">
        <v>0</v>
      </c>
      <c r="I193" s="106">
        <v>0</v>
      </c>
      <c r="J193" s="109">
        <v>0</v>
      </c>
      <c r="K193" s="106">
        <v>0</v>
      </c>
      <c r="L193" s="109">
        <v>0</v>
      </c>
      <c r="M193" s="235">
        <v>0</v>
      </c>
    </row>
    <row r="194" spans="1:13" ht="15" customHeight="1">
      <c r="A194" s="105" t="s">
        <v>619</v>
      </c>
      <c r="B194" s="106">
        <v>27</v>
      </c>
      <c r="C194" s="109">
        <f t="shared" si="19"/>
        <v>49.09090909090909</v>
      </c>
      <c r="D194" s="106">
        <v>28</v>
      </c>
      <c r="E194" s="109">
        <f t="shared" si="20"/>
        <v>50.90909090909091</v>
      </c>
      <c r="F194" s="108">
        <v>55</v>
      </c>
      <c r="G194" s="231">
        <v>131</v>
      </c>
      <c r="H194" s="109">
        <f t="shared" si="21"/>
        <v>41.98473282442748</v>
      </c>
      <c r="I194" s="106">
        <v>131</v>
      </c>
      <c r="J194" s="109">
        <f t="shared" si="22"/>
        <v>41.98473282442748</v>
      </c>
      <c r="K194" s="106">
        <v>25</v>
      </c>
      <c r="L194" s="109">
        <f t="shared" si="23"/>
        <v>45.45454545454545</v>
      </c>
      <c r="M194" s="235">
        <v>0</v>
      </c>
    </row>
    <row r="195" spans="1:14" ht="15" customHeight="1">
      <c r="A195" s="105" t="s">
        <v>232</v>
      </c>
      <c r="B195" s="106">
        <v>0</v>
      </c>
      <c r="C195" s="109">
        <v>0</v>
      </c>
      <c r="D195" s="106">
        <v>0</v>
      </c>
      <c r="E195" s="109">
        <v>0</v>
      </c>
      <c r="F195" s="108">
        <v>0</v>
      </c>
      <c r="G195" s="231">
        <v>95</v>
      </c>
      <c r="H195" s="109">
        <v>0</v>
      </c>
      <c r="I195" s="106">
        <v>0</v>
      </c>
      <c r="J195" s="109">
        <v>0</v>
      </c>
      <c r="K195" s="106">
        <v>0</v>
      </c>
      <c r="L195" s="109">
        <v>0</v>
      </c>
      <c r="M195" s="235">
        <v>0</v>
      </c>
      <c r="N195" s="232"/>
    </row>
    <row r="196" spans="1:13" ht="15" customHeight="1">
      <c r="A196" s="105" t="s">
        <v>606</v>
      </c>
      <c r="B196" s="106">
        <v>1</v>
      </c>
      <c r="C196" s="109">
        <f>B196/F196*100</f>
        <v>25</v>
      </c>
      <c r="D196" s="106">
        <v>3</v>
      </c>
      <c r="E196" s="109">
        <f>D196/F196*100</f>
        <v>75</v>
      </c>
      <c r="F196" s="108">
        <v>4</v>
      </c>
      <c r="G196" s="231">
        <v>80</v>
      </c>
      <c r="H196" s="109">
        <f>F196/G196*100</f>
        <v>5</v>
      </c>
      <c r="I196" s="106">
        <v>80</v>
      </c>
      <c r="J196" s="109">
        <f>F196/I196*100</f>
        <v>5</v>
      </c>
      <c r="K196" s="106">
        <v>0</v>
      </c>
      <c r="L196" s="109">
        <v>0</v>
      </c>
      <c r="M196" s="235">
        <v>0</v>
      </c>
    </row>
    <row r="197" spans="1:17" s="232" customFormat="1" ht="33.75" customHeight="1">
      <c r="A197" s="63" t="s">
        <v>569</v>
      </c>
      <c r="B197" s="233">
        <v>2169</v>
      </c>
      <c r="C197" s="234">
        <f t="shared" si="19"/>
        <v>51.667460695569325</v>
      </c>
      <c r="D197" s="233">
        <v>2029</v>
      </c>
      <c r="E197" s="234">
        <f t="shared" si="20"/>
        <v>48.33253930443068</v>
      </c>
      <c r="F197" s="112">
        <v>4198</v>
      </c>
      <c r="G197" s="233">
        <v>16098</v>
      </c>
      <c r="H197" s="234">
        <f t="shared" si="21"/>
        <v>26.077773636476582</v>
      </c>
      <c r="I197" s="233">
        <v>15884</v>
      </c>
      <c r="J197" s="234">
        <f t="shared" si="22"/>
        <v>26.429111055149836</v>
      </c>
      <c r="K197" s="233">
        <v>809</v>
      </c>
      <c r="L197" s="234">
        <f t="shared" si="23"/>
        <v>19.271081467365413</v>
      </c>
      <c r="M197" s="112">
        <v>24</v>
      </c>
      <c r="N197"/>
      <c r="O197"/>
      <c r="P197"/>
      <c r="Q197"/>
    </row>
    <row r="198" ht="12.75">
      <c r="Q198" s="232"/>
    </row>
    <row r="199" ht="12.75">
      <c r="N199" s="33"/>
    </row>
    <row r="200" ht="12.75">
      <c r="N200" s="34"/>
    </row>
    <row r="201" spans="1:17" s="33" customFormat="1" ht="37.5" customHeight="1" thickBot="1">
      <c r="A201" s="29" t="s">
        <v>70</v>
      </c>
      <c r="B201" s="382" t="s">
        <v>71</v>
      </c>
      <c r="C201" s="383"/>
      <c r="D201" s="383"/>
      <c r="E201" s="383"/>
      <c r="F201" s="383"/>
      <c r="G201" s="383"/>
      <c r="H201" s="383"/>
      <c r="I201" s="383"/>
      <c r="J201" s="383"/>
      <c r="K201" s="383"/>
      <c r="L201" s="383"/>
      <c r="M201" s="384"/>
      <c r="N201" s="34"/>
      <c r="O201"/>
      <c r="P201"/>
      <c r="Q201"/>
    </row>
    <row r="202" spans="1:17" s="34" customFormat="1" ht="40.5" customHeight="1">
      <c r="A202" s="370" t="s">
        <v>415</v>
      </c>
      <c r="B202" s="372" t="s">
        <v>392</v>
      </c>
      <c r="C202" s="373"/>
      <c r="D202" s="374" t="s">
        <v>393</v>
      </c>
      <c r="E202" s="373"/>
      <c r="F202" s="375" t="s">
        <v>394</v>
      </c>
      <c r="G202" s="362" t="s">
        <v>417</v>
      </c>
      <c r="H202" s="364" t="s">
        <v>395</v>
      </c>
      <c r="I202" s="362" t="s">
        <v>416</v>
      </c>
      <c r="J202" s="368" t="s">
        <v>397</v>
      </c>
      <c r="K202" s="362" t="s">
        <v>398</v>
      </c>
      <c r="L202" s="364" t="s">
        <v>399</v>
      </c>
      <c r="M202" s="366" t="s">
        <v>400</v>
      </c>
      <c r="N202"/>
      <c r="Q202" s="33"/>
    </row>
    <row r="203" spans="1:14" s="34" customFormat="1" ht="41.25" customHeight="1" thickBot="1">
      <c r="A203" s="371"/>
      <c r="B203" s="35" t="s">
        <v>401</v>
      </c>
      <c r="C203" s="36" t="s">
        <v>402</v>
      </c>
      <c r="D203" s="37" t="s">
        <v>401</v>
      </c>
      <c r="E203" s="36" t="s">
        <v>402</v>
      </c>
      <c r="F203" s="376"/>
      <c r="G203" s="363"/>
      <c r="H203" s="365"/>
      <c r="I203" s="363"/>
      <c r="J203" s="369"/>
      <c r="K203" s="363"/>
      <c r="L203" s="365"/>
      <c r="M203" s="367"/>
      <c r="N203"/>
    </row>
    <row r="204" spans="1:17" ht="15" customHeight="1">
      <c r="A204" s="105" t="s">
        <v>692</v>
      </c>
      <c r="B204" s="106">
        <v>21</v>
      </c>
      <c r="C204" s="109">
        <f>B204/F204*100</f>
        <v>48.837209302325576</v>
      </c>
      <c r="D204" s="106">
        <v>22</v>
      </c>
      <c r="E204" s="109">
        <f>D204/F204*100</f>
        <v>51.162790697674424</v>
      </c>
      <c r="F204" s="108">
        <v>43</v>
      </c>
      <c r="G204" s="231">
        <v>145</v>
      </c>
      <c r="H204" s="109">
        <f>F204/G204*100</f>
        <v>29.655172413793103</v>
      </c>
      <c r="I204" s="106">
        <v>145</v>
      </c>
      <c r="J204" s="109">
        <f>F204/I204*100</f>
        <v>29.655172413793103</v>
      </c>
      <c r="K204" s="106">
        <v>20</v>
      </c>
      <c r="L204" s="109">
        <f>K204/F204*100</f>
        <v>46.51162790697674</v>
      </c>
      <c r="M204" s="235">
        <v>0</v>
      </c>
      <c r="Q204" s="34"/>
    </row>
    <row r="205" spans="1:13" ht="15" customHeight="1">
      <c r="A205" s="105" t="s">
        <v>458</v>
      </c>
      <c r="B205" s="106">
        <v>35</v>
      </c>
      <c r="C205" s="109">
        <f>B205/F205*100</f>
        <v>62.5</v>
      </c>
      <c r="D205" s="106">
        <v>21</v>
      </c>
      <c r="E205" s="109">
        <f>D205/F205*100</f>
        <v>37.5</v>
      </c>
      <c r="F205" s="108">
        <v>56</v>
      </c>
      <c r="G205" s="231">
        <v>321</v>
      </c>
      <c r="H205" s="109">
        <f>F205/G205*100</f>
        <v>17.445482866043612</v>
      </c>
      <c r="I205" s="106">
        <v>321</v>
      </c>
      <c r="J205" s="109">
        <f>F205/I205*100</f>
        <v>17.445482866043612</v>
      </c>
      <c r="K205" s="106">
        <v>7</v>
      </c>
      <c r="L205" s="109">
        <f>K205/F205*100</f>
        <v>12.5</v>
      </c>
      <c r="M205" s="235">
        <v>0</v>
      </c>
    </row>
    <row r="206" spans="1:13" ht="15" customHeight="1">
      <c r="A206" s="105" t="s">
        <v>459</v>
      </c>
      <c r="B206" s="106">
        <v>36</v>
      </c>
      <c r="C206" s="109">
        <f>B206/F206*100</f>
        <v>48.64864864864865</v>
      </c>
      <c r="D206" s="106">
        <v>38</v>
      </c>
      <c r="E206" s="109">
        <f>D206/F206*100</f>
        <v>51.35135135135135</v>
      </c>
      <c r="F206" s="108">
        <v>74</v>
      </c>
      <c r="G206" s="231">
        <v>264</v>
      </c>
      <c r="H206" s="109">
        <f>F206/G206*100</f>
        <v>28.030303030303028</v>
      </c>
      <c r="I206" s="106">
        <v>264</v>
      </c>
      <c r="J206" s="109">
        <f>F206/I206*100</f>
        <v>28.030303030303028</v>
      </c>
      <c r="K206" s="106">
        <v>14</v>
      </c>
      <c r="L206" s="109">
        <f>K206/F206*100</f>
        <v>18.91891891891892</v>
      </c>
      <c r="M206" s="235">
        <v>0</v>
      </c>
    </row>
    <row r="207" spans="1:13" ht="15" customHeight="1">
      <c r="A207" s="105" t="s">
        <v>244</v>
      </c>
      <c r="B207" s="106">
        <v>0</v>
      </c>
      <c r="C207" s="109">
        <v>0</v>
      </c>
      <c r="D207" s="106">
        <v>0</v>
      </c>
      <c r="E207" s="109">
        <v>0</v>
      </c>
      <c r="F207" s="108">
        <v>0</v>
      </c>
      <c r="G207" s="231">
        <v>98</v>
      </c>
      <c r="H207" s="109">
        <v>0</v>
      </c>
      <c r="I207" s="106">
        <v>0</v>
      </c>
      <c r="J207" s="109">
        <v>0</v>
      </c>
      <c r="K207" s="106">
        <v>0</v>
      </c>
      <c r="L207" s="109">
        <v>0</v>
      </c>
      <c r="M207" s="235">
        <v>0</v>
      </c>
    </row>
    <row r="208" spans="1:13" ht="15" customHeight="1">
      <c r="A208" s="105" t="s">
        <v>460</v>
      </c>
      <c r="B208" s="106">
        <v>300</v>
      </c>
      <c r="C208" s="109">
        <f aca="true" t="shared" si="24" ref="C208:C213">B208/F208*100</f>
        <v>54.54545454545454</v>
      </c>
      <c r="D208" s="106">
        <v>250</v>
      </c>
      <c r="E208" s="109">
        <f aca="true" t="shared" si="25" ref="E208:E213">D208/F208*100</f>
        <v>45.45454545454545</v>
      </c>
      <c r="F208" s="108">
        <v>550</v>
      </c>
      <c r="G208" s="231">
        <v>1769</v>
      </c>
      <c r="H208" s="109">
        <f aca="true" t="shared" si="26" ref="H208:H213">F208/G208*100</f>
        <v>31.091011871113622</v>
      </c>
      <c r="I208" s="106">
        <v>1769</v>
      </c>
      <c r="J208" s="109">
        <f aca="true" t="shared" si="27" ref="J208:J213">F208/I208*100</f>
        <v>31.091011871113622</v>
      </c>
      <c r="K208" s="106">
        <v>125</v>
      </c>
      <c r="L208" s="109">
        <f aca="true" t="shared" si="28" ref="L208:L213">K208/F208*100</f>
        <v>22.727272727272727</v>
      </c>
      <c r="M208" s="235">
        <v>0</v>
      </c>
    </row>
    <row r="209" spans="1:13" ht="15" customHeight="1">
      <c r="A209" s="105" t="s">
        <v>461</v>
      </c>
      <c r="B209" s="106">
        <v>117</v>
      </c>
      <c r="C209" s="109">
        <f t="shared" si="24"/>
        <v>52.702702702702695</v>
      </c>
      <c r="D209" s="106">
        <v>105</v>
      </c>
      <c r="E209" s="109">
        <f t="shared" si="25"/>
        <v>47.2972972972973</v>
      </c>
      <c r="F209" s="108">
        <v>222</v>
      </c>
      <c r="G209" s="231">
        <v>992</v>
      </c>
      <c r="H209" s="109">
        <f t="shared" si="26"/>
        <v>22.379032258064516</v>
      </c>
      <c r="I209" s="106">
        <v>992</v>
      </c>
      <c r="J209" s="109">
        <f t="shared" si="27"/>
        <v>22.379032258064516</v>
      </c>
      <c r="K209" s="106">
        <v>63</v>
      </c>
      <c r="L209" s="109">
        <f t="shared" si="28"/>
        <v>28.37837837837838</v>
      </c>
      <c r="M209" s="235">
        <v>0</v>
      </c>
    </row>
    <row r="210" spans="1:13" ht="15" customHeight="1">
      <c r="A210" s="105" t="s">
        <v>462</v>
      </c>
      <c r="B210" s="106">
        <v>52</v>
      </c>
      <c r="C210" s="109">
        <f t="shared" si="24"/>
        <v>52.52525252525253</v>
      </c>
      <c r="D210" s="106">
        <v>47</v>
      </c>
      <c r="E210" s="109">
        <f t="shared" si="25"/>
        <v>47.474747474747474</v>
      </c>
      <c r="F210" s="108">
        <v>99</v>
      </c>
      <c r="G210" s="231">
        <v>426</v>
      </c>
      <c r="H210" s="109">
        <f t="shared" si="26"/>
        <v>23.239436619718308</v>
      </c>
      <c r="I210" s="106">
        <v>426</v>
      </c>
      <c r="J210" s="109">
        <f t="shared" si="27"/>
        <v>23.239436619718308</v>
      </c>
      <c r="K210" s="106">
        <v>26</v>
      </c>
      <c r="L210" s="109">
        <f t="shared" si="28"/>
        <v>26.262626262626267</v>
      </c>
      <c r="M210" s="235">
        <v>0</v>
      </c>
    </row>
    <row r="211" spans="1:13" ht="15" customHeight="1">
      <c r="A211" s="105" t="s">
        <v>463</v>
      </c>
      <c r="B211" s="106">
        <v>35</v>
      </c>
      <c r="C211" s="109">
        <f t="shared" si="24"/>
        <v>58.333333333333336</v>
      </c>
      <c r="D211" s="106">
        <v>25</v>
      </c>
      <c r="E211" s="109">
        <f t="shared" si="25"/>
        <v>41.66666666666667</v>
      </c>
      <c r="F211" s="108">
        <v>60</v>
      </c>
      <c r="G211" s="231">
        <v>351</v>
      </c>
      <c r="H211" s="109">
        <f t="shared" si="26"/>
        <v>17.094017094017094</v>
      </c>
      <c r="I211" s="106">
        <v>351</v>
      </c>
      <c r="J211" s="109">
        <f t="shared" si="27"/>
        <v>17.094017094017094</v>
      </c>
      <c r="K211" s="106">
        <v>0</v>
      </c>
      <c r="L211" s="109">
        <f t="shared" si="28"/>
        <v>0</v>
      </c>
      <c r="M211" s="235">
        <v>0</v>
      </c>
    </row>
    <row r="212" spans="1:13" ht="15" customHeight="1">
      <c r="A212" s="105" t="s">
        <v>464</v>
      </c>
      <c r="B212" s="106">
        <v>36</v>
      </c>
      <c r="C212" s="109">
        <f t="shared" si="24"/>
        <v>50</v>
      </c>
      <c r="D212" s="106">
        <v>36</v>
      </c>
      <c r="E212" s="109">
        <f t="shared" si="25"/>
        <v>50</v>
      </c>
      <c r="F212" s="108">
        <v>72</v>
      </c>
      <c r="G212" s="231">
        <v>236</v>
      </c>
      <c r="H212" s="109">
        <f t="shared" si="26"/>
        <v>30.508474576271187</v>
      </c>
      <c r="I212" s="106">
        <v>236</v>
      </c>
      <c r="J212" s="109">
        <f t="shared" si="27"/>
        <v>30.508474576271187</v>
      </c>
      <c r="K212" s="106">
        <v>27</v>
      </c>
      <c r="L212" s="109">
        <f t="shared" si="28"/>
        <v>37.5</v>
      </c>
      <c r="M212" s="235">
        <v>0</v>
      </c>
    </row>
    <row r="213" spans="1:13" ht="15" customHeight="1">
      <c r="A213" s="105" t="s">
        <v>381</v>
      </c>
      <c r="B213" s="106">
        <v>17</v>
      </c>
      <c r="C213" s="109">
        <f t="shared" si="24"/>
        <v>33.33333333333333</v>
      </c>
      <c r="D213" s="106">
        <v>34</v>
      </c>
      <c r="E213" s="109">
        <f t="shared" si="25"/>
        <v>66.66666666666666</v>
      </c>
      <c r="F213" s="108">
        <v>51</v>
      </c>
      <c r="G213" s="231">
        <v>286</v>
      </c>
      <c r="H213" s="109">
        <f t="shared" si="26"/>
        <v>17.832167832167833</v>
      </c>
      <c r="I213" s="106">
        <v>286</v>
      </c>
      <c r="J213" s="109">
        <f t="shared" si="27"/>
        <v>17.832167832167833</v>
      </c>
      <c r="K213" s="106">
        <v>21</v>
      </c>
      <c r="L213" s="109">
        <f t="shared" si="28"/>
        <v>41.17647058823529</v>
      </c>
      <c r="M213" s="235">
        <v>5</v>
      </c>
    </row>
    <row r="214" spans="1:13" ht="15" customHeight="1">
      <c r="A214" s="105" t="s">
        <v>243</v>
      </c>
      <c r="B214" s="106">
        <v>0</v>
      </c>
      <c r="C214" s="109">
        <v>0</v>
      </c>
      <c r="D214" s="106">
        <v>0</v>
      </c>
      <c r="E214" s="109">
        <v>0</v>
      </c>
      <c r="F214" s="108">
        <v>0</v>
      </c>
      <c r="G214" s="231">
        <v>67</v>
      </c>
      <c r="H214" s="109">
        <v>0</v>
      </c>
      <c r="I214" s="106">
        <v>0</v>
      </c>
      <c r="J214" s="109">
        <v>0</v>
      </c>
      <c r="K214" s="106">
        <v>0</v>
      </c>
      <c r="L214" s="109">
        <v>0</v>
      </c>
      <c r="M214" s="235">
        <v>0</v>
      </c>
    </row>
    <row r="215" spans="1:13" ht="15" customHeight="1">
      <c r="A215" s="105" t="s">
        <v>466</v>
      </c>
      <c r="B215" s="106">
        <v>64</v>
      </c>
      <c r="C215" s="109">
        <f>B215/F215*100</f>
        <v>56.14035087719298</v>
      </c>
      <c r="D215" s="106">
        <v>50</v>
      </c>
      <c r="E215" s="109">
        <f>D215/F215*100</f>
        <v>43.859649122807014</v>
      </c>
      <c r="F215" s="108">
        <v>114</v>
      </c>
      <c r="G215" s="231">
        <v>408</v>
      </c>
      <c r="H215" s="109">
        <f>F215/G215*100</f>
        <v>27.941176470588236</v>
      </c>
      <c r="I215" s="106">
        <v>408</v>
      </c>
      <c r="J215" s="109">
        <f>F215/I215*100</f>
        <v>27.941176470588236</v>
      </c>
      <c r="K215" s="106">
        <v>40</v>
      </c>
      <c r="L215" s="109">
        <f>K215/F215*100</f>
        <v>35.08771929824561</v>
      </c>
      <c r="M215" s="235">
        <v>0</v>
      </c>
    </row>
    <row r="216" spans="1:13" ht="15" customHeight="1">
      <c r="A216" s="105" t="s">
        <v>467</v>
      </c>
      <c r="B216" s="106">
        <v>67</v>
      </c>
      <c r="C216" s="109">
        <f>B216/F216*100</f>
        <v>58.26086956521739</v>
      </c>
      <c r="D216" s="106">
        <v>48</v>
      </c>
      <c r="E216" s="109">
        <f>D216/F216*100</f>
        <v>41.73913043478261</v>
      </c>
      <c r="F216" s="108">
        <v>115</v>
      </c>
      <c r="G216" s="231">
        <v>498</v>
      </c>
      <c r="H216" s="109">
        <f>F216/G216*100</f>
        <v>23.09236947791165</v>
      </c>
      <c r="I216" s="106">
        <v>498</v>
      </c>
      <c r="J216" s="109">
        <f>F216/I216*100</f>
        <v>23.09236947791165</v>
      </c>
      <c r="K216" s="106">
        <v>27</v>
      </c>
      <c r="L216" s="109">
        <f>K216/F216*100</f>
        <v>23.47826086956522</v>
      </c>
      <c r="M216" s="235">
        <v>0</v>
      </c>
    </row>
    <row r="217" spans="1:13" ht="15" customHeight="1">
      <c r="A217" s="105" t="s">
        <v>242</v>
      </c>
      <c r="B217" s="106">
        <v>0</v>
      </c>
      <c r="C217" s="109">
        <v>0</v>
      </c>
      <c r="D217" s="106">
        <v>0</v>
      </c>
      <c r="E217" s="109">
        <v>0</v>
      </c>
      <c r="F217" s="108">
        <v>0</v>
      </c>
      <c r="G217" s="231">
        <v>18</v>
      </c>
      <c r="H217" s="109">
        <v>0</v>
      </c>
      <c r="I217" s="106">
        <v>0</v>
      </c>
      <c r="J217" s="109">
        <v>0</v>
      </c>
      <c r="K217" s="106">
        <v>0</v>
      </c>
      <c r="L217" s="109">
        <v>0</v>
      </c>
      <c r="M217" s="235">
        <v>0</v>
      </c>
    </row>
    <row r="218" spans="1:13" ht="15" customHeight="1">
      <c r="A218" s="105" t="s">
        <v>468</v>
      </c>
      <c r="B218" s="106">
        <v>147</v>
      </c>
      <c r="C218" s="109">
        <f>B218/F218*100</f>
        <v>54.24354243542435</v>
      </c>
      <c r="D218" s="106">
        <v>124</v>
      </c>
      <c r="E218" s="109">
        <f>D218/F218*100</f>
        <v>45.75645756457565</v>
      </c>
      <c r="F218" s="108">
        <v>271</v>
      </c>
      <c r="G218" s="231">
        <v>1004</v>
      </c>
      <c r="H218" s="109">
        <f>F218/G218*100</f>
        <v>26.99203187250996</v>
      </c>
      <c r="I218" s="106">
        <v>1004</v>
      </c>
      <c r="J218" s="109">
        <f>F218/I218*100</f>
        <v>26.99203187250996</v>
      </c>
      <c r="K218" s="106">
        <v>115</v>
      </c>
      <c r="L218" s="109">
        <f>K218/F218*100</f>
        <v>42.435424354243544</v>
      </c>
      <c r="M218" s="235">
        <v>0</v>
      </c>
    </row>
    <row r="219" spans="1:13" ht="15" customHeight="1">
      <c r="A219" s="105" t="s">
        <v>469</v>
      </c>
      <c r="B219" s="106">
        <v>2</v>
      </c>
      <c r="C219" s="109">
        <f>B219/F219*100</f>
        <v>33.33333333333333</v>
      </c>
      <c r="D219" s="106">
        <v>4</v>
      </c>
      <c r="E219" s="109">
        <f>D219/F219*100</f>
        <v>66.66666666666666</v>
      </c>
      <c r="F219" s="108">
        <v>6</v>
      </c>
      <c r="G219" s="231">
        <v>39</v>
      </c>
      <c r="H219" s="109">
        <f>F219/G219*100</f>
        <v>15.384615384615385</v>
      </c>
      <c r="I219" s="106">
        <v>39</v>
      </c>
      <c r="J219" s="109">
        <f>F219/I219*100</f>
        <v>15.384615384615385</v>
      </c>
      <c r="K219" s="106">
        <v>6</v>
      </c>
      <c r="L219" s="109">
        <f>K219/F219*100</f>
        <v>100</v>
      </c>
      <c r="M219" s="235">
        <v>0</v>
      </c>
    </row>
    <row r="220" spans="1:13" ht="15" customHeight="1">
      <c r="A220" s="105" t="s">
        <v>695</v>
      </c>
      <c r="B220" s="106">
        <v>3</v>
      </c>
      <c r="C220" s="109">
        <f>B220/F220*100</f>
        <v>27.27272727272727</v>
      </c>
      <c r="D220" s="106">
        <v>8</v>
      </c>
      <c r="E220" s="109">
        <f>D220/F220*100</f>
        <v>72.72727272727273</v>
      </c>
      <c r="F220" s="108">
        <v>11</v>
      </c>
      <c r="G220" s="231">
        <v>133</v>
      </c>
      <c r="H220" s="109">
        <f>F220/G220*100</f>
        <v>8.270676691729323</v>
      </c>
      <c r="I220" s="106">
        <v>133</v>
      </c>
      <c r="J220" s="109">
        <f>F220/I220*100</f>
        <v>8.270676691729323</v>
      </c>
      <c r="K220" s="106">
        <v>3</v>
      </c>
      <c r="L220" s="109">
        <f>K220/F220*100</f>
        <v>27.27272727272727</v>
      </c>
      <c r="M220" s="235">
        <v>0</v>
      </c>
    </row>
    <row r="221" spans="1:16" ht="15" customHeight="1">
      <c r="A221" s="105" t="s">
        <v>241</v>
      </c>
      <c r="B221" s="106">
        <v>0</v>
      </c>
      <c r="C221" s="109">
        <v>0</v>
      </c>
      <c r="D221" s="106">
        <v>0</v>
      </c>
      <c r="E221" s="109">
        <v>0</v>
      </c>
      <c r="F221" s="108">
        <v>0</v>
      </c>
      <c r="G221" s="231">
        <v>71</v>
      </c>
      <c r="H221" s="109">
        <v>0</v>
      </c>
      <c r="I221" s="106">
        <v>0</v>
      </c>
      <c r="J221" s="109">
        <v>0</v>
      </c>
      <c r="K221" s="106">
        <v>0</v>
      </c>
      <c r="L221" s="109">
        <v>0</v>
      </c>
      <c r="M221" s="235">
        <v>0</v>
      </c>
      <c r="O221" s="34"/>
      <c r="P221" s="34"/>
    </row>
    <row r="222" spans="1:16" ht="15" customHeight="1">
      <c r="A222" s="105" t="s">
        <v>470</v>
      </c>
      <c r="B222" s="106">
        <v>68</v>
      </c>
      <c r="C222" s="109">
        <f>B222/F222*100</f>
        <v>49.275362318840585</v>
      </c>
      <c r="D222" s="106">
        <v>70</v>
      </c>
      <c r="E222" s="109">
        <f>D222/F222*100</f>
        <v>50.72463768115942</v>
      </c>
      <c r="F222" s="108">
        <v>138</v>
      </c>
      <c r="G222" s="231">
        <v>470</v>
      </c>
      <c r="H222" s="109">
        <f>F222/G222*100</f>
        <v>29.361702127659573</v>
      </c>
      <c r="I222" s="106">
        <v>470</v>
      </c>
      <c r="J222" s="109">
        <f>F222/I222*100</f>
        <v>29.361702127659573</v>
      </c>
      <c r="K222" s="106">
        <v>25</v>
      </c>
      <c r="L222" s="109">
        <f>K222/F222*100</f>
        <v>18.115942028985508</v>
      </c>
      <c r="M222" s="235">
        <v>3</v>
      </c>
      <c r="O222" s="34"/>
      <c r="P222" s="34"/>
    </row>
    <row r="223" spans="1:13" ht="15" customHeight="1">
      <c r="A223" s="105" t="s">
        <v>694</v>
      </c>
      <c r="B223" s="106">
        <v>10</v>
      </c>
      <c r="C223" s="109">
        <f>B223/F223*100</f>
        <v>45.45454545454545</v>
      </c>
      <c r="D223" s="106">
        <v>12</v>
      </c>
      <c r="E223" s="109">
        <f>D223/F223*100</f>
        <v>54.54545454545454</v>
      </c>
      <c r="F223" s="108">
        <v>22</v>
      </c>
      <c r="G223" s="231">
        <v>137</v>
      </c>
      <c r="H223" s="109">
        <f>F223/G223*100</f>
        <v>16.05839416058394</v>
      </c>
      <c r="I223" s="106">
        <v>137</v>
      </c>
      <c r="J223" s="109">
        <f>F223/I223*100</f>
        <v>16.05839416058394</v>
      </c>
      <c r="K223" s="106">
        <v>8</v>
      </c>
      <c r="L223" s="109">
        <f>K223/F223*100</f>
        <v>36.36363636363637</v>
      </c>
      <c r="M223" s="235">
        <v>0</v>
      </c>
    </row>
    <row r="224" spans="1:13" ht="15" customHeight="1">
      <c r="A224" s="105" t="s">
        <v>471</v>
      </c>
      <c r="B224" s="106">
        <v>32</v>
      </c>
      <c r="C224" s="109">
        <f>B224/F224*100</f>
        <v>60.37735849056604</v>
      </c>
      <c r="D224" s="106">
        <v>21</v>
      </c>
      <c r="E224" s="109">
        <f>D224/F224*100</f>
        <v>39.62264150943396</v>
      </c>
      <c r="F224" s="108">
        <v>53</v>
      </c>
      <c r="G224" s="231">
        <v>171</v>
      </c>
      <c r="H224" s="109">
        <f>F224/G224*100</f>
        <v>30.994152046783626</v>
      </c>
      <c r="I224" s="106">
        <v>171</v>
      </c>
      <c r="J224" s="109">
        <f>F224/I224*100</f>
        <v>30.994152046783626</v>
      </c>
      <c r="K224" s="106">
        <v>24</v>
      </c>
      <c r="L224" s="109">
        <f>K224/F224*100</f>
        <v>45.28301886792453</v>
      </c>
      <c r="M224" s="235">
        <v>0</v>
      </c>
    </row>
    <row r="225" spans="1:13" ht="15" customHeight="1">
      <c r="A225" s="105" t="s">
        <v>472</v>
      </c>
      <c r="B225" s="106">
        <v>74</v>
      </c>
      <c r="C225" s="109">
        <f>B225/F225*100</f>
        <v>52.112676056338024</v>
      </c>
      <c r="D225" s="106">
        <v>68</v>
      </c>
      <c r="E225" s="109">
        <f>D225/F225*100</f>
        <v>47.88732394366197</v>
      </c>
      <c r="F225" s="108">
        <v>142</v>
      </c>
      <c r="G225" s="231">
        <v>672</v>
      </c>
      <c r="H225" s="109">
        <f>F225/G225*100</f>
        <v>21.13095238095238</v>
      </c>
      <c r="I225" s="106">
        <v>672</v>
      </c>
      <c r="J225" s="109">
        <f>F225/I225*100</f>
        <v>21.13095238095238</v>
      </c>
      <c r="K225" s="106">
        <v>61</v>
      </c>
      <c r="L225" s="109">
        <f>K225/F225*100</f>
        <v>42.95774647887324</v>
      </c>
      <c r="M225" s="235">
        <v>0</v>
      </c>
    </row>
    <row r="226" spans="1:13" ht="15" customHeight="1">
      <c r="A226" s="105" t="s">
        <v>406</v>
      </c>
      <c r="B226" s="106">
        <v>859</v>
      </c>
      <c r="C226" s="109">
        <f>B226/F226*100</f>
        <v>51.966122202056866</v>
      </c>
      <c r="D226" s="106">
        <v>794</v>
      </c>
      <c r="E226" s="109">
        <f>D226/F226*100</f>
        <v>48.033877797943134</v>
      </c>
      <c r="F226" s="108">
        <v>1653</v>
      </c>
      <c r="G226" s="231">
        <v>5001</v>
      </c>
      <c r="H226" s="109">
        <f>F226/G226*100</f>
        <v>33.05338932213557</v>
      </c>
      <c r="I226" s="106">
        <v>5001</v>
      </c>
      <c r="J226" s="109">
        <f>F226/I226*100</f>
        <v>33.05338932213557</v>
      </c>
      <c r="K226" s="106">
        <v>382</v>
      </c>
      <c r="L226" s="109">
        <f>K226/F226*100</f>
        <v>23.109497882637626</v>
      </c>
      <c r="M226" s="235">
        <v>0</v>
      </c>
    </row>
    <row r="227" spans="1:13" ht="15" customHeight="1">
      <c r="A227" s="105" t="s">
        <v>240</v>
      </c>
      <c r="B227" s="106">
        <v>0</v>
      </c>
      <c r="C227" s="109">
        <v>0</v>
      </c>
      <c r="D227" s="106">
        <v>0</v>
      </c>
      <c r="E227" s="109">
        <v>0</v>
      </c>
      <c r="F227" s="108">
        <v>0</v>
      </c>
      <c r="G227" s="231">
        <v>14</v>
      </c>
      <c r="H227" s="109">
        <v>0</v>
      </c>
      <c r="I227" s="106">
        <v>0</v>
      </c>
      <c r="J227" s="109">
        <v>0</v>
      </c>
      <c r="K227" s="106">
        <v>0</v>
      </c>
      <c r="L227" s="109">
        <v>0</v>
      </c>
      <c r="M227" s="235">
        <v>0</v>
      </c>
    </row>
    <row r="228" spans="1:13" ht="15" customHeight="1">
      <c r="A228" s="105" t="s">
        <v>239</v>
      </c>
      <c r="B228" s="106">
        <v>0</v>
      </c>
      <c r="C228" s="109">
        <v>0</v>
      </c>
      <c r="D228" s="106">
        <v>0</v>
      </c>
      <c r="E228" s="109">
        <v>0</v>
      </c>
      <c r="F228" s="108">
        <v>0</v>
      </c>
      <c r="G228" s="231">
        <v>45</v>
      </c>
      <c r="H228" s="109">
        <v>0</v>
      </c>
      <c r="I228" s="106">
        <v>0</v>
      </c>
      <c r="J228" s="109">
        <v>0</v>
      </c>
      <c r="K228" s="106">
        <v>0</v>
      </c>
      <c r="L228" s="109">
        <v>0</v>
      </c>
      <c r="M228" s="235">
        <v>0</v>
      </c>
    </row>
    <row r="229" spans="1:13" ht="15" customHeight="1">
      <c r="A229" s="105" t="s">
        <v>238</v>
      </c>
      <c r="B229" s="106">
        <v>0</v>
      </c>
      <c r="C229" s="109">
        <v>0</v>
      </c>
      <c r="D229" s="106">
        <v>0</v>
      </c>
      <c r="E229" s="109">
        <v>0</v>
      </c>
      <c r="F229" s="108">
        <v>0</v>
      </c>
      <c r="G229" s="231">
        <v>104</v>
      </c>
      <c r="H229" s="109">
        <v>0</v>
      </c>
      <c r="I229" s="106">
        <v>0</v>
      </c>
      <c r="J229" s="109">
        <v>0</v>
      </c>
      <c r="K229" s="106">
        <v>0</v>
      </c>
      <c r="L229" s="109">
        <v>0</v>
      </c>
      <c r="M229" s="235">
        <v>0</v>
      </c>
    </row>
    <row r="230" spans="1:13" ht="15" customHeight="1">
      <c r="A230" s="105" t="s">
        <v>473</v>
      </c>
      <c r="B230" s="106">
        <v>40</v>
      </c>
      <c r="C230" s="109">
        <f>B230/F230*100</f>
        <v>44.44444444444444</v>
      </c>
      <c r="D230" s="106">
        <v>50</v>
      </c>
      <c r="E230" s="109">
        <f>D230/F230*100</f>
        <v>55.55555555555556</v>
      </c>
      <c r="F230" s="108">
        <v>90</v>
      </c>
      <c r="G230" s="231">
        <v>495</v>
      </c>
      <c r="H230" s="109">
        <f>F230/G230*100</f>
        <v>18.181818181818183</v>
      </c>
      <c r="I230" s="106">
        <v>495</v>
      </c>
      <c r="J230" s="109">
        <f>F230/I230*100</f>
        <v>18.181818181818183</v>
      </c>
      <c r="K230" s="106">
        <v>11</v>
      </c>
      <c r="L230" s="109">
        <f>K230/F230*100</f>
        <v>12.222222222222221</v>
      </c>
      <c r="M230" s="235">
        <v>0</v>
      </c>
    </row>
    <row r="231" spans="1:14" ht="15" customHeight="1">
      <c r="A231" s="105" t="s">
        <v>474</v>
      </c>
      <c r="B231" s="106">
        <v>30</v>
      </c>
      <c r="C231" s="109">
        <f>B231/F231*100</f>
        <v>53.57142857142857</v>
      </c>
      <c r="D231" s="106">
        <v>26</v>
      </c>
      <c r="E231" s="109">
        <f>D231/F231*100</f>
        <v>46.42857142857143</v>
      </c>
      <c r="F231" s="108">
        <v>56</v>
      </c>
      <c r="G231" s="231">
        <v>328</v>
      </c>
      <c r="H231" s="109">
        <f>F231/G231*100</f>
        <v>17.073170731707318</v>
      </c>
      <c r="I231" s="106">
        <v>328</v>
      </c>
      <c r="J231" s="109">
        <f>F231/I231*100</f>
        <v>17.073170731707318</v>
      </c>
      <c r="K231" s="106">
        <v>0</v>
      </c>
      <c r="L231" s="109">
        <f>K231/F231*100</f>
        <v>0</v>
      </c>
      <c r="M231" s="235">
        <v>0</v>
      </c>
      <c r="N231" s="34"/>
    </row>
    <row r="232" spans="1:14" ht="15" customHeight="1" thickBot="1">
      <c r="A232" s="105" t="s">
        <v>237</v>
      </c>
      <c r="B232" s="106">
        <v>0</v>
      </c>
      <c r="C232" s="109">
        <v>0</v>
      </c>
      <c r="D232" s="106">
        <v>0</v>
      </c>
      <c r="E232" s="109">
        <v>0</v>
      </c>
      <c r="F232" s="108">
        <v>0</v>
      </c>
      <c r="G232" s="231">
        <v>65</v>
      </c>
      <c r="H232" s="109">
        <v>0</v>
      </c>
      <c r="I232" s="106">
        <v>0</v>
      </c>
      <c r="J232" s="109">
        <v>0</v>
      </c>
      <c r="K232" s="106">
        <v>0</v>
      </c>
      <c r="L232" s="109">
        <v>0</v>
      </c>
      <c r="M232" s="235">
        <v>0</v>
      </c>
      <c r="N232" s="34"/>
    </row>
    <row r="233" spans="1:17" s="34" customFormat="1" ht="40.5" customHeight="1">
      <c r="A233" s="370" t="s">
        <v>415</v>
      </c>
      <c r="B233" s="372" t="s">
        <v>392</v>
      </c>
      <c r="C233" s="373"/>
      <c r="D233" s="374" t="s">
        <v>393</v>
      </c>
      <c r="E233" s="373"/>
      <c r="F233" s="375" t="s">
        <v>394</v>
      </c>
      <c r="G233" s="362" t="s">
        <v>417</v>
      </c>
      <c r="H233" s="364" t="s">
        <v>395</v>
      </c>
      <c r="I233" s="362" t="s">
        <v>416</v>
      </c>
      <c r="J233" s="368" t="s">
        <v>397</v>
      </c>
      <c r="K233" s="362" t="s">
        <v>398</v>
      </c>
      <c r="L233" s="364" t="s">
        <v>399</v>
      </c>
      <c r="M233" s="366" t="s">
        <v>400</v>
      </c>
      <c r="N233"/>
      <c r="Q233" s="33"/>
    </row>
    <row r="234" spans="1:14" s="34" customFormat="1" ht="41.25" customHeight="1" thickBot="1">
      <c r="A234" s="371"/>
      <c r="B234" s="35" t="s">
        <v>401</v>
      </c>
      <c r="C234" s="36" t="s">
        <v>402</v>
      </c>
      <c r="D234" s="37" t="s">
        <v>401</v>
      </c>
      <c r="E234" s="36" t="s">
        <v>402</v>
      </c>
      <c r="F234" s="376"/>
      <c r="G234" s="363"/>
      <c r="H234" s="365"/>
      <c r="I234" s="363"/>
      <c r="J234" s="369"/>
      <c r="K234" s="363"/>
      <c r="L234" s="365"/>
      <c r="M234" s="367"/>
      <c r="N234"/>
    </row>
    <row r="235" spans="1:17" ht="15" customHeight="1">
      <c r="A235" s="105" t="s">
        <v>475</v>
      </c>
      <c r="B235" s="106">
        <v>37</v>
      </c>
      <c r="C235" s="109">
        <f>B235/F235*100</f>
        <v>46.835443037974684</v>
      </c>
      <c r="D235" s="106">
        <v>42</v>
      </c>
      <c r="E235" s="109">
        <f>D235/F235*100</f>
        <v>53.16455696202531</v>
      </c>
      <c r="F235" s="108">
        <v>79</v>
      </c>
      <c r="G235" s="231">
        <v>535</v>
      </c>
      <c r="H235" s="109">
        <f>F235/G235*100</f>
        <v>14.766355140186915</v>
      </c>
      <c r="I235" s="106">
        <v>535</v>
      </c>
      <c r="J235" s="109">
        <f>F235/I235*100</f>
        <v>14.766355140186915</v>
      </c>
      <c r="K235" s="106">
        <v>21</v>
      </c>
      <c r="L235" s="109">
        <f>K235/F235*100</f>
        <v>26.582278481012654</v>
      </c>
      <c r="M235" s="235">
        <v>0</v>
      </c>
      <c r="Q235" s="34"/>
    </row>
    <row r="236" spans="1:13" ht="15" customHeight="1">
      <c r="A236" s="105" t="s">
        <v>696</v>
      </c>
      <c r="B236" s="106">
        <v>5</v>
      </c>
      <c r="C236" s="109">
        <f>B236/F236*100</f>
        <v>50</v>
      </c>
      <c r="D236" s="106">
        <v>5</v>
      </c>
      <c r="E236" s="109">
        <f>D236/F236*100</f>
        <v>50</v>
      </c>
      <c r="F236" s="108">
        <v>10</v>
      </c>
      <c r="G236" s="231">
        <v>60</v>
      </c>
      <c r="H236" s="109">
        <f>F236/G236*100</f>
        <v>16.666666666666664</v>
      </c>
      <c r="I236" s="106">
        <v>60</v>
      </c>
      <c r="J236" s="109">
        <f>F236/I236*100</f>
        <v>16.666666666666664</v>
      </c>
      <c r="K236" s="106">
        <v>0</v>
      </c>
      <c r="L236" s="109">
        <f>K236/F236*100</f>
        <v>0</v>
      </c>
      <c r="M236" s="235">
        <v>0</v>
      </c>
    </row>
    <row r="237" spans="1:13" ht="15" customHeight="1">
      <c r="A237" s="105" t="s">
        <v>236</v>
      </c>
      <c r="B237" s="106">
        <v>0</v>
      </c>
      <c r="C237" s="109">
        <v>0</v>
      </c>
      <c r="D237" s="106">
        <v>0</v>
      </c>
      <c r="E237" s="109">
        <v>0</v>
      </c>
      <c r="F237" s="108">
        <v>0</v>
      </c>
      <c r="G237" s="231">
        <v>40</v>
      </c>
      <c r="H237" s="109">
        <v>0</v>
      </c>
      <c r="I237" s="106">
        <v>0</v>
      </c>
      <c r="J237" s="109">
        <v>0</v>
      </c>
      <c r="K237" s="106">
        <v>0</v>
      </c>
      <c r="L237" s="109">
        <v>0</v>
      </c>
      <c r="M237" s="235">
        <v>0</v>
      </c>
    </row>
    <row r="238" spans="1:13" ht="15" customHeight="1">
      <c r="A238" s="105" t="s">
        <v>382</v>
      </c>
      <c r="B238" s="106">
        <v>9</v>
      </c>
      <c r="C238" s="109">
        <f>B238/F238*100</f>
        <v>64.28571428571429</v>
      </c>
      <c r="D238" s="106">
        <v>5</v>
      </c>
      <c r="E238" s="109">
        <f>D238/F238*100</f>
        <v>35.714285714285715</v>
      </c>
      <c r="F238" s="108">
        <v>14</v>
      </c>
      <c r="G238" s="231">
        <v>101</v>
      </c>
      <c r="H238" s="109">
        <f>F238/G238*100</f>
        <v>13.861386138613863</v>
      </c>
      <c r="I238" s="106">
        <v>101</v>
      </c>
      <c r="J238" s="109">
        <f>F238/I238*100</f>
        <v>13.861386138613863</v>
      </c>
      <c r="K238" s="106">
        <v>7</v>
      </c>
      <c r="L238" s="109">
        <f>K238/F238*100</f>
        <v>50</v>
      </c>
      <c r="M238" s="235">
        <v>0</v>
      </c>
    </row>
    <row r="239" spans="1:13" ht="15" customHeight="1">
      <c r="A239" s="105" t="s">
        <v>477</v>
      </c>
      <c r="B239" s="106">
        <v>23</v>
      </c>
      <c r="C239" s="109">
        <f>B239/F239*100</f>
        <v>53.48837209302325</v>
      </c>
      <c r="D239" s="106">
        <v>20</v>
      </c>
      <c r="E239" s="109">
        <f>D239/F239*100</f>
        <v>46.51162790697674</v>
      </c>
      <c r="F239" s="108">
        <v>43</v>
      </c>
      <c r="G239" s="231">
        <v>195</v>
      </c>
      <c r="H239" s="109">
        <f>F239/G239*100</f>
        <v>22.05128205128205</v>
      </c>
      <c r="I239" s="106">
        <v>195</v>
      </c>
      <c r="J239" s="109">
        <f>F239/I239*100</f>
        <v>22.05128205128205</v>
      </c>
      <c r="K239" s="106">
        <v>0</v>
      </c>
      <c r="L239" s="109">
        <f>K239/F239*100</f>
        <v>0</v>
      </c>
      <c r="M239" s="235">
        <v>0</v>
      </c>
    </row>
    <row r="240" spans="1:13" ht="15" customHeight="1">
      <c r="A240" s="105" t="s">
        <v>235</v>
      </c>
      <c r="B240" s="106">
        <v>0</v>
      </c>
      <c r="C240" s="109">
        <v>0</v>
      </c>
      <c r="D240" s="106">
        <v>0</v>
      </c>
      <c r="E240" s="109">
        <v>0</v>
      </c>
      <c r="F240" s="108">
        <v>0</v>
      </c>
      <c r="G240" s="231">
        <v>11</v>
      </c>
      <c r="H240" s="109">
        <v>0</v>
      </c>
      <c r="I240" s="106">
        <v>0</v>
      </c>
      <c r="J240" s="109">
        <v>0</v>
      </c>
      <c r="K240" s="106">
        <v>0</v>
      </c>
      <c r="L240" s="109">
        <v>0</v>
      </c>
      <c r="M240" s="235">
        <v>0</v>
      </c>
    </row>
    <row r="241" spans="1:16" ht="15" customHeight="1">
      <c r="A241" s="105" t="s">
        <v>478</v>
      </c>
      <c r="B241" s="106">
        <v>31</v>
      </c>
      <c r="C241" s="109">
        <f aca="true" t="shared" si="29" ref="C241:C246">B241/F241*100</f>
        <v>50.81967213114754</v>
      </c>
      <c r="D241" s="106">
        <v>30</v>
      </c>
      <c r="E241" s="109">
        <f aca="true" t="shared" si="30" ref="E241:E246">D241/F241*100</f>
        <v>49.18032786885246</v>
      </c>
      <c r="F241" s="108">
        <v>61</v>
      </c>
      <c r="G241" s="231">
        <v>181</v>
      </c>
      <c r="H241" s="109">
        <f aca="true" t="shared" si="31" ref="H241:H246">F241/G241*100</f>
        <v>33.70165745856354</v>
      </c>
      <c r="I241" s="106">
        <v>181</v>
      </c>
      <c r="J241" s="109">
        <f aca="true" t="shared" si="32" ref="J241:J246">F241/I241*100</f>
        <v>33.70165745856354</v>
      </c>
      <c r="K241" s="106">
        <v>22</v>
      </c>
      <c r="L241" s="109">
        <f aca="true" t="shared" si="33" ref="L241:L246">K241/F241*100</f>
        <v>36.0655737704918</v>
      </c>
      <c r="M241" s="235">
        <v>0</v>
      </c>
      <c r="O241" s="232"/>
      <c r="P241" s="232"/>
    </row>
    <row r="242" spans="1:13" ht="15" customHeight="1">
      <c r="A242" s="105" t="s">
        <v>479</v>
      </c>
      <c r="B242" s="106">
        <v>22</v>
      </c>
      <c r="C242" s="109">
        <f t="shared" si="29"/>
        <v>52.38095238095239</v>
      </c>
      <c r="D242" s="106">
        <v>20</v>
      </c>
      <c r="E242" s="109">
        <f t="shared" si="30"/>
        <v>47.61904761904761</v>
      </c>
      <c r="F242" s="108">
        <v>42</v>
      </c>
      <c r="G242" s="231">
        <v>298</v>
      </c>
      <c r="H242" s="109">
        <f t="shared" si="31"/>
        <v>14.093959731543624</v>
      </c>
      <c r="I242" s="106">
        <v>298</v>
      </c>
      <c r="J242" s="109">
        <f t="shared" si="32"/>
        <v>14.093959731543624</v>
      </c>
      <c r="K242" s="106">
        <v>13</v>
      </c>
      <c r="L242" s="109">
        <f t="shared" si="33"/>
        <v>30.952380952380953</v>
      </c>
      <c r="M242" s="235">
        <v>3</v>
      </c>
    </row>
    <row r="243" spans="1:13" ht="15" customHeight="1">
      <c r="A243" s="105" t="s">
        <v>480</v>
      </c>
      <c r="B243" s="106">
        <v>19</v>
      </c>
      <c r="C243" s="109">
        <f t="shared" si="29"/>
        <v>51.35135135135135</v>
      </c>
      <c r="D243" s="106">
        <v>18</v>
      </c>
      <c r="E243" s="109">
        <f t="shared" si="30"/>
        <v>48.64864864864865</v>
      </c>
      <c r="F243" s="108">
        <v>37</v>
      </c>
      <c r="G243" s="231">
        <v>137</v>
      </c>
      <c r="H243" s="109">
        <f t="shared" si="31"/>
        <v>27.00729927007299</v>
      </c>
      <c r="I243" s="106">
        <v>137</v>
      </c>
      <c r="J243" s="109">
        <f t="shared" si="32"/>
        <v>27.00729927007299</v>
      </c>
      <c r="K243" s="106">
        <v>24</v>
      </c>
      <c r="L243" s="109">
        <f t="shared" si="33"/>
        <v>64.86486486486487</v>
      </c>
      <c r="M243" s="235">
        <v>0</v>
      </c>
    </row>
    <row r="244" spans="1:13" ht="15" customHeight="1">
      <c r="A244" s="105" t="s">
        <v>481</v>
      </c>
      <c r="B244" s="106">
        <v>23</v>
      </c>
      <c r="C244" s="109">
        <f t="shared" si="29"/>
        <v>54.761904761904766</v>
      </c>
      <c r="D244" s="106">
        <v>19</v>
      </c>
      <c r="E244" s="109">
        <f t="shared" si="30"/>
        <v>45.23809523809524</v>
      </c>
      <c r="F244" s="108">
        <v>42</v>
      </c>
      <c r="G244" s="231">
        <v>180</v>
      </c>
      <c r="H244" s="109">
        <f t="shared" si="31"/>
        <v>23.333333333333332</v>
      </c>
      <c r="I244" s="106">
        <v>180</v>
      </c>
      <c r="J244" s="109">
        <f t="shared" si="32"/>
        <v>23.333333333333332</v>
      </c>
      <c r="K244" s="106">
        <v>8</v>
      </c>
      <c r="L244" s="109">
        <f t="shared" si="33"/>
        <v>19.047619047619047</v>
      </c>
      <c r="M244" s="235">
        <v>0</v>
      </c>
    </row>
    <row r="245" spans="1:16" ht="15" customHeight="1">
      <c r="A245" s="105" t="s">
        <v>482</v>
      </c>
      <c r="B245" s="106">
        <v>163</v>
      </c>
      <c r="C245" s="109">
        <f t="shared" si="29"/>
        <v>49.244712990936556</v>
      </c>
      <c r="D245" s="106">
        <v>168</v>
      </c>
      <c r="E245" s="109">
        <f t="shared" si="30"/>
        <v>50.755287009063444</v>
      </c>
      <c r="F245" s="108">
        <v>331</v>
      </c>
      <c r="G245" s="231">
        <v>1181</v>
      </c>
      <c r="H245" s="109">
        <f t="shared" si="31"/>
        <v>28.02709568162574</v>
      </c>
      <c r="I245" s="106">
        <v>1181</v>
      </c>
      <c r="J245" s="109">
        <f t="shared" si="32"/>
        <v>28.02709568162574</v>
      </c>
      <c r="K245" s="106">
        <v>98</v>
      </c>
      <c r="L245" s="109">
        <f t="shared" si="33"/>
        <v>29.607250755287005</v>
      </c>
      <c r="M245" s="235">
        <v>5</v>
      </c>
      <c r="O245" s="33"/>
      <c r="P245" s="33"/>
    </row>
    <row r="246" spans="1:16" ht="15" customHeight="1">
      <c r="A246" s="105" t="s">
        <v>483</v>
      </c>
      <c r="B246" s="106">
        <v>13</v>
      </c>
      <c r="C246" s="109">
        <f t="shared" si="29"/>
        <v>44.827586206896555</v>
      </c>
      <c r="D246" s="106">
        <v>16</v>
      </c>
      <c r="E246" s="109">
        <f t="shared" si="30"/>
        <v>55.172413793103445</v>
      </c>
      <c r="F246" s="108">
        <v>29</v>
      </c>
      <c r="G246" s="231">
        <v>272</v>
      </c>
      <c r="H246" s="109">
        <f t="shared" si="31"/>
        <v>10.661764705882353</v>
      </c>
      <c r="I246" s="106">
        <v>272</v>
      </c>
      <c r="J246" s="109">
        <f t="shared" si="32"/>
        <v>10.661764705882353</v>
      </c>
      <c r="K246" s="106">
        <v>0</v>
      </c>
      <c r="L246" s="109">
        <f t="shared" si="33"/>
        <v>0</v>
      </c>
      <c r="M246" s="235">
        <v>0</v>
      </c>
      <c r="O246" s="34"/>
      <c r="P246" s="34"/>
    </row>
    <row r="247" spans="1:16" ht="15" customHeight="1">
      <c r="A247" s="105" t="s">
        <v>234</v>
      </c>
      <c r="B247" s="106">
        <v>0</v>
      </c>
      <c r="C247" s="109">
        <v>0</v>
      </c>
      <c r="D247" s="106">
        <v>0</v>
      </c>
      <c r="E247" s="109">
        <v>0</v>
      </c>
      <c r="F247" s="108">
        <v>0</v>
      </c>
      <c r="G247" s="231">
        <v>273</v>
      </c>
      <c r="H247" s="109">
        <v>0</v>
      </c>
      <c r="I247" s="106">
        <v>0</v>
      </c>
      <c r="J247" s="109">
        <v>0</v>
      </c>
      <c r="K247" s="106">
        <v>0</v>
      </c>
      <c r="L247" s="109">
        <v>0</v>
      </c>
      <c r="M247" s="235">
        <v>0</v>
      </c>
      <c r="O247" s="34"/>
      <c r="P247" s="34"/>
    </row>
    <row r="248" spans="1:13" ht="15" customHeight="1">
      <c r="A248" s="105" t="s">
        <v>233</v>
      </c>
      <c r="B248" s="106">
        <v>0</v>
      </c>
      <c r="C248" s="109">
        <v>0</v>
      </c>
      <c r="D248" s="106">
        <v>0</v>
      </c>
      <c r="E248" s="109">
        <v>0</v>
      </c>
      <c r="F248" s="108">
        <v>0</v>
      </c>
      <c r="G248" s="231">
        <v>57</v>
      </c>
      <c r="H248" s="109">
        <v>0</v>
      </c>
      <c r="I248" s="106">
        <v>0</v>
      </c>
      <c r="J248" s="109">
        <v>0</v>
      </c>
      <c r="K248" s="106">
        <v>0</v>
      </c>
      <c r="L248" s="109">
        <v>0</v>
      </c>
      <c r="M248" s="235">
        <v>0</v>
      </c>
    </row>
    <row r="249" spans="1:13" ht="15" customHeight="1">
      <c r="A249" s="105" t="s">
        <v>484</v>
      </c>
      <c r="B249" s="106">
        <v>83</v>
      </c>
      <c r="C249" s="109">
        <f>B249/F249*100</f>
        <v>48.25581395348838</v>
      </c>
      <c r="D249" s="106">
        <v>89</v>
      </c>
      <c r="E249" s="109">
        <f>D249/F249*100</f>
        <v>51.74418604651163</v>
      </c>
      <c r="F249" s="108">
        <v>172</v>
      </c>
      <c r="G249" s="231">
        <v>511</v>
      </c>
      <c r="H249" s="109">
        <f>F249/G249*100</f>
        <v>33.659491193737765</v>
      </c>
      <c r="I249" s="106">
        <v>511</v>
      </c>
      <c r="J249" s="109">
        <f>F249/I249*100</f>
        <v>33.659491193737765</v>
      </c>
      <c r="K249" s="106">
        <v>15</v>
      </c>
      <c r="L249" s="109">
        <f>K249/F249*100</f>
        <v>8.720930232558139</v>
      </c>
      <c r="M249" s="235">
        <v>0</v>
      </c>
    </row>
    <row r="250" spans="1:13" ht="15" customHeight="1">
      <c r="A250" s="105" t="s">
        <v>485</v>
      </c>
      <c r="B250" s="106">
        <v>35</v>
      </c>
      <c r="C250" s="109">
        <f>B250/F250*100</f>
        <v>46.666666666666664</v>
      </c>
      <c r="D250" s="106">
        <v>40</v>
      </c>
      <c r="E250" s="109">
        <f>D250/F250*100</f>
        <v>53.333333333333336</v>
      </c>
      <c r="F250" s="108">
        <v>75</v>
      </c>
      <c r="G250" s="231">
        <v>319</v>
      </c>
      <c r="H250" s="109">
        <f>F250/G250*100</f>
        <v>23.510971786833856</v>
      </c>
      <c r="I250" s="106">
        <v>319</v>
      </c>
      <c r="J250" s="109">
        <f>F250/I250*100</f>
        <v>23.510971786833856</v>
      </c>
      <c r="K250" s="106">
        <v>45</v>
      </c>
      <c r="L250" s="109">
        <f>K250/F250*100</f>
        <v>60</v>
      </c>
      <c r="M250" s="235">
        <v>0</v>
      </c>
    </row>
    <row r="251" spans="1:14" ht="15" customHeight="1">
      <c r="A251" s="105" t="s">
        <v>486</v>
      </c>
      <c r="B251" s="106">
        <v>99</v>
      </c>
      <c r="C251" s="109">
        <f>B251/F251*100</f>
        <v>51.29533678756477</v>
      </c>
      <c r="D251" s="106">
        <v>94</v>
      </c>
      <c r="E251" s="109">
        <f>D251/F251*100</f>
        <v>48.704663212435236</v>
      </c>
      <c r="F251" s="108">
        <v>193</v>
      </c>
      <c r="G251" s="231">
        <v>738</v>
      </c>
      <c r="H251" s="109">
        <f>F251/G251*100</f>
        <v>26.151761517615174</v>
      </c>
      <c r="I251" s="106">
        <v>738</v>
      </c>
      <c r="J251" s="109">
        <f>F251/I251*100</f>
        <v>26.151761517615174</v>
      </c>
      <c r="K251" s="106">
        <v>59</v>
      </c>
      <c r="L251" s="109">
        <f>K251/F251*100</f>
        <v>30.569948186528496</v>
      </c>
      <c r="M251" s="235">
        <v>0</v>
      </c>
      <c r="N251" s="232"/>
    </row>
    <row r="252" spans="1:13" ht="15" customHeight="1">
      <c r="A252" s="105" t="s">
        <v>693</v>
      </c>
      <c r="B252" s="106">
        <v>8</v>
      </c>
      <c r="C252" s="109">
        <f>B252/F252*100</f>
        <v>57.14285714285714</v>
      </c>
      <c r="D252" s="106">
        <v>6</v>
      </c>
      <c r="E252" s="109">
        <f>D252/F252*100</f>
        <v>42.857142857142854</v>
      </c>
      <c r="F252" s="108">
        <v>14</v>
      </c>
      <c r="G252" s="231">
        <v>123</v>
      </c>
      <c r="H252" s="109">
        <f>F252/G252*100</f>
        <v>11.38211382113821</v>
      </c>
      <c r="I252" s="106">
        <v>123</v>
      </c>
      <c r="J252" s="109">
        <f>F252/I252*100</f>
        <v>11.38211382113821</v>
      </c>
      <c r="K252" s="106">
        <v>0</v>
      </c>
      <c r="L252" s="109">
        <f>K252/F252*100</f>
        <v>0</v>
      </c>
      <c r="M252" s="235">
        <v>0</v>
      </c>
    </row>
    <row r="253" spans="1:17" s="232" customFormat="1" ht="33.75" customHeight="1">
      <c r="A253" s="63" t="s">
        <v>487</v>
      </c>
      <c r="B253" s="233">
        <v>2615</v>
      </c>
      <c r="C253" s="234">
        <f>B253/F253*100</f>
        <v>51.88492063492064</v>
      </c>
      <c r="D253" s="233">
        <v>2425</v>
      </c>
      <c r="E253" s="234">
        <f>D253/F253*100</f>
        <v>48.11507936507937</v>
      </c>
      <c r="F253" s="112">
        <v>5040</v>
      </c>
      <c r="G253" s="233">
        <v>19840</v>
      </c>
      <c r="H253" s="234">
        <f>F253/G253*100</f>
        <v>25.403225806451612</v>
      </c>
      <c r="I253" s="233">
        <v>18977</v>
      </c>
      <c r="J253" s="234">
        <f>F253/I253*100</f>
        <v>26.558465510881597</v>
      </c>
      <c r="K253" s="233">
        <v>1317</v>
      </c>
      <c r="L253" s="234">
        <f>K253/F253*100</f>
        <v>26.130952380952383</v>
      </c>
      <c r="M253" s="112">
        <v>16</v>
      </c>
      <c r="N253"/>
      <c r="O253"/>
      <c r="P253"/>
      <c r="Q253"/>
    </row>
    <row r="254" ht="12.75">
      <c r="Q254" s="232"/>
    </row>
    <row r="255" ht="12.75">
      <c r="N255" s="33"/>
    </row>
    <row r="256" ht="12.75">
      <c r="N256" s="34"/>
    </row>
    <row r="257" spans="1:17" s="33" customFormat="1" ht="24.75" customHeight="1" thickBot="1">
      <c r="A257" s="29" t="s">
        <v>72</v>
      </c>
      <c r="B257" s="88" t="s">
        <v>73</v>
      </c>
      <c r="C257" s="89"/>
      <c r="D257" s="89"/>
      <c r="E257" s="89"/>
      <c r="F257" s="89"/>
      <c r="G257" s="89"/>
      <c r="H257" s="89"/>
      <c r="I257" s="89"/>
      <c r="J257" s="89"/>
      <c r="K257" s="89"/>
      <c r="L257" s="89"/>
      <c r="M257" s="192"/>
      <c r="N257" s="34"/>
      <c r="O257"/>
      <c r="P257"/>
      <c r="Q257"/>
    </row>
    <row r="258" spans="1:17" s="34" customFormat="1" ht="40.5" customHeight="1">
      <c r="A258" s="370" t="s">
        <v>415</v>
      </c>
      <c r="B258" s="372" t="s">
        <v>392</v>
      </c>
      <c r="C258" s="373"/>
      <c r="D258" s="374" t="s">
        <v>393</v>
      </c>
      <c r="E258" s="373"/>
      <c r="F258" s="375" t="s">
        <v>394</v>
      </c>
      <c r="G258" s="362" t="s">
        <v>417</v>
      </c>
      <c r="H258" s="364" t="s">
        <v>395</v>
      </c>
      <c r="I258" s="362" t="s">
        <v>416</v>
      </c>
      <c r="J258" s="368" t="s">
        <v>397</v>
      </c>
      <c r="K258" s="362" t="s">
        <v>398</v>
      </c>
      <c r="L258" s="364" t="s">
        <v>399</v>
      </c>
      <c r="M258" s="366" t="s">
        <v>400</v>
      </c>
      <c r="N258"/>
      <c r="Q258" s="33"/>
    </row>
    <row r="259" spans="1:14" s="34" customFormat="1" ht="41.25" customHeight="1" thickBot="1">
      <c r="A259" s="371"/>
      <c r="B259" s="35" t="s">
        <v>401</v>
      </c>
      <c r="C259" s="36" t="s">
        <v>402</v>
      </c>
      <c r="D259" s="37" t="s">
        <v>401</v>
      </c>
      <c r="E259" s="36" t="s">
        <v>402</v>
      </c>
      <c r="F259" s="376"/>
      <c r="G259" s="363"/>
      <c r="H259" s="365"/>
      <c r="I259" s="363"/>
      <c r="J259" s="369"/>
      <c r="K259" s="363"/>
      <c r="L259" s="365"/>
      <c r="M259" s="367"/>
      <c r="N259"/>
    </row>
    <row r="260" spans="1:17" ht="15" customHeight="1">
      <c r="A260" s="105" t="s">
        <v>490</v>
      </c>
      <c r="B260" s="106">
        <v>71</v>
      </c>
      <c r="C260" s="109">
        <f aca="true" t="shared" si="34" ref="C260:C322">B260/F260*100</f>
        <v>51.449275362318836</v>
      </c>
      <c r="D260" s="106">
        <v>67</v>
      </c>
      <c r="E260" s="109">
        <f aca="true" t="shared" si="35" ref="E260:E322">D260/F260*100</f>
        <v>48.55072463768116</v>
      </c>
      <c r="F260" s="108">
        <v>138</v>
      </c>
      <c r="G260" s="231">
        <v>400</v>
      </c>
      <c r="H260" s="109">
        <f aca="true" t="shared" si="36" ref="H260:H322">F260/G260*100</f>
        <v>34.5</v>
      </c>
      <c r="I260" s="106">
        <v>400</v>
      </c>
      <c r="J260" s="109">
        <f aca="true" t="shared" si="37" ref="J260:J322">F260/I260*100</f>
        <v>34.5</v>
      </c>
      <c r="K260" s="106">
        <v>26</v>
      </c>
      <c r="L260" s="109">
        <f aca="true" t="shared" si="38" ref="L260:L322">K260/F260*100</f>
        <v>18.84057971014493</v>
      </c>
      <c r="M260" s="235">
        <v>7</v>
      </c>
      <c r="Q260" s="34"/>
    </row>
    <row r="261" spans="1:13" ht="15" customHeight="1">
      <c r="A261" s="105" t="s">
        <v>491</v>
      </c>
      <c r="B261" s="106">
        <v>54</v>
      </c>
      <c r="C261" s="109">
        <f t="shared" si="34"/>
        <v>38.028169014084504</v>
      </c>
      <c r="D261" s="106">
        <v>88</v>
      </c>
      <c r="E261" s="109">
        <f t="shared" si="35"/>
        <v>61.97183098591549</v>
      </c>
      <c r="F261" s="108">
        <v>142</v>
      </c>
      <c r="G261" s="231">
        <v>311</v>
      </c>
      <c r="H261" s="109">
        <f t="shared" si="36"/>
        <v>45.659163987138264</v>
      </c>
      <c r="I261" s="106">
        <v>311</v>
      </c>
      <c r="J261" s="109">
        <f t="shared" si="37"/>
        <v>45.659163987138264</v>
      </c>
      <c r="K261" s="106">
        <v>27</v>
      </c>
      <c r="L261" s="109">
        <f t="shared" si="38"/>
        <v>19.014084507042252</v>
      </c>
      <c r="M261" s="235">
        <v>9</v>
      </c>
    </row>
    <row r="262" spans="1:13" ht="15" customHeight="1">
      <c r="A262" s="105" t="s">
        <v>492</v>
      </c>
      <c r="B262" s="106">
        <v>18</v>
      </c>
      <c r="C262" s="109">
        <f t="shared" si="34"/>
        <v>54.54545454545454</v>
      </c>
      <c r="D262" s="106">
        <v>15</v>
      </c>
      <c r="E262" s="109">
        <f t="shared" si="35"/>
        <v>45.45454545454545</v>
      </c>
      <c r="F262" s="108">
        <v>33</v>
      </c>
      <c r="G262" s="231">
        <v>151</v>
      </c>
      <c r="H262" s="109">
        <f t="shared" si="36"/>
        <v>21.85430463576159</v>
      </c>
      <c r="I262" s="106">
        <v>151</v>
      </c>
      <c r="J262" s="109">
        <f t="shared" si="37"/>
        <v>21.85430463576159</v>
      </c>
      <c r="K262" s="106">
        <v>8</v>
      </c>
      <c r="L262" s="109">
        <f t="shared" si="38"/>
        <v>24.242424242424242</v>
      </c>
      <c r="M262" s="235">
        <v>0</v>
      </c>
    </row>
    <row r="263" spans="1:13" ht="15" customHeight="1">
      <c r="A263" s="105" t="s">
        <v>493</v>
      </c>
      <c r="B263" s="106">
        <v>24</v>
      </c>
      <c r="C263" s="109">
        <f t="shared" si="34"/>
        <v>48.97959183673469</v>
      </c>
      <c r="D263" s="106">
        <v>25</v>
      </c>
      <c r="E263" s="109">
        <f t="shared" si="35"/>
        <v>51.02040816326531</v>
      </c>
      <c r="F263" s="108">
        <v>49</v>
      </c>
      <c r="G263" s="231">
        <v>196</v>
      </c>
      <c r="H263" s="109">
        <f t="shared" si="36"/>
        <v>25</v>
      </c>
      <c r="I263" s="106">
        <v>196</v>
      </c>
      <c r="J263" s="109">
        <f t="shared" si="37"/>
        <v>25</v>
      </c>
      <c r="K263" s="106">
        <v>0</v>
      </c>
      <c r="L263" s="109">
        <f t="shared" si="38"/>
        <v>0</v>
      </c>
      <c r="M263" s="235">
        <v>0</v>
      </c>
    </row>
    <row r="264" spans="1:13" ht="15" customHeight="1">
      <c r="A264" s="105" t="s">
        <v>494</v>
      </c>
      <c r="B264" s="106">
        <v>26</v>
      </c>
      <c r="C264" s="109">
        <f t="shared" si="34"/>
        <v>68.42105263157895</v>
      </c>
      <c r="D264" s="106">
        <v>12</v>
      </c>
      <c r="E264" s="109">
        <f t="shared" si="35"/>
        <v>31.57894736842105</v>
      </c>
      <c r="F264" s="108">
        <v>38</v>
      </c>
      <c r="G264" s="231">
        <v>148</v>
      </c>
      <c r="H264" s="109">
        <f t="shared" si="36"/>
        <v>25.675675675675674</v>
      </c>
      <c r="I264" s="106">
        <v>148</v>
      </c>
      <c r="J264" s="109">
        <f t="shared" si="37"/>
        <v>25.675675675675674</v>
      </c>
      <c r="K264" s="106">
        <v>0</v>
      </c>
      <c r="L264" s="109">
        <f t="shared" si="38"/>
        <v>0</v>
      </c>
      <c r="M264" s="235">
        <v>0</v>
      </c>
    </row>
    <row r="265" spans="1:13" ht="15" customHeight="1">
      <c r="A265" s="105" t="s">
        <v>407</v>
      </c>
      <c r="B265" s="106">
        <v>1591</v>
      </c>
      <c r="C265" s="109">
        <f t="shared" si="34"/>
        <v>51.405492730210014</v>
      </c>
      <c r="D265" s="106">
        <v>1504</v>
      </c>
      <c r="E265" s="109">
        <f t="shared" si="35"/>
        <v>48.594507269789986</v>
      </c>
      <c r="F265" s="108">
        <v>3095</v>
      </c>
      <c r="G265" s="231">
        <v>8637</v>
      </c>
      <c r="H265" s="109">
        <f t="shared" si="36"/>
        <v>35.83420169040176</v>
      </c>
      <c r="I265" s="106">
        <v>8637</v>
      </c>
      <c r="J265" s="109">
        <f t="shared" si="37"/>
        <v>35.83420169040176</v>
      </c>
      <c r="K265" s="106">
        <v>306</v>
      </c>
      <c r="L265" s="109">
        <f t="shared" si="38"/>
        <v>9.88691437802908</v>
      </c>
      <c r="M265" s="235">
        <v>2</v>
      </c>
    </row>
    <row r="266" spans="1:13" ht="15" customHeight="1">
      <c r="A266" s="105" t="s">
        <v>495</v>
      </c>
      <c r="B266" s="106">
        <v>28</v>
      </c>
      <c r="C266" s="109">
        <f t="shared" si="34"/>
        <v>75.67567567567568</v>
      </c>
      <c r="D266" s="106">
        <v>9</v>
      </c>
      <c r="E266" s="109">
        <f t="shared" si="35"/>
        <v>24.324324324324326</v>
      </c>
      <c r="F266" s="108">
        <v>37</v>
      </c>
      <c r="G266" s="231">
        <v>101</v>
      </c>
      <c r="H266" s="109">
        <f t="shared" si="36"/>
        <v>36.633663366336634</v>
      </c>
      <c r="I266" s="106">
        <v>101</v>
      </c>
      <c r="J266" s="109">
        <f t="shared" si="37"/>
        <v>36.633663366336634</v>
      </c>
      <c r="K266" s="106">
        <v>14</v>
      </c>
      <c r="L266" s="109">
        <f t="shared" si="38"/>
        <v>37.83783783783784</v>
      </c>
      <c r="M266" s="235">
        <v>17</v>
      </c>
    </row>
    <row r="267" spans="1:13" ht="15" customHeight="1">
      <c r="A267" s="105" t="s">
        <v>496</v>
      </c>
      <c r="B267" s="106">
        <v>45</v>
      </c>
      <c r="C267" s="109">
        <f t="shared" si="34"/>
        <v>41.66666666666667</v>
      </c>
      <c r="D267" s="106">
        <v>63</v>
      </c>
      <c r="E267" s="109">
        <f t="shared" si="35"/>
        <v>58.333333333333336</v>
      </c>
      <c r="F267" s="108">
        <v>108</v>
      </c>
      <c r="G267" s="231">
        <v>485</v>
      </c>
      <c r="H267" s="109">
        <f t="shared" si="36"/>
        <v>22.268041237113405</v>
      </c>
      <c r="I267" s="106">
        <v>485</v>
      </c>
      <c r="J267" s="109">
        <f t="shared" si="37"/>
        <v>22.268041237113405</v>
      </c>
      <c r="K267" s="106">
        <v>0</v>
      </c>
      <c r="L267" s="109">
        <f t="shared" si="38"/>
        <v>0</v>
      </c>
      <c r="M267" s="235">
        <v>0</v>
      </c>
    </row>
    <row r="268" spans="1:13" ht="15" customHeight="1">
      <c r="A268" s="105" t="s">
        <v>497</v>
      </c>
      <c r="B268" s="106">
        <v>67</v>
      </c>
      <c r="C268" s="109">
        <f t="shared" si="34"/>
        <v>48.201438848920866</v>
      </c>
      <c r="D268" s="106">
        <v>72</v>
      </c>
      <c r="E268" s="109">
        <f t="shared" si="35"/>
        <v>51.798561151079134</v>
      </c>
      <c r="F268" s="108">
        <v>139</v>
      </c>
      <c r="G268" s="231">
        <v>423</v>
      </c>
      <c r="H268" s="109">
        <f t="shared" si="36"/>
        <v>32.860520094562645</v>
      </c>
      <c r="I268" s="106">
        <v>423</v>
      </c>
      <c r="J268" s="109">
        <f t="shared" si="37"/>
        <v>32.860520094562645</v>
      </c>
      <c r="K268" s="106">
        <v>22</v>
      </c>
      <c r="L268" s="109">
        <f t="shared" si="38"/>
        <v>15.827338129496402</v>
      </c>
      <c r="M268" s="235">
        <v>0</v>
      </c>
    </row>
    <row r="269" spans="1:13" ht="15" customHeight="1">
      <c r="A269" s="105" t="s">
        <v>252</v>
      </c>
      <c r="B269" s="106">
        <v>0</v>
      </c>
      <c r="C269" s="109">
        <v>0</v>
      </c>
      <c r="D269" s="106">
        <v>0</v>
      </c>
      <c r="E269" s="109">
        <v>0</v>
      </c>
      <c r="F269" s="108">
        <v>0</v>
      </c>
      <c r="G269" s="231">
        <v>33</v>
      </c>
      <c r="H269" s="109">
        <v>0</v>
      </c>
      <c r="I269" s="106">
        <v>0</v>
      </c>
      <c r="J269" s="109">
        <v>0</v>
      </c>
      <c r="K269" s="106">
        <v>0</v>
      </c>
      <c r="L269" s="109">
        <v>0</v>
      </c>
      <c r="M269" s="235">
        <v>0</v>
      </c>
    </row>
    <row r="270" spans="1:13" ht="15" customHeight="1">
      <c r="A270" s="105" t="s">
        <v>498</v>
      </c>
      <c r="B270" s="106">
        <v>130</v>
      </c>
      <c r="C270" s="109">
        <f t="shared" si="34"/>
        <v>45.45454545454545</v>
      </c>
      <c r="D270" s="106">
        <v>156</v>
      </c>
      <c r="E270" s="109">
        <f t="shared" si="35"/>
        <v>54.54545454545454</v>
      </c>
      <c r="F270" s="108">
        <v>286</v>
      </c>
      <c r="G270" s="231">
        <v>1004</v>
      </c>
      <c r="H270" s="109">
        <f t="shared" si="36"/>
        <v>28.48605577689243</v>
      </c>
      <c r="I270" s="106">
        <v>1004</v>
      </c>
      <c r="J270" s="109">
        <f t="shared" si="37"/>
        <v>28.48605577689243</v>
      </c>
      <c r="K270" s="106">
        <v>36</v>
      </c>
      <c r="L270" s="109">
        <f t="shared" si="38"/>
        <v>12.587412587412588</v>
      </c>
      <c r="M270" s="235">
        <v>0</v>
      </c>
    </row>
    <row r="271" spans="1:13" ht="15" customHeight="1">
      <c r="A271" s="105" t="s">
        <v>4</v>
      </c>
      <c r="B271" s="106">
        <v>3</v>
      </c>
      <c r="C271" s="109">
        <f>B271/F271*100</f>
        <v>60</v>
      </c>
      <c r="D271" s="106">
        <v>2</v>
      </c>
      <c r="E271" s="109">
        <f>D271/F271*100</f>
        <v>40</v>
      </c>
      <c r="F271" s="108">
        <v>5</v>
      </c>
      <c r="G271" s="231">
        <v>105</v>
      </c>
      <c r="H271" s="109">
        <f>F271/G271*100</f>
        <v>4.761904761904762</v>
      </c>
      <c r="I271" s="106">
        <v>105</v>
      </c>
      <c r="J271" s="109">
        <f>F271/I271*100</f>
        <v>4.761904761904762</v>
      </c>
      <c r="K271" s="106">
        <v>1</v>
      </c>
      <c r="L271" s="109">
        <f>K271/F271*100</f>
        <v>20</v>
      </c>
      <c r="M271" s="235">
        <v>0</v>
      </c>
    </row>
    <row r="272" spans="1:13" ht="15" customHeight="1">
      <c r="A272" s="105" t="s">
        <v>251</v>
      </c>
      <c r="B272" s="106">
        <v>0</v>
      </c>
      <c r="C272" s="109">
        <v>0</v>
      </c>
      <c r="D272" s="106">
        <v>0</v>
      </c>
      <c r="E272" s="109">
        <v>0</v>
      </c>
      <c r="F272" s="108">
        <v>0</v>
      </c>
      <c r="G272" s="231">
        <v>44</v>
      </c>
      <c r="H272" s="109">
        <v>0</v>
      </c>
      <c r="I272" s="106">
        <v>0</v>
      </c>
      <c r="J272" s="109">
        <v>0</v>
      </c>
      <c r="K272" s="106">
        <v>0</v>
      </c>
      <c r="L272" s="109">
        <v>0</v>
      </c>
      <c r="M272" s="235">
        <v>0</v>
      </c>
    </row>
    <row r="273" spans="1:13" ht="15" customHeight="1">
      <c r="A273" s="105" t="s">
        <v>250</v>
      </c>
      <c r="B273" s="106">
        <v>0</v>
      </c>
      <c r="C273" s="109">
        <v>0</v>
      </c>
      <c r="D273" s="106">
        <v>0</v>
      </c>
      <c r="E273" s="109">
        <v>0</v>
      </c>
      <c r="F273" s="108">
        <v>0</v>
      </c>
      <c r="G273" s="231">
        <v>42</v>
      </c>
      <c r="H273" s="109">
        <v>0</v>
      </c>
      <c r="I273" s="106">
        <v>0</v>
      </c>
      <c r="J273" s="109">
        <v>0</v>
      </c>
      <c r="K273" s="106">
        <v>0</v>
      </c>
      <c r="L273" s="109">
        <v>0</v>
      </c>
      <c r="M273" s="235">
        <v>0</v>
      </c>
    </row>
    <row r="274" spans="1:13" ht="15" customHeight="1">
      <c r="A274" s="105" t="s">
        <v>383</v>
      </c>
      <c r="B274" s="106">
        <v>0</v>
      </c>
      <c r="C274" s="109">
        <v>0</v>
      </c>
      <c r="D274" s="106">
        <v>0</v>
      </c>
      <c r="E274" s="109">
        <v>0</v>
      </c>
      <c r="F274" s="108">
        <v>0</v>
      </c>
      <c r="G274" s="231">
        <v>98</v>
      </c>
      <c r="H274" s="109">
        <v>0</v>
      </c>
      <c r="I274" s="106">
        <v>0</v>
      </c>
      <c r="J274" s="109">
        <v>0</v>
      </c>
      <c r="K274" s="106">
        <v>0</v>
      </c>
      <c r="L274" s="109">
        <v>0</v>
      </c>
      <c r="M274" s="235">
        <v>0</v>
      </c>
    </row>
    <row r="275" spans="1:13" ht="15" customHeight="1">
      <c r="A275" s="105" t="s">
        <v>384</v>
      </c>
      <c r="B275" s="106">
        <v>0</v>
      </c>
      <c r="C275" s="109">
        <v>0</v>
      </c>
      <c r="D275" s="106">
        <v>0</v>
      </c>
      <c r="E275" s="109">
        <v>0</v>
      </c>
      <c r="F275" s="108">
        <v>0</v>
      </c>
      <c r="G275" s="231">
        <v>140</v>
      </c>
      <c r="H275" s="109">
        <v>0</v>
      </c>
      <c r="I275" s="106">
        <v>0</v>
      </c>
      <c r="J275" s="109">
        <v>0</v>
      </c>
      <c r="K275" s="106">
        <v>0</v>
      </c>
      <c r="L275" s="109">
        <v>0</v>
      </c>
      <c r="M275" s="235">
        <v>0</v>
      </c>
    </row>
    <row r="276" spans="1:13" ht="15" customHeight="1">
      <c r="A276" s="105" t="s">
        <v>499</v>
      </c>
      <c r="B276" s="106">
        <v>86</v>
      </c>
      <c r="C276" s="109">
        <f t="shared" si="34"/>
        <v>50.29239766081871</v>
      </c>
      <c r="D276" s="106">
        <v>85</v>
      </c>
      <c r="E276" s="109">
        <f t="shared" si="35"/>
        <v>49.707602339181285</v>
      </c>
      <c r="F276" s="108">
        <v>171</v>
      </c>
      <c r="G276" s="231">
        <v>451</v>
      </c>
      <c r="H276" s="109">
        <f t="shared" si="36"/>
        <v>37.91574279379157</v>
      </c>
      <c r="I276" s="106">
        <v>451</v>
      </c>
      <c r="J276" s="109">
        <f t="shared" si="37"/>
        <v>37.91574279379157</v>
      </c>
      <c r="K276" s="106">
        <v>13</v>
      </c>
      <c r="L276" s="109">
        <f t="shared" si="38"/>
        <v>7.602339181286549</v>
      </c>
      <c r="M276" s="235">
        <v>0</v>
      </c>
    </row>
    <row r="277" spans="1:16" ht="15" customHeight="1">
      <c r="A277" s="105" t="s">
        <v>500</v>
      </c>
      <c r="B277" s="106">
        <v>110</v>
      </c>
      <c r="C277" s="109">
        <f t="shared" si="34"/>
        <v>59.78260869565217</v>
      </c>
      <c r="D277" s="106">
        <v>74</v>
      </c>
      <c r="E277" s="109">
        <f t="shared" si="35"/>
        <v>40.21739130434783</v>
      </c>
      <c r="F277" s="108">
        <v>184</v>
      </c>
      <c r="G277" s="231">
        <v>520</v>
      </c>
      <c r="H277" s="109">
        <f t="shared" si="36"/>
        <v>35.38461538461539</v>
      </c>
      <c r="I277" s="106">
        <v>520</v>
      </c>
      <c r="J277" s="109">
        <f t="shared" si="37"/>
        <v>35.38461538461539</v>
      </c>
      <c r="K277" s="106">
        <v>72</v>
      </c>
      <c r="L277" s="109">
        <f t="shared" si="38"/>
        <v>39.130434782608695</v>
      </c>
      <c r="M277" s="235">
        <v>7</v>
      </c>
      <c r="O277" s="34"/>
      <c r="P277" s="34"/>
    </row>
    <row r="278" spans="1:16" ht="15" customHeight="1">
      <c r="A278" s="105" t="s">
        <v>3</v>
      </c>
      <c r="B278" s="106">
        <v>22</v>
      </c>
      <c r="C278" s="109">
        <f t="shared" si="34"/>
        <v>50</v>
      </c>
      <c r="D278" s="106">
        <v>22</v>
      </c>
      <c r="E278" s="109">
        <f t="shared" si="35"/>
        <v>50</v>
      </c>
      <c r="F278" s="108">
        <v>44</v>
      </c>
      <c r="G278" s="231">
        <v>247</v>
      </c>
      <c r="H278" s="109">
        <f t="shared" si="36"/>
        <v>17.813765182186234</v>
      </c>
      <c r="I278" s="106">
        <v>247</v>
      </c>
      <c r="J278" s="109">
        <f t="shared" si="37"/>
        <v>17.813765182186234</v>
      </c>
      <c r="K278" s="106">
        <v>13</v>
      </c>
      <c r="L278" s="109">
        <f t="shared" si="38"/>
        <v>29.545454545454547</v>
      </c>
      <c r="M278" s="235">
        <v>0</v>
      </c>
      <c r="O278" s="34"/>
      <c r="P278" s="34"/>
    </row>
    <row r="279" spans="1:13" ht="15" customHeight="1">
      <c r="A279" s="105" t="s">
        <v>2</v>
      </c>
      <c r="B279" s="106">
        <v>11</v>
      </c>
      <c r="C279" s="109">
        <f t="shared" si="34"/>
        <v>45.83333333333333</v>
      </c>
      <c r="D279" s="106">
        <v>13</v>
      </c>
      <c r="E279" s="109">
        <f t="shared" si="35"/>
        <v>54.166666666666664</v>
      </c>
      <c r="F279" s="108">
        <v>24</v>
      </c>
      <c r="G279" s="231">
        <v>162</v>
      </c>
      <c r="H279" s="109">
        <f t="shared" si="36"/>
        <v>14.814814814814813</v>
      </c>
      <c r="I279" s="106">
        <v>162</v>
      </c>
      <c r="J279" s="109">
        <f t="shared" si="37"/>
        <v>14.814814814814813</v>
      </c>
      <c r="K279" s="106">
        <v>0</v>
      </c>
      <c r="L279" s="109">
        <f t="shared" si="38"/>
        <v>0</v>
      </c>
      <c r="M279" s="235">
        <v>0</v>
      </c>
    </row>
    <row r="280" spans="1:13" ht="15" customHeight="1">
      <c r="A280" s="105" t="s">
        <v>501</v>
      </c>
      <c r="B280" s="106">
        <v>71</v>
      </c>
      <c r="C280" s="109">
        <f t="shared" si="34"/>
        <v>54.61538461538461</v>
      </c>
      <c r="D280" s="106">
        <v>59</v>
      </c>
      <c r="E280" s="109">
        <f t="shared" si="35"/>
        <v>45.38461538461539</v>
      </c>
      <c r="F280" s="108">
        <v>130</v>
      </c>
      <c r="G280" s="231">
        <v>383</v>
      </c>
      <c r="H280" s="109">
        <f t="shared" si="36"/>
        <v>33.94255874673629</v>
      </c>
      <c r="I280" s="106">
        <v>383</v>
      </c>
      <c r="J280" s="109">
        <f t="shared" si="37"/>
        <v>33.94255874673629</v>
      </c>
      <c r="K280" s="106">
        <v>31</v>
      </c>
      <c r="L280" s="109">
        <f t="shared" si="38"/>
        <v>23.846153846153847</v>
      </c>
      <c r="M280" s="235">
        <v>0</v>
      </c>
    </row>
    <row r="281" spans="1:13" ht="15" customHeight="1">
      <c r="A281" s="105" t="s">
        <v>1</v>
      </c>
      <c r="B281" s="106">
        <v>8</v>
      </c>
      <c r="C281" s="109">
        <f t="shared" si="34"/>
        <v>57.14285714285714</v>
      </c>
      <c r="D281" s="106">
        <v>6</v>
      </c>
      <c r="E281" s="109">
        <f t="shared" si="35"/>
        <v>42.857142857142854</v>
      </c>
      <c r="F281" s="108">
        <v>14</v>
      </c>
      <c r="G281" s="231">
        <v>119</v>
      </c>
      <c r="H281" s="109">
        <f t="shared" si="36"/>
        <v>11.76470588235294</v>
      </c>
      <c r="I281" s="106">
        <v>119</v>
      </c>
      <c r="J281" s="109">
        <f t="shared" si="37"/>
        <v>11.76470588235294</v>
      </c>
      <c r="K281" s="106">
        <v>14</v>
      </c>
      <c r="L281" s="109">
        <f t="shared" si="38"/>
        <v>100</v>
      </c>
      <c r="M281" s="235">
        <v>0</v>
      </c>
    </row>
    <row r="282" spans="1:13" ht="15" customHeight="1">
      <c r="A282" s="105" t="s">
        <v>502</v>
      </c>
      <c r="B282" s="106">
        <v>32</v>
      </c>
      <c r="C282" s="109">
        <f t="shared" si="34"/>
        <v>47.05882352941176</v>
      </c>
      <c r="D282" s="106">
        <v>36</v>
      </c>
      <c r="E282" s="109">
        <f t="shared" si="35"/>
        <v>52.94117647058824</v>
      </c>
      <c r="F282" s="108">
        <v>68</v>
      </c>
      <c r="G282" s="231">
        <v>278</v>
      </c>
      <c r="H282" s="109">
        <f t="shared" si="36"/>
        <v>24.46043165467626</v>
      </c>
      <c r="I282" s="106">
        <v>278</v>
      </c>
      <c r="J282" s="109">
        <f t="shared" si="37"/>
        <v>24.46043165467626</v>
      </c>
      <c r="K282" s="106">
        <v>14</v>
      </c>
      <c r="L282" s="109">
        <f t="shared" si="38"/>
        <v>20.588235294117645</v>
      </c>
      <c r="M282" s="235">
        <v>0</v>
      </c>
    </row>
    <row r="283" spans="1:13" ht="15" customHeight="1">
      <c r="A283" s="105" t="s">
        <v>503</v>
      </c>
      <c r="B283" s="106">
        <v>49</v>
      </c>
      <c r="C283" s="109">
        <f t="shared" si="34"/>
        <v>56.97674418604651</v>
      </c>
      <c r="D283" s="106">
        <v>37</v>
      </c>
      <c r="E283" s="109">
        <f t="shared" si="35"/>
        <v>43.02325581395349</v>
      </c>
      <c r="F283" s="108">
        <v>86</v>
      </c>
      <c r="G283" s="231">
        <v>395</v>
      </c>
      <c r="H283" s="109">
        <f t="shared" si="36"/>
        <v>21.772151898734176</v>
      </c>
      <c r="I283" s="106">
        <v>395</v>
      </c>
      <c r="J283" s="109">
        <f t="shared" si="37"/>
        <v>21.772151898734176</v>
      </c>
      <c r="K283" s="106">
        <v>24</v>
      </c>
      <c r="L283" s="109">
        <f t="shared" si="38"/>
        <v>27.906976744186046</v>
      </c>
      <c r="M283" s="235">
        <v>0</v>
      </c>
    </row>
    <row r="284" spans="1:13" ht="15" customHeight="1">
      <c r="A284" s="105" t="s">
        <v>504</v>
      </c>
      <c r="B284" s="106">
        <v>37</v>
      </c>
      <c r="C284" s="109">
        <f t="shared" si="34"/>
        <v>52.85714285714286</v>
      </c>
      <c r="D284" s="106">
        <v>33</v>
      </c>
      <c r="E284" s="109">
        <f t="shared" si="35"/>
        <v>47.14285714285714</v>
      </c>
      <c r="F284" s="108">
        <v>70</v>
      </c>
      <c r="G284" s="231">
        <v>185</v>
      </c>
      <c r="H284" s="109">
        <f t="shared" si="36"/>
        <v>37.83783783783784</v>
      </c>
      <c r="I284" s="106">
        <v>185</v>
      </c>
      <c r="J284" s="109">
        <f t="shared" si="37"/>
        <v>37.83783783783784</v>
      </c>
      <c r="K284" s="106">
        <v>16</v>
      </c>
      <c r="L284" s="109">
        <f t="shared" si="38"/>
        <v>22.857142857142858</v>
      </c>
      <c r="M284" s="235">
        <v>15</v>
      </c>
    </row>
    <row r="285" spans="1:13" ht="15" customHeight="1">
      <c r="A285" s="105" t="s">
        <v>385</v>
      </c>
      <c r="B285" s="106">
        <v>0</v>
      </c>
      <c r="C285" s="109">
        <v>0</v>
      </c>
      <c r="D285" s="106">
        <v>0</v>
      </c>
      <c r="E285" s="109">
        <v>0</v>
      </c>
      <c r="F285" s="108">
        <v>0</v>
      </c>
      <c r="G285" s="231">
        <v>68</v>
      </c>
      <c r="H285" s="109">
        <v>0</v>
      </c>
      <c r="I285" s="106">
        <v>0</v>
      </c>
      <c r="J285" s="109">
        <v>0</v>
      </c>
      <c r="K285" s="106">
        <v>0</v>
      </c>
      <c r="L285" s="109">
        <v>0</v>
      </c>
      <c r="M285" s="235">
        <v>0</v>
      </c>
    </row>
    <row r="286" spans="1:13" ht="15" customHeight="1">
      <c r="A286" s="105" t="s">
        <v>0</v>
      </c>
      <c r="B286" s="106">
        <v>12</v>
      </c>
      <c r="C286" s="109">
        <f t="shared" si="34"/>
        <v>42.857142857142854</v>
      </c>
      <c r="D286" s="106">
        <v>16</v>
      </c>
      <c r="E286" s="109">
        <f t="shared" si="35"/>
        <v>57.14285714285714</v>
      </c>
      <c r="F286" s="108">
        <v>28</v>
      </c>
      <c r="G286" s="231">
        <v>164</v>
      </c>
      <c r="H286" s="109">
        <f t="shared" si="36"/>
        <v>17.073170731707318</v>
      </c>
      <c r="I286" s="106">
        <v>164</v>
      </c>
      <c r="J286" s="109">
        <f t="shared" si="37"/>
        <v>17.073170731707318</v>
      </c>
      <c r="K286" s="106">
        <v>0</v>
      </c>
      <c r="L286" s="109">
        <f t="shared" si="38"/>
        <v>0</v>
      </c>
      <c r="M286" s="235">
        <v>0</v>
      </c>
    </row>
    <row r="287" spans="1:14" ht="15" customHeight="1">
      <c r="A287" s="105" t="s">
        <v>505</v>
      </c>
      <c r="B287" s="106">
        <v>16</v>
      </c>
      <c r="C287" s="109">
        <f t="shared" si="34"/>
        <v>57.14285714285714</v>
      </c>
      <c r="D287" s="106">
        <v>12</v>
      </c>
      <c r="E287" s="109">
        <f t="shared" si="35"/>
        <v>42.857142857142854</v>
      </c>
      <c r="F287" s="108">
        <v>28</v>
      </c>
      <c r="G287" s="231">
        <v>148</v>
      </c>
      <c r="H287" s="109">
        <f t="shared" si="36"/>
        <v>18.91891891891892</v>
      </c>
      <c r="I287" s="106">
        <v>148</v>
      </c>
      <c r="J287" s="109">
        <f t="shared" si="37"/>
        <v>18.91891891891892</v>
      </c>
      <c r="K287" s="106">
        <v>0</v>
      </c>
      <c r="L287" s="109">
        <f t="shared" si="38"/>
        <v>0</v>
      </c>
      <c r="M287" s="235">
        <v>0</v>
      </c>
      <c r="N287" s="34"/>
    </row>
    <row r="288" spans="1:14" ht="15" customHeight="1" thickBot="1">
      <c r="A288" s="105" t="s">
        <v>249</v>
      </c>
      <c r="B288" s="106">
        <v>0</v>
      </c>
      <c r="C288" s="109">
        <v>0</v>
      </c>
      <c r="D288" s="106">
        <v>0</v>
      </c>
      <c r="E288" s="109">
        <v>0</v>
      </c>
      <c r="F288" s="108">
        <v>0</v>
      </c>
      <c r="G288" s="231">
        <v>58</v>
      </c>
      <c r="H288" s="109">
        <v>0</v>
      </c>
      <c r="I288" s="106">
        <v>0</v>
      </c>
      <c r="J288" s="109">
        <v>0</v>
      </c>
      <c r="K288" s="106">
        <v>0</v>
      </c>
      <c r="L288" s="109">
        <v>0</v>
      </c>
      <c r="M288" s="235">
        <v>0</v>
      </c>
      <c r="N288" s="34"/>
    </row>
    <row r="289" spans="1:17" s="34" customFormat="1" ht="40.5" customHeight="1">
      <c r="A289" s="370" t="s">
        <v>415</v>
      </c>
      <c r="B289" s="372" t="s">
        <v>392</v>
      </c>
      <c r="C289" s="373"/>
      <c r="D289" s="374" t="s">
        <v>393</v>
      </c>
      <c r="E289" s="373"/>
      <c r="F289" s="375" t="s">
        <v>394</v>
      </c>
      <c r="G289" s="362" t="s">
        <v>417</v>
      </c>
      <c r="H289" s="364" t="s">
        <v>395</v>
      </c>
      <c r="I289" s="362" t="s">
        <v>416</v>
      </c>
      <c r="J289" s="368" t="s">
        <v>397</v>
      </c>
      <c r="K289" s="362" t="s">
        <v>398</v>
      </c>
      <c r="L289" s="364" t="s">
        <v>399</v>
      </c>
      <c r="M289" s="366" t="s">
        <v>400</v>
      </c>
      <c r="N289"/>
      <c r="Q289" s="33"/>
    </row>
    <row r="290" spans="1:14" s="34" customFormat="1" ht="41.25" customHeight="1" thickBot="1">
      <c r="A290" s="371"/>
      <c r="B290" s="35" t="s">
        <v>401</v>
      </c>
      <c r="C290" s="36" t="s">
        <v>402</v>
      </c>
      <c r="D290" s="37" t="s">
        <v>401</v>
      </c>
      <c r="E290" s="36" t="s">
        <v>402</v>
      </c>
      <c r="F290" s="376"/>
      <c r="G290" s="363"/>
      <c r="H290" s="365"/>
      <c r="I290" s="363"/>
      <c r="J290" s="369"/>
      <c r="K290" s="363"/>
      <c r="L290" s="365"/>
      <c r="M290" s="367"/>
      <c r="N290"/>
    </row>
    <row r="291" spans="1:17" ht="15" customHeight="1">
      <c r="A291" s="105" t="s">
        <v>506</v>
      </c>
      <c r="B291" s="106">
        <v>71</v>
      </c>
      <c r="C291" s="109">
        <f t="shared" si="34"/>
        <v>55.90551181102362</v>
      </c>
      <c r="D291" s="106">
        <v>56</v>
      </c>
      <c r="E291" s="109">
        <f t="shared" si="35"/>
        <v>44.09448818897638</v>
      </c>
      <c r="F291" s="108">
        <v>127</v>
      </c>
      <c r="G291" s="231">
        <v>318</v>
      </c>
      <c r="H291" s="109">
        <f t="shared" si="36"/>
        <v>39.937106918238996</v>
      </c>
      <c r="I291" s="106">
        <v>318</v>
      </c>
      <c r="J291" s="109">
        <f t="shared" si="37"/>
        <v>39.937106918238996</v>
      </c>
      <c r="K291" s="106">
        <v>28</v>
      </c>
      <c r="L291" s="109">
        <f t="shared" si="38"/>
        <v>22.04724409448819</v>
      </c>
      <c r="M291" s="235">
        <v>13</v>
      </c>
      <c r="Q291" s="34"/>
    </row>
    <row r="292" spans="1:13" ht="15" customHeight="1">
      <c r="A292" s="105" t="s">
        <v>507</v>
      </c>
      <c r="B292" s="106">
        <v>7</v>
      </c>
      <c r="C292" s="109">
        <f t="shared" si="34"/>
        <v>58.333333333333336</v>
      </c>
      <c r="D292" s="106">
        <v>5</v>
      </c>
      <c r="E292" s="109">
        <f t="shared" si="35"/>
        <v>41.66666666666667</v>
      </c>
      <c r="F292" s="108">
        <v>12</v>
      </c>
      <c r="G292" s="231">
        <v>106</v>
      </c>
      <c r="H292" s="109">
        <f t="shared" si="36"/>
        <v>11.320754716981133</v>
      </c>
      <c r="I292" s="106">
        <v>106</v>
      </c>
      <c r="J292" s="109">
        <f t="shared" si="37"/>
        <v>11.320754716981133</v>
      </c>
      <c r="K292" s="106">
        <v>1</v>
      </c>
      <c r="L292" s="109">
        <f t="shared" si="38"/>
        <v>8.333333333333332</v>
      </c>
      <c r="M292" s="235">
        <v>11</v>
      </c>
    </row>
    <row r="293" spans="1:13" ht="15" customHeight="1">
      <c r="A293" s="105" t="s">
        <v>508</v>
      </c>
      <c r="B293" s="106">
        <v>268</v>
      </c>
      <c r="C293" s="109">
        <f t="shared" si="34"/>
        <v>51.04761904761905</v>
      </c>
      <c r="D293" s="106">
        <v>257</v>
      </c>
      <c r="E293" s="109">
        <f t="shared" si="35"/>
        <v>48.952380952380956</v>
      </c>
      <c r="F293" s="108">
        <v>525</v>
      </c>
      <c r="G293" s="231">
        <v>1752</v>
      </c>
      <c r="H293" s="109">
        <f t="shared" si="36"/>
        <v>29.96575342465753</v>
      </c>
      <c r="I293" s="106">
        <v>1752</v>
      </c>
      <c r="J293" s="109">
        <f t="shared" si="37"/>
        <v>29.96575342465753</v>
      </c>
      <c r="K293" s="106">
        <v>87</v>
      </c>
      <c r="L293" s="109">
        <f t="shared" si="38"/>
        <v>16.57142857142857</v>
      </c>
      <c r="M293" s="235">
        <v>22</v>
      </c>
    </row>
    <row r="294" spans="1:13" ht="15" customHeight="1">
      <c r="A294" s="105" t="s">
        <v>248</v>
      </c>
      <c r="B294" s="106">
        <v>0</v>
      </c>
      <c r="C294" s="109">
        <v>0</v>
      </c>
      <c r="D294" s="106">
        <v>0</v>
      </c>
      <c r="E294" s="109">
        <v>0</v>
      </c>
      <c r="F294" s="108">
        <v>0</v>
      </c>
      <c r="G294" s="231">
        <v>28</v>
      </c>
      <c r="H294" s="109">
        <v>0</v>
      </c>
      <c r="I294" s="106">
        <v>0</v>
      </c>
      <c r="J294" s="109">
        <v>0</v>
      </c>
      <c r="K294" s="106">
        <v>0</v>
      </c>
      <c r="L294" s="109">
        <v>0</v>
      </c>
      <c r="M294" s="235">
        <v>0</v>
      </c>
    </row>
    <row r="295" spans="1:13" ht="15" customHeight="1">
      <c r="A295" s="105" t="s">
        <v>705</v>
      </c>
      <c r="B295" s="106">
        <v>9</v>
      </c>
      <c r="C295" s="109">
        <f t="shared" si="34"/>
        <v>64.28571428571429</v>
      </c>
      <c r="D295" s="106">
        <v>5</v>
      </c>
      <c r="E295" s="109">
        <f t="shared" si="35"/>
        <v>35.714285714285715</v>
      </c>
      <c r="F295" s="108">
        <v>14</v>
      </c>
      <c r="G295" s="231">
        <v>136</v>
      </c>
      <c r="H295" s="109">
        <f t="shared" si="36"/>
        <v>10.294117647058822</v>
      </c>
      <c r="I295" s="106">
        <v>136</v>
      </c>
      <c r="J295" s="109">
        <f t="shared" si="37"/>
        <v>10.294117647058822</v>
      </c>
      <c r="K295" s="106">
        <v>14</v>
      </c>
      <c r="L295" s="109">
        <f t="shared" si="38"/>
        <v>100</v>
      </c>
      <c r="M295" s="235">
        <v>0</v>
      </c>
    </row>
    <row r="296" spans="1:13" ht="15" customHeight="1">
      <c r="A296" s="105" t="s">
        <v>509</v>
      </c>
      <c r="B296" s="106">
        <v>23</v>
      </c>
      <c r="C296" s="109">
        <f t="shared" si="34"/>
        <v>47.91666666666667</v>
      </c>
      <c r="D296" s="106">
        <v>25</v>
      </c>
      <c r="E296" s="109">
        <f t="shared" si="35"/>
        <v>52.083333333333336</v>
      </c>
      <c r="F296" s="108">
        <v>48</v>
      </c>
      <c r="G296" s="231">
        <v>237</v>
      </c>
      <c r="H296" s="109">
        <f t="shared" si="36"/>
        <v>20.253164556962027</v>
      </c>
      <c r="I296" s="106">
        <v>237</v>
      </c>
      <c r="J296" s="109">
        <f t="shared" si="37"/>
        <v>20.253164556962027</v>
      </c>
      <c r="K296" s="106">
        <v>0</v>
      </c>
      <c r="L296" s="109">
        <f t="shared" si="38"/>
        <v>0</v>
      </c>
      <c r="M296" s="235">
        <v>0</v>
      </c>
    </row>
    <row r="297" spans="1:13" ht="15" customHeight="1">
      <c r="A297" s="105" t="s">
        <v>704</v>
      </c>
      <c r="B297" s="106">
        <v>12</v>
      </c>
      <c r="C297" s="109">
        <f t="shared" si="34"/>
        <v>33.33333333333333</v>
      </c>
      <c r="D297" s="106">
        <v>24</v>
      </c>
      <c r="E297" s="109">
        <f t="shared" si="35"/>
        <v>66.66666666666666</v>
      </c>
      <c r="F297" s="108">
        <v>36</v>
      </c>
      <c r="G297" s="231">
        <v>196</v>
      </c>
      <c r="H297" s="109">
        <f t="shared" si="36"/>
        <v>18.367346938775512</v>
      </c>
      <c r="I297" s="106">
        <v>196</v>
      </c>
      <c r="J297" s="109">
        <f t="shared" si="37"/>
        <v>18.367346938775512</v>
      </c>
      <c r="K297" s="106">
        <v>8</v>
      </c>
      <c r="L297" s="109">
        <f t="shared" si="38"/>
        <v>22.22222222222222</v>
      </c>
      <c r="M297" s="235">
        <v>0</v>
      </c>
    </row>
    <row r="298" spans="1:13" ht="15" customHeight="1">
      <c r="A298" s="105" t="s">
        <v>510</v>
      </c>
      <c r="B298" s="106">
        <v>75</v>
      </c>
      <c r="C298" s="109">
        <f t="shared" si="34"/>
        <v>53.191489361702125</v>
      </c>
      <c r="D298" s="106">
        <v>66</v>
      </c>
      <c r="E298" s="109">
        <f t="shared" si="35"/>
        <v>46.808510638297875</v>
      </c>
      <c r="F298" s="108">
        <v>141</v>
      </c>
      <c r="G298" s="231">
        <v>505</v>
      </c>
      <c r="H298" s="109">
        <f t="shared" si="36"/>
        <v>27.920792079207924</v>
      </c>
      <c r="I298" s="106">
        <v>505</v>
      </c>
      <c r="J298" s="109">
        <f t="shared" si="37"/>
        <v>27.920792079207924</v>
      </c>
      <c r="K298" s="106">
        <v>0</v>
      </c>
      <c r="L298" s="109">
        <f t="shared" si="38"/>
        <v>0</v>
      </c>
      <c r="M298" s="235">
        <v>1</v>
      </c>
    </row>
    <row r="299" spans="1:13" ht="15" customHeight="1">
      <c r="A299" s="105" t="s">
        <v>511</v>
      </c>
      <c r="B299" s="106">
        <v>31</v>
      </c>
      <c r="C299" s="109">
        <f t="shared" si="34"/>
        <v>65.95744680851064</v>
      </c>
      <c r="D299" s="106">
        <v>16</v>
      </c>
      <c r="E299" s="109">
        <f t="shared" si="35"/>
        <v>34.04255319148936</v>
      </c>
      <c r="F299" s="108">
        <v>47</v>
      </c>
      <c r="G299" s="231">
        <v>263</v>
      </c>
      <c r="H299" s="109">
        <f t="shared" si="36"/>
        <v>17.870722433460077</v>
      </c>
      <c r="I299" s="106">
        <v>263</v>
      </c>
      <c r="J299" s="109">
        <f t="shared" si="37"/>
        <v>17.870722433460077</v>
      </c>
      <c r="K299" s="106">
        <v>11</v>
      </c>
      <c r="L299" s="109">
        <f t="shared" si="38"/>
        <v>23.404255319148938</v>
      </c>
      <c r="M299" s="235">
        <v>0</v>
      </c>
    </row>
    <row r="300" spans="1:13" ht="15" customHeight="1">
      <c r="A300" s="105" t="s">
        <v>512</v>
      </c>
      <c r="B300" s="106">
        <v>71</v>
      </c>
      <c r="C300" s="109">
        <f t="shared" si="34"/>
        <v>57.72357723577236</v>
      </c>
      <c r="D300" s="106">
        <v>52</v>
      </c>
      <c r="E300" s="109">
        <f t="shared" si="35"/>
        <v>42.27642276422765</v>
      </c>
      <c r="F300" s="108">
        <v>123</v>
      </c>
      <c r="G300" s="231">
        <v>476</v>
      </c>
      <c r="H300" s="109">
        <f t="shared" si="36"/>
        <v>25.840336134453786</v>
      </c>
      <c r="I300" s="106">
        <v>476</v>
      </c>
      <c r="J300" s="109">
        <f t="shared" si="37"/>
        <v>25.840336134453786</v>
      </c>
      <c r="K300" s="106">
        <v>16</v>
      </c>
      <c r="L300" s="109">
        <f t="shared" si="38"/>
        <v>13.008130081300814</v>
      </c>
      <c r="M300" s="235">
        <v>0</v>
      </c>
    </row>
    <row r="301" spans="1:13" ht="15" customHeight="1">
      <c r="A301" s="105" t="s">
        <v>247</v>
      </c>
      <c r="B301" s="106">
        <v>0</v>
      </c>
      <c r="C301" s="109">
        <v>0</v>
      </c>
      <c r="D301" s="106">
        <v>0</v>
      </c>
      <c r="E301" s="109">
        <v>0</v>
      </c>
      <c r="F301" s="108">
        <v>0</v>
      </c>
      <c r="G301" s="231">
        <v>116</v>
      </c>
      <c r="H301" s="109">
        <v>0</v>
      </c>
      <c r="I301" s="106">
        <v>0</v>
      </c>
      <c r="J301" s="109">
        <v>0</v>
      </c>
      <c r="K301" s="106">
        <v>0</v>
      </c>
      <c r="L301" s="109">
        <v>0</v>
      </c>
      <c r="M301" s="235">
        <v>0</v>
      </c>
    </row>
    <row r="302" spans="1:13" ht="15" customHeight="1">
      <c r="A302" s="105" t="s">
        <v>703</v>
      </c>
      <c r="B302" s="106">
        <v>37</v>
      </c>
      <c r="C302" s="109">
        <f t="shared" si="34"/>
        <v>46.835443037974684</v>
      </c>
      <c r="D302" s="106">
        <v>42</v>
      </c>
      <c r="E302" s="109">
        <f t="shared" si="35"/>
        <v>53.16455696202531</v>
      </c>
      <c r="F302" s="108">
        <v>79</v>
      </c>
      <c r="G302" s="231">
        <v>342</v>
      </c>
      <c r="H302" s="109">
        <f t="shared" si="36"/>
        <v>23.099415204678362</v>
      </c>
      <c r="I302" s="106">
        <v>342</v>
      </c>
      <c r="J302" s="109">
        <f t="shared" si="37"/>
        <v>23.099415204678362</v>
      </c>
      <c r="K302" s="106">
        <v>7</v>
      </c>
      <c r="L302" s="109">
        <f t="shared" si="38"/>
        <v>8.860759493670885</v>
      </c>
      <c r="M302" s="235">
        <v>0</v>
      </c>
    </row>
    <row r="303" spans="1:13" ht="15" customHeight="1">
      <c r="A303" s="105" t="s">
        <v>513</v>
      </c>
      <c r="B303" s="106">
        <v>9</v>
      </c>
      <c r="C303" s="109">
        <f t="shared" si="34"/>
        <v>42.857142857142854</v>
      </c>
      <c r="D303" s="106">
        <v>12</v>
      </c>
      <c r="E303" s="109">
        <f t="shared" si="35"/>
        <v>57.14285714285714</v>
      </c>
      <c r="F303" s="108">
        <v>21</v>
      </c>
      <c r="G303" s="231">
        <v>174</v>
      </c>
      <c r="H303" s="109">
        <f t="shared" si="36"/>
        <v>12.068965517241379</v>
      </c>
      <c r="I303" s="106">
        <v>174</v>
      </c>
      <c r="J303" s="109">
        <f t="shared" si="37"/>
        <v>12.068965517241379</v>
      </c>
      <c r="K303" s="106">
        <v>0</v>
      </c>
      <c r="L303" s="109">
        <f t="shared" si="38"/>
        <v>0</v>
      </c>
      <c r="M303" s="235">
        <v>0</v>
      </c>
    </row>
    <row r="304" spans="1:13" ht="15" customHeight="1">
      <c r="A304" s="105" t="s">
        <v>514</v>
      </c>
      <c r="B304" s="106">
        <v>18</v>
      </c>
      <c r="C304" s="109">
        <f t="shared" si="34"/>
        <v>42.857142857142854</v>
      </c>
      <c r="D304" s="106">
        <v>24</v>
      </c>
      <c r="E304" s="109">
        <f t="shared" si="35"/>
        <v>57.14285714285714</v>
      </c>
      <c r="F304" s="108">
        <v>42</v>
      </c>
      <c r="G304" s="231">
        <v>172</v>
      </c>
      <c r="H304" s="109">
        <f t="shared" si="36"/>
        <v>24.418604651162788</v>
      </c>
      <c r="I304" s="106">
        <v>172</v>
      </c>
      <c r="J304" s="109">
        <f t="shared" si="37"/>
        <v>24.418604651162788</v>
      </c>
      <c r="K304" s="106">
        <v>0</v>
      </c>
      <c r="L304" s="109">
        <f t="shared" si="38"/>
        <v>0</v>
      </c>
      <c r="M304" s="235">
        <v>0</v>
      </c>
    </row>
    <row r="305" spans="1:13" ht="15" customHeight="1">
      <c r="A305" s="105" t="s">
        <v>702</v>
      </c>
      <c r="B305" s="106">
        <v>13</v>
      </c>
      <c r="C305" s="109">
        <f t="shared" si="34"/>
        <v>54.166666666666664</v>
      </c>
      <c r="D305" s="106">
        <v>11</v>
      </c>
      <c r="E305" s="109">
        <f t="shared" si="35"/>
        <v>45.83333333333333</v>
      </c>
      <c r="F305" s="108">
        <v>24</v>
      </c>
      <c r="G305" s="231">
        <v>187</v>
      </c>
      <c r="H305" s="109">
        <f t="shared" si="36"/>
        <v>12.834224598930483</v>
      </c>
      <c r="I305" s="106">
        <v>187</v>
      </c>
      <c r="J305" s="109">
        <f t="shared" si="37"/>
        <v>12.834224598930483</v>
      </c>
      <c r="K305" s="106">
        <v>0</v>
      </c>
      <c r="L305" s="109">
        <f t="shared" si="38"/>
        <v>0</v>
      </c>
      <c r="M305" s="235">
        <v>0</v>
      </c>
    </row>
    <row r="306" spans="1:13" ht="15" customHeight="1">
      <c r="A306" s="105" t="s">
        <v>515</v>
      </c>
      <c r="B306" s="106">
        <v>24</v>
      </c>
      <c r="C306" s="109">
        <f t="shared" si="34"/>
        <v>60</v>
      </c>
      <c r="D306" s="106">
        <v>16</v>
      </c>
      <c r="E306" s="109">
        <f t="shared" si="35"/>
        <v>40</v>
      </c>
      <c r="F306" s="108">
        <v>40</v>
      </c>
      <c r="G306" s="231">
        <v>102</v>
      </c>
      <c r="H306" s="109">
        <f t="shared" si="36"/>
        <v>39.21568627450981</v>
      </c>
      <c r="I306" s="106">
        <v>102</v>
      </c>
      <c r="J306" s="109">
        <f t="shared" si="37"/>
        <v>39.21568627450981</v>
      </c>
      <c r="K306" s="106">
        <v>9</v>
      </c>
      <c r="L306" s="109">
        <f t="shared" si="38"/>
        <v>22.5</v>
      </c>
      <c r="M306" s="235">
        <v>1</v>
      </c>
    </row>
    <row r="307" spans="1:13" ht="15" customHeight="1">
      <c r="A307" s="105" t="s">
        <v>701</v>
      </c>
      <c r="B307" s="106">
        <v>54</v>
      </c>
      <c r="C307" s="109">
        <f t="shared" si="34"/>
        <v>48.214285714285715</v>
      </c>
      <c r="D307" s="106">
        <v>58</v>
      </c>
      <c r="E307" s="109">
        <f t="shared" si="35"/>
        <v>51.78571428571429</v>
      </c>
      <c r="F307" s="108">
        <v>112</v>
      </c>
      <c r="G307" s="231">
        <v>351</v>
      </c>
      <c r="H307" s="109">
        <f t="shared" si="36"/>
        <v>31.908831908831907</v>
      </c>
      <c r="I307" s="106">
        <v>351</v>
      </c>
      <c r="J307" s="109">
        <f t="shared" si="37"/>
        <v>31.908831908831907</v>
      </c>
      <c r="K307" s="106">
        <v>36</v>
      </c>
      <c r="L307" s="109">
        <f t="shared" si="38"/>
        <v>32.142857142857146</v>
      </c>
      <c r="M307" s="235">
        <v>0</v>
      </c>
    </row>
    <row r="308" spans="1:13" ht="15" customHeight="1">
      <c r="A308" s="105" t="s">
        <v>516</v>
      </c>
      <c r="B308" s="106">
        <v>65</v>
      </c>
      <c r="C308" s="109">
        <f t="shared" si="34"/>
        <v>53.278688524590166</v>
      </c>
      <c r="D308" s="106">
        <v>57</v>
      </c>
      <c r="E308" s="109">
        <f t="shared" si="35"/>
        <v>46.72131147540984</v>
      </c>
      <c r="F308" s="108">
        <v>122</v>
      </c>
      <c r="G308" s="231">
        <v>416</v>
      </c>
      <c r="H308" s="109">
        <f t="shared" si="36"/>
        <v>29.326923076923077</v>
      </c>
      <c r="I308" s="106">
        <v>416</v>
      </c>
      <c r="J308" s="109">
        <f t="shared" si="37"/>
        <v>29.326923076923077</v>
      </c>
      <c r="K308" s="106">
        <v>24</v>
      </c>
      <c r="L308" s="109">
        <f t="shared" si="38"/>
        <v>19.672131147540984</v>
      </c>
      <c r="M308" s="235">
        <v>0</v>
      </c>
    </row>
    <row r="309" spans="1:13" ht="15" customHeight="1">
      <c r="A309" s="105" t="s">
        <v>517</v>
      </c>
      <c r="B309" s="106">
        <v>18</v>
      </c>
      <c r="C309" s="109">
        <f t="shared" si="34"/>
        <v>72</v>
      </c>
      <c r="D309" s="106">
        <v>7</v>
      </c>
      <c r="E309" s="109">
        <f t="shared" si="35"/>
        <v>28.000000000000004</v>
      </c>
      <c r="F309" s="108">
        <v>25</v>
      </c>
      <c r="G309" s="231">
        <v>207</v>
      </c>
      <c r="H309" s="109">
        <f t="shared" si="36"/>
        <v>12.077294685990339</v>
      </c>
      <c r="I309" s="106">
        <v>207</v>
      </c>
      <c r="J309" s="109">
        <f t="shared" si="37"/>
        <v>12.077294685990339</v>
      </c>
      <c r="K309" s="106">
        <v>9</v>
      </c>
      <c r="L309" s="109">
        <f t="shared" si="38"/>
        <v>36</v>
      </c>
      <c r="M309" s="235">
        <v>0</v>
      </c>
    </row>
    <row r="310" spans="1:16" ht="15" customHeight="1">
      <c r="A310" s="105" t="s">
        <v>518</v>
      </c>
      <c r="B310" s="106">
        <v>14</v>
      </c>
      <c r="C310" s="109">
        <f t="shared" si="34"/>
        <v>46.666666666666664</v>
      </c>
      <c r="D310" s="106">
        <v>16</v>
      </c>
      <c r="E310" s="109">
        <f t="shared" si="35"/>
        <v>53.333333333333336</v>
      </c>
      <c r="F310" s="108">
        <v>30</v>
      </c>
      <c r="G310" s="231">
        <v>112</v>
      </c>
      <c r="H310" s="109">
        <f t="shared" si="36"/>
        <v>26.785714285714285</v>
      </c>
      <c r="I310" s="106">
        <v>112</v>
      </c>
      <c r="J310" s="109">
        <f t="shared" si="37"/>
        <v>26.785714285714285</v>
      </c>
      <c r="K310" s="106">
        <v>14</v>
      </c>
      <c r="L310" s="109">
        <f t="shared" si="38"/>
        <v>46.666666666666664</v>
      </c>
      <c r="M310" s="235">
        <v>11</v>
      </c>
      <c r="O310" s="232"/>
      <c r="P310" s="232"/>
    </row>
    <row r="311" spans="1:13" ht="15" customHeight="1">
      <c r="A311" s="105" t="s">
        <v>519</v>
      </c>
      <c r="B311" s="106">
        <v>43</v>
      </c>
      <c r="C311" s="109">
        <f t="shared" si="34"/>
        <v>58.108108108108105</v>
      </c>
      <c r="D311" s="106">
        <v>31</v>
      </c>
      <c r="E311" s="109">
        <f t="shared" si="35"/>
        <v>41.891891891891895</v>
      </c>
      <c r="F311" s="108">
        <v>74</v>
      </c>
      <c r="G311" s="231">
        <v>289</v>
      </c>
      <c r="H311" s="109">
        <f t="shared" si="36"/>
        <v>25.60553633217993</v>
      </c>
      <c r="I311" s="106">
        <v>289</v>
      </c>
      <c r="J311" s="109">
        <f t="shared" si="37"/>
        <v>25.60553633217993</v>
      </c>
      <c r="K311" s="106">
        <v>0</v>
      </c>
      <c r="L311" s="109">
        <f t="shared" si="38"/>
        <v>0</v>
      </c>
      <c r="M311" s="235">
        <v>0</v>
      </c>
    </row>
    <row r="312" spans="1:13" ht="15" customHeight="1">
      <c r="A312" s="105" t="s">
        <v>246</v>
      </c>
      <c r="B312" s="106">
        <v>0</v>
      </c>
      <c r="C312" s="109">
        <v>0</v>
      </c>
      <c r="D312" s="106">
        <v>0</v>
      </c>
      <c r="E312" s="109">
        <v>0</v>
      </c>
      <c r="F312" s="108">
        <v>0</v>
      </c>
      <c r="G312" s="231">
        <v>108</v>
      </c>
      <c r="H312" s="109">
        <v>0</v>
      </c>
      <c r="I312" s="106">
        <v>0</v>
      </c>
      <c r="J312" s="109">
        <v>0</v>
      </c>
      <c r="K312" s="106">
        <v>0</v>
      </c>
      <c r="L312" s="109">
        <v>0</v>
      </c>
      <c r="M312" s="235">
        <v>0</v>
      </c>
    </row>
    <row r="313" spans="1:13" ht="15" customHeight="1">
      <c r="A313" s="105" t="s">
        <v>520</v>
      </c>
      <c r="B313" s="106">
        <v>30</v>
      </c>
      <c r="C313" s="109">
        <f t="shared" si="34"/>
        <v>46.15384615384615</v>
      </c>
      <c r="D313" s="106">
        <v>35</v>
      </c>
      <c r="E313" s="109">
        <f t="shared" si="35"/>
        <v>53.84615384615385</v>
      </c>
      <c r="F313" s="108">
        <v>65</v>
      </c>
      <c r="G313" s="231">
        <v>231</v>
      </c>
      <c r="H313" s="109">
        <f t="shared" si="36"/>
        <v>28.13852813852814</v>
      </c>
      <c r="I313" s="106">
        <v>231</v>
      </c>
      <c r="J313" s="109">
        <f t="shared" si="37"/>
        <v>28.13852813852814</v>
      </c>
      <c r="K313" s="106">
        <v>0</v>
      </c>
      <c r="L313" s="109">
        <f t="shared" si="38"/>
        <v>0</v>
      </c>
      <c r="M313" s="235">
        <v>0</v>
      </c>
    </row>
    <row r="314" spans="1:16" ht="15" customHeight="1">
      <c r="A314" s="105" t="s">
        <v>521</v>
      </c>
      <c r="B314" s="106">
        <v>138</v>
      </c>
      <c r="C314" s="109">
        <f t="shared" si="34"/>
        <v>51.11111111111111</v>
      </c>
      <c r="D314" s="106">
        <v>132</v>
      </c>
      <c r="E314" s="109">
        <f t="shared" si="35"/>
        <v>48.888888888888886</v>
      </c>
      <c r="F314" s="108">
        <v>270</v>
      </c>
      <c r="G314" s="231">
        <v>734</v>
      </c>
      <c r="H314" s="109">
        <f t="shared" si="36"/>
        <v>36.78474114441417</v>
      </c>
      <c r="I314" s="106">
        <v>734</v>
      </c>
      <c r="J314" s="109">
        <f t="shared" si="37"/>
        <v>36.78474114441417</v>
      </c>
      <c r="K314" s="106">
        <v>38</v>
      </c>
      <c r="L314" s="109">
        <f t="shared" si="38"/>
        <v>14.074074074074074</v>
      </c>
      <c r="M314" s="235">
        <v>0</v>
      </c>
      <c r="O314" s="33"/>
      <c r="P314" s="33"/>
    </row>
    <row r="315" spans="1:16" ht="15" customHeight="1">
      <c r="A315" s="105" t="s">
        <v>522</v>
      </c>
      <c r="B315" s="106">
        <v>155</v>
      </c>
      <c r="C315" s="109">
        <f t="shared" si="34"/>
        <v>51.15511551155115</v>
      </c>
      <c r="D315" s="106">
        <v>148</v>
      </c>
      <c r="E315" s="109">
        <f t="shared" si="35"/>
        <v>48.84488448844885</v>
      </c>
      <c r="F315" s="108">
        <v>303</v>
      </c>
      <c r="G315" s="231">
        <v>807</v>
      </c>
      <c r="H315" s="109">
        <f t="shared" si="36"/>
        <v>37.54646840148699</v>
      </c>
      <c r="I315" s="106">
        <v>807</v>
      </c>
      <c r="J315" s="109">
        <f t="shared" si="37"/>
        <v>37.54646840148699</v>
      </c>
      <c r="K315" s="106">
        <v>64</v>
      </c>
      <c r="L315" s="109">
        <f t="shared" si="38"/>
        <v>21.122112211221122</v>
      </c>
      <c r="M315" s="235">
        <v>0</v>
      </c>
      <c r="O315" s="34"/>
      <c r="P315" s="34"/>
    </row>
    <row r="316" spans="1:16" ht="15" customHeight="1">
      <c r="A316" s="105" t="s">
        <v>523</v>
      </c>
      <c r="B316" s="106">
        <v>62</v>
      </c>
      <c r="C316" s="109">
        <f t="shared" si="34"/>
        <v>51.66666666666667</v>
      </c>
      <c r="D316" s="106">
        <v>58</v>
      </c>
      <c r="E316" s="109">
        <f t="shared" si="35"/>
        <v>48.333333333333336</v>
      </c>
      <c r="F316" s="108">
        <v>120</v>
      </c>
      <c r="G316" s="231">
        <v>357</v>
      </c>
      <c r="H316" s="109">
        <f t="shared" si="36"/>
        <v>33.61344537815126</v>
      </c>
      <c r="I316" s="106">
        <v>357</v>
      </c>
      <c r="J316" s="109">
        <f t="shared" si="37"/>
        <v>33.61344537815126</v>
      </c>
      <c r="K316" s="106">
        <v>27</v>
      </c>
      <c r="L316" s="109">
        <f t="shared" si="38"/>
        <v>22.5</v>
      </c>
      <c r="M316" s="235">
        <v>3</v>
      </c>
      <c r="O316" s="34"/>
      <c r="P316" s="34"/>
    </row>
    <row r="317" spans="1:13" ht="15" customHeight="1">
      <c r="A317" s="105" t="s">
        <v>524</v>
      </c>
      <c r="B317" s="106">
        <v>35</v>
      </c>
      <c r="C317" s="109">
        <f t="shared" si="34"/>
        <v>47.94520547945205</v>
      </c>
      <c r="D317" s="106">
        <v>38</v>
      </c>
      <c r="E317" s="109">
        <f t="shared" si="35"/>
        <v>52.054794520547944</v>
      </c>
      <c r="F317" s="108">
        <v>73</v>
      </c>
      <c r="G317" s="231">
        <v>218</v>
      </c>
      <c r="H317" s="109">
        <f t="shared" si="36"/>
        <v>33.48623853211009</v>
      </c>
      <c r="I317" s="106">
        <v>218</v>
      </c>
      <c r="J317" s="109">
        <f t="shared" si="37"/>
        <v>33.48623853211009</v>
      </c>
      <c r="K317" s="106">
        <v>25</v>
      </c>
      <c r="L317" s="109">
        <f t="shared" si="38"/>
        <v>34.24657534246575</v>
      </c>
      <c r="M317" s="235">
        <v>0</v>
      </c>
    </row>
    <row r="318" spans="1:13" ht="15" customHeight="1">
      <c r="A318" s="105" t="s">
        <v>525</v>
      </c>
      <c r="B318" s="106">
        <v>74</v>
      </c>
      <c r="C318" s="109">
        <f t="shared" si="34"/>
        <v>62.71186440677966</v>
      </c>
      <c r="D318" s="106">
        <v>44</v>
      </c>
      <c r="E318" s="109">
        <f t="shared" si="35"/>
        <v>37.28813559322034</v>
      </c>
      <c r="F318" s="108">
        <v>118</v>
      </c>
      <c r="G318" s="231">
        <v>432</v>
      </c>
      <c r="H318" s="109">
        <f t="shared" si="36"/>
        <v>27.314814814814813</v>
      </c>
      <c r="I318" s="106">
        <v>432</v>
      </c>
      <c r="J318" s="109">
        <f t="shared" si="37"/>
        <v>27.314814814814813</v>
      </c>
      <c r="K318" s="106">
        <v>16</v>
      </c>
      <c r="L318" s="109">
        <f t="shared" si="38"/>
        <v>13.559322033898304</v>
      </c>
      <c r="M318" s="235">
        <v>0</v>
      </c>
    </row>
    <row r="319" spans="1:13" ht="15" customHeight="1">
      <c r="A319" s="105" t="s">
        <v>245</v>
      </c>
      <c r="B319" s="106">
        <v>0</v>
      </c>
      <c r="C319" s="109">
        <v>0</v>
      </c>
      <c r="D319" s="106">
        <v>0</v>
      </c>
      <c r="E319" s="109">
        <v>0</v>
      </c>
      <c r="F319" s="108">
        <v>0</v>
      </c>
      <c r="G319" s="231">
        <v>63</v>
      </c>
      <c r="H319" s="109">
        <v>0</v>
      </c>
      <c r="I319" s="106">
        <v>0</v>
      </c>
      <c r="J319" s="109">
        <v>0</v>
      </c>
      <c r="K319" s="106">
        <v>0</v>
      </c>
      <c r="L319" s="109">
        <v>0</v>
      </c>
      <c r="M319" s="235">
        <v>0</v>
      </c>
    </row>
    <row r="320" spans="1:14" ht="15" customHeight="1">
      <c r="A320" s="105" t="s">
        <v>526</v>
      </c>
      <c r="B320" s="106">
        <v>24</v>
      </c>
      <c r="C320" s="109">
        <f t="shared" si="34"/>
        <v>57.14285714285714</v>
      </c>
      <c r="D320" s="106">
        <v>18</v>
      </c>
      <c r="E320" s="109">
        <f t="shared" si="35"/>
        <v>42.857142857142854</v>
      </c>
      <c r="F320" s="108">
        <v>42</v>
      </c>
      <c r="G320" s="231">
        <v>205</v>
      </c>
      <c r="H320" s="109">
        <f t="shared" si="36"/>
        <v>20.48780487804878</v>
      </c>
      <c r="I320" s="106">
        <v>205</v>
      </c>
      <c r="J320" s="109">
        <f t="shared" si="37"/>
        <v>20.48780487804878</v>
      </c>
      <c r="K320" s="106">
        <v>14</v>
      </c>
      <c r="L320" s="109">
        <f t="shared" si="38"/>
        <v>33.33333333333333</v>
      </c>
      <c r="M320" s="235">
        <v>2</v>
      </c>
      <c r="N320" s="232"/>
    </row>
    <row r="321" spans="1:13" ht="15" customHeight="1">
      <c r="A321" s="105" t="s">
        <v>527</v>
      </c>
      <c r="B321" s="106">
        <v>80</v>
      </c>
      <c r="C321" s="109">
        <f t="shared" si="34"/>
        <v>54.794520547945204</v>
      </c>
      <c r="D321" s="106">
        <v>66</v>
      </c>
      <c r="E321" s="109">
        <f t="shared" si="35"/>
        <v>45.20547945205479</v>
      </c>
      <c r="F321" s="108">
        <v>146</v>
      </c>
      <c r="G321" s="231">
        <v>453</v>
      </c>
      <c r="H321" s="109">
        <f t="shared" si="36"/>
        <v>32.22958057395143</v>
      </c>
      <c r="I321" s="106">
        <v>453</v>
      </c>
      <c r="J321" s="109">
        <f t="shared" si="37"/>
        <v>32.22958057395143</v>
      </c>
      <c r="K321" s="106">
        <v>33</v>
      </c>
      <c r="L321" s="109">
        <f t="shared" si="38"/>
        <v>22.602739726027394</v>
      </c>
      <c r="M321" s="235">
        <v>2</v>
      </c>
    </row>
    <row r="322" spans="1:17" s="232" customFormat="1" ht="33.75" customHeight="1">
      <c r="A322" s="63" t="s">
        <v>542</v>
      </c>
      <c r="B322" s="233">
        <v>3971</v>
      </c>
      <c r="C322" s="234">
        <f t="shared" si="34"/>
        <v>51.59823284823285</v>
      </c>
      <c r="D322" s="233">
        <v>3725</v>
      </c>
      <c r="E322" s="234">
        <f t="shared" si="35"/>
        <v>48.40176715176715</v>
      </c>
      <c r="F322" s="112">
        <v>7696</v>
      </c>
      <c r="G322" s="233">
        <v>25589</v>
      </c>
      <c r="H322" s="234">
        <f t="shared" si="36"/>
        <v>30.075423033334637</v>
      </c>
      <c r="I322" s="233">
        <v>24791</v>
      </c>
      <c r="J322" s="234">
        <f t="shared" si="37"/>
        <v>31.04352385946513</v>
      </c>
      <c r="K322" s="233">
        <v>1118</v>
      </c>
      <c r="L322" s="234">
        <f t="shared" si="38"/>
        <v>14.527027027027026</v>
      </c>
      <c r="M322" s="112">
        <v>123</v>
      </c>
      <c r="N322"/>
      <c r="O322"/>
      <c r="P322"/>
      <c r="Q322"/>
    </row>
    <row r="323" ht="12.75">
      <c r="Q323" s="232"/>
    </row>
    <row r="324" ht="12.75">
      <c r="N324" s="33"/>
    </row>
    <row r="325" ht="12.75">
      <c r="N325" s="34"/>
    </row>
    <row r="326" spans="1:17" s="33" customFormat="1" ht="37.5" customHeight="1" thickBot="1">
      <c r="A326" s="29" t="s">
        <v>75</v>
      </c>
      <c r="B326" s="382" t="s">
        <v>74</v>
      </c>
      <c r="C326" s="383"/>
      <c r="D326" s="383"/>
      <c r="E326" s="383"/>
      <c r="F326" s="383"/>
      <c r="G326" s="383"/>
      <c r="H326" s="383"/>
      <c r="I326" s="383"/>
      <c r="J326" s="383"/>
      <c r="K326" s="383"/>
      <c r="L326" s="383"/>
      <c r="M326" s="384"/>
      <c r="N326" s="34"/>
      <c r="O326"/>
      <c r="P326"/>
      <c r="Q326"/>
    </row>
    <row r="327" spans="1:17" s="34" customFormat="1" ht="40.5" customHeight="1">
      <c r="A327" s="370" t="s">
        <v>415</v>
      </c>
      <c r="B327" s="372" t="s">
        <v>392</v>
      </c>
      <c r="C327" s="373"/>
      <c r="D327" s="374" t="s">
        <v>393</v>
      </c>
      <c r="E327" s="373"/>
      <c r="F327" s="375" t="s">
        <v>394</v>
      </c>
      <c r="G327" s="362" t="s">
        <v>417</v>
      </c>
      <c r="H327" s="364" t="s">
        <v>395</v>
      </c>
      <c r="I327" s="362" t="s">
        <v>416</v>
      </c>
      <c r="J327" s="368" t="s">
        <v>397</v>
      </c>
      <c r="K327" s="362" t="s">
        <v>398</v>
      </c>
      <c r="L327" s="364" t="s">
        <v>399</v>
      </c>
      <c r="M327" s="366" t="s">
        <v>400</v>
      </c>
      <c r="N327"/>
      <c r="Q327" s="33"/>
    </row>
    <row r="328" spans="1:14" s="34" customFormat="1" ht="41.25" customHeight="1" thickBot="1">
      <c r="A328" s="371"/>
      <c r="B328" s="35" t="s">
        <v>401</v>
      </c>
      <c r="C328" s="36" t="s">
        <v>402</v>
      </c>
      <c r="D328" s="37" t="s">
        <v>401</v>
      </c>
      <c r="E328" s="36" t="s">
        <v>402</v>
      </c>
      <c r="F328" s="376"/>
      <c r="G328" s="363"/>
      <c r="H328" s="365"/>
      <c r="I328" s="363"/>
      <c r="J328" s="369"/>
      <c r="K328" s="363"/>
      <c r="L328" s="365"/>
      <c r="M328" s="367"/>
      <c r="N328"/>
    </row>
    <row r="329" spans="1:17" ht="15" customHeight="1">
      <c r="A329" s="105" t="s">
        <v>528</v>
      </c>
      <c r="B329" s="106">
        <v>23</v>
      </c>
      <c r="C329" s="109">
        <f aca="true" t="shared" si="39" ref="C329:C355">B329/F329*100</f>
        <v>46.93877551020408</v>
      </c>
      <c r="D329" s="106">
        <v>26</v>
      </c>
      <c r="E329" s="109">
        <f aca="true" t="shared" si="40" ref="E329:E355">D329/F329*100</f>
        <v>53.06122448979592</v>
      </c>
      <c r="F329" s="108">
        <v>49</v>
      </c>
      <c r="G329" s="231">
        <v>486</v>
      </c>
      <c r="H329" s="109">
        <f aca="true" t="shared" si="41" ref="H329:H355">F329/G329:G330*100</f>
        <v>10.08230452674897</v>
      </c>
      <c r="I329" s="106">
        <v>486</v>
      </c>
      <c r="J329" s="109">
        <f aca="true" t="shared" si="42" ref="J329:J355">F329/I329*100</f>
        <v>10.08230452674897</v>
      </c>
      <c r="K329" s="106">
        <v>0</v>
      </c>
      <c r="L329" s="109">
        <f aca="true" t="shared" si="43" ref="L329:L355">K329/F329*100</f>
        <v>0</v>
      </c>
      <c r="M329" s="235">
        <v>0</v>
      </c>
      <c r="Q329" s="34"/>
    </row>
    <row r="330" spans="1:13" ht="15" customHeight="1">
      <c r="A330" s="105" t="s">
        <v>529</v>
      </c>
      <c r="B330" s="106">
        <v>15</v>
      </c>
      <c r="C330" s="109">
        <f t="shared" si="39"/>
        <v>42.857142857142854</v>
      </c>
      <c r="D330" s="106">
        <v>20</v>
      </c>
      <c r="E330" s="109">
        <f t="shared" si="40"/>
        <v>57.14285714285714</v>
      </c>
      <c r="F330" s="108">
        <v>35</v>
      </c>
      <c r="G330" s="231">
        <v>86</v>
      </c>
      <c r="H330" s="109">
        <f t="shared" si="41"/>
        <v>40.69767441860465</v>
      </c>
      <c r="I330" s="106">
        <v>86</v>
      </c>
      <c r="J330" s="109">
        <f t="shared" si="42"/>
        <v>40.69767441860465</v>
      </c>
      <c r="K330" s="106">
        <v>0</v>
      </c>
      <c r="L330" s="109">
        <f t="shared" si="43"/>
        <v>0</v>
      </c>
      <c r="M330" s="235">
        <v>0</v>
      </c>
    </row>
    <row r="331" spans="1:13" ht="15" customHeight="1">
      <c r="A331" s="105" t="s">
        <v>530</v>
      </c>
      <c r="B331" s="106">
        <v>41</v>
      </c>
      <c r="C331" s="109">
        <f t="shared" si="39"/>
        <v>49.39759036144578</v>
      </c>
      <c r="D331" s="106">
        <v>42</v>
      </c>
      <c r="E331" s="109">
        <f t="shared" si="40"/>
        <v>50.602409638554214</v>
      </c>
      <c r="F331" s="108">
        <v>83</v>
      </c>
      <c r="G331" s="231">
        <v>314</v>
      </c>
      <c r="H331" s="109">
        <f t="shared" si="41"/>
        <v>26.43312101910828</v>
      </c>
      <c r="I331" s="106">
        <v>314</v>
      </c>
      <c r="J331" s="109">
        <f t="shared" si="42"/>
        <v>26.43312101910828</v>
      </c>
      <c r="K331" s="106">
        <v>42</v>
      </c>
      <c r="L331" s="109">
        <f t="shared" si="43"/>
        <v>50.602409638554214</v>
      </c>
      <c r="M331" s="235">
        <v>2</v>
      </c>
    </row>
    <row r="332" spans="1:13" ht="15" customHeight="1">
      <c r="A332" s="105" t="s">
        <v>531</v>
      </c>
      <c r="B332" s="106">
        <v>98</v>
      </c>
      <c r="C332" s="109">
        <f t="shared" si="39"/>
        <v>51.30890052356021</v>
      </c>
      <c r="D332" s="106">
        <v>93</v>
      </c>
      <c r="E332" s="109">
        <f t="shared" si="40"/>
        <v>48.69109947643979</v>
      </c>
      <c r="F332" s="108">
        <v>191</v>
      </c>
      <c r="G332" s="231">
        <v>1013</v>
      </c>
      <c r="H332" s="109">
        <f t="shared" si="41"/>
        <v>18.85488647581441</v>
      </c>
      <c r="I332" s="106">
        <v>1013</v>
      </c>
      <c r="J332" s="109">
        <f t="shared" si="42"/>
        <v>18.85488647581441</v>
      </c>
      <c r="K332" s="106">
        <v>11</v>
      </c>
      <c r="L332" s="109">
        <f t="shared" si="43"/>
        <v>5.7591623036649215</v>
      </c>
      <c r="M332" s="235">
        <v>0</v>
      </c>
    </row>
    <row r="333" spans="1:13" ht="15" customHeight="1">
      <c r="A333" s="105" t="s">
        <v>532</v>
      </c>
      <c r="B333" s="106">
        <v>27</v>
      </c>
      <c r="C333" s="109">
        <f t="shared" si="39"/>
        <v>52.94117647058824</v>
      </c>
      <c r="D333" s="106">
        <v>24</v>
      </c>
      <c r="E333" s="109">
        <f t="shared" si="40"/>
        <v>47.05882352941176</v>
      </c>
      <c r="F333" s="108">
        <v>51</v>
      </c>
      <c r="G333" s="231">
        <v>206</v>
      </c>
      <c r="H333" s="109">
        <f t="shared" si="41"/>
        <v>24.75728155339806</v>
      </c>
      <c r="I333" s="106">
        <v>206</v>
      </c>
      <c r="J333" s="109">
        <f t="shared" si="42"/>
        <v>24.75728155339806</v>
      </c>
      <c r="K333" s="106">
        <v>0</v>
      </c>
      <c r="L333" s="109">
        <f t="shared" si="43"/>
        <v>0</v>
      </c>
      <c r="M333" s="235">
        <v>0</v>
      </c>
    </row>
    <row r="334" spans="1:13" ht="15" customHeight="1">
      <c r="A334" s="105" t="s">
        <v>10</v>
      </c>
      <c r="B334" s="106">
        <v>16</v>
      </c>
      <c r="C334" s="109">
        <f t="shared" si="39"/>
        <v>51.61290322580645</v>
      </c>
      <c r="D334" s="106">
        <v>15</v>
      </c>
      <c r="E334" s="109">
        <f t="shared" si="40"/>
        <v>48.38709677419355</v>
      </c>
      <c r="F334" s="108">
        <v>31</v>
      </c>
      <c r="G334" s="231">
        <v>510</v>
      </c>
      <c r="H334" s="109">
        <f t="shared" si="41"/>
        <v>6.078431372549019</v>
      </c>
      <c r="I334" s="106">
        <v>510</v>
      </c>
      <c r="J334" s="109">
        <f t="shared" si="42"/>
        <v>6.078431372549019</v>
      </c>
      <c r="K334" s="106">
        <v>6</v>
      </c>
      <c r="L334" s="109">
        <f t="shared" si="43"/>
        <v>19.35483870967742</v>
      </c>
      <c r="M334" s="235">
        <v>0</v>
      </c>
    </row>
    <row r="335" spans="1:13" ht="15" customHeight="1">
      <c r="A335" s="105" t="s">
        <v>533</v>
      </c>
      <c r="B335" s="106">
        <v>59</v>
      </c>
      <c r="C335" s="109">
        <f t="shared" si="39"/>
        <v>53.153153153153156</v>
      </c>
      <c r="D335" s="106">
        <v>52</v>
      </c>
      <c r="E335" s="109">
        <f t="shared" si="40"/>
        <v>46.846846846846844</v>
      </c>
      <c r="F335" s="108">
        <v>111</v>
      </c>
      <c r="G335" s="231">
        <v>329</v>
      </c>
      <c r="H335" s="109">
        <f t="shared" si="41"/>
        <v>33.73860182370821</v>
      </c>
      <c r="I335" s="106">
        <v>329</v>
      </c>
      <c r="J335" s="109">
        <f t="shared" si="42"/>
        <v>33.73860182370821</v>
      </c>
      <c r="K335" s="106">
        <v>16</v>
      </c>
      <c r="L335" s="109">
        <f t="shared" si="43"/>
        <v>14.414414414414415</v>
      </c>
      <c r="M335" s="235">
        <v>0</v>
      </c>
    </row>
    <row r="336" spans="1:13" ht="15" customHeight="1">
      <c r="A336" s="105" t="s">
        <v>408</v>
      </c>
      <c r="B336" s="106">
        <v>568</v>
      </c>
      <c r="C336" s="109">
        <f t="shared" si="39"/>
        <v>52.157943067033976</v>
      </c>
      <c r="D336" s="106">
        <v>521</v>
      </c>
      <c r="E336" s="109">
        <f t="shared" si="40"/>
        <v>47.842056932966024</v>
      </c>
      <c r="F336" s="108">
        <v>1089</v>
      </c>
      <c r="G336" s="231">
        <v>2714</v>
      </c>
      <c r="H336" s="109">
        <f t="shared" si="41"/>
        <v>40.12527634487841</v>
      </c>
      <c r="I336" s="106">
        <v>2714</v>
      </c>
      <c r="J336" s="109">
        <f t="shared" si="42"/>
        <v>40.12527634487841</v>
      </c>
      <c r="K336" s="106">
        <v>153</v>
      </c>
      <c r="L336" s="109">
        <f t="shared" si="43"/>
        <v>14.049586776859504</v>
      </c>
      <c r="M336" s="235">
        <v>0</v>
      </c>
    </row>
    <row r="337" spans="1:13" ht="15" customHeight="1">
      <c r="A337" s="105" t="s">
        <v>11</v>
      </c>
      <c r="B337" s="106">
        <v>10</v>
      </c>
      <c r="C337" s="109">
        <f t="shared" si="39"/>
        <v>52.63157894736842</v>
      </c>
      <c r="D337" s="106">
        <v>9</v>
      </c>
      <c r="E337" s="109">
        <f t="shared" si="40"/>
        <v>47.368421052631575</v>
      </c>
      <c r="F337" s="108">
        <v>19</v>
      </c>
      <c r="G337" s="231">
        <v>68</v>
      </c>
      <c r="H337" s="109">
        <f t="shared" si="41"/>
        <v>27.941176470588236</v>
      </c>
      <c r="I337" s="106">
        <v>68</v>
      </c>
      <c r="J337" s="109">
        <f t="shared" si="42"/>
        <v>27.941176470588236</v>
      </c>
      <c r="K337" s="106">
        <v>2</v>
      </c>
      <c r="L337" s="109">
        <f t="shared" si="43"/>
        <v>10.526315789473683</v>
      </c>
      <c r="M337" s="235">
        <v>0</v>
      </c>
    </row>
    <row r="338" spans="1:13" ht="15" customHeight="1">
      <c r="A338" s="105" t="s">
        <v>534</v>
      </c>
      <c r="B338" s="106">
        <v>7</v>
      </c>
      <c r="C338" s="109">
        <f t="shared" si="39"/>
        <v>38.88888888888889</v>
      </c>
      <c r="D338" s="106">
        <v>11</v>
      </c>
      <c r="E338" s="109">
        <f t="shared" si="40"/>
        <v>61.111111111111114</v>
      </c>
      <c r="F338" s="108">
        <v>18</v>
      </c>
      <c r="G338" s="231">
        <v>96</v>
      </c>
      <c r="H338" s="109">
        <f t="shared" si="41"/>
        <v>18.75</v>
      </c>
      <c r="I338" s="106">
        <v>96</v>
      </c>
      <c r="J338" s="109">
        <f t="shared" si="42"/>
        <v>18.75</v>
      </c>
      <c r="K338" s="106">
        <v>0</v>
      </c>
      <c r="L338" s="109">
        <f t="shared" si="43"/>
        <v>0</v>
      </c>
      <c r="M338" s="235">
        <v>0</v>
      </c>
    </row>
    <row r="339" spans="1:13" ht="15" customHeight="1">
      <c r="A339" s="105" t="s">
        <v>258</v>
      </c>
      <c r="B339" s="106">
        <v>0</v>
      </c>
      <c r="C339" s="109">
        <v>0</v>
      </c>
      <c r="D339" s="106">
        <v>0</v>
      </c>
      <c r="E339" s="109">
        <v>0</v>
      </c>
      <c r="F339" s="108">
        <v>0</v>
      </c>
      <c r="G339" s="231">
        <v>61</v>
      </c>
      <c r="H339" s="109">
        <v>0</v>
      </c>
      <c r="I339" s="106">
        <v>0</v>
      </c>
      <c r="J339" s="109">
        <v>0</v>
      </c>
      <c r="K339" s="106">
        <v>0</v>
      </c>
      <c r="L339" s="109">
        <v>0</v>
      </c>
      <c r="M339" s="235">
        <v>0</v>
      </c>
    </row>
    <row r="340" spans="1:13" ht="15" customHeight="1">
      <c r="A340" s="105" t="s">
        <v>257</v>
      </c>
      <c r="B340" s="106">
        <v>0</v>
      </c>
      <c r="C340" s="109">
        <v>0</v>
      </c>
      <c r="D340" s="106">
        <v>0</v>
      </c>
      <c r="E340" s="109">
        <v>0</v>
      </c>
      <c r="F340" s="108">
        <v>0</v>
      </c>
      <c r="G340" s="231">
        <v>97</v>
      </c>
      <c r="H340" s="109">
        <v>0</v>
      </c>
      <c r="I340" s="106">
        <v>0</v>
      </c>
      <c r="J340" s="109">
        <v>0</v>
      </c>
      <c r="K340" s="106">
        <v>0</v>
      </c>
      <c r="L340" s="109">
        <v>0</v>
      </c>
      <c r="M340" s="235">
        <v>0</v>
      </c>
    </row>
    <row r="341" spans="1:13" ht="15" customHeight="1">
      <c r="A341" s="105" t="s">
        <v>256</v>
      </c>
      <c r="B341" s="106">
        <v>0</v>
      </c>
      <c r="C341" s="109">
        <v>0</v>
      </c>
      <c r="D341" s="106">
        <v>0</v>
      </c>
      <c r="E341" s="109">
        <v>0</v>
      </c>
      <c r="F341" s="108">
        <v>0</v>
      </c>
      <c r="G341" s="231">
        <v>46</v>
      </c>
      <c r="H341" s="109">
        <v>0</v>
      </c>
      <c r="I341" s="106">
        <v>0</v>
      </c>
      <c r="J341" s="109">
        <v>0</v>
      </c>
      <c r="K341" s="106">
        <v>0</v>
      </c>
      <c r="L341" s="109">
        <v>0</v>
      </c>
      <c r="M341" s="235">
        <v>0</v>
      </c>
    </row>
    <row r="342" spans="1:13" ht="15" customHeight="1">
      <c r="A342" s="105" t="s">
        <v>535</v>
      </c>
      <c r="B342" s="106">
        <v>14</v>
      </c>
      <c r="C342" s="109">
        <f t="shared" si="39"/>
        <v>58.333333333333336</v>
      </c>
      <c r="D342" s="106">
        <v>10</v>
      </c>
      <c r="E342" s="109">
        <f t="shared" si="40"/>
        <v>41.66666666666667</v>
      </c>
      <c r="F342" s="108">
        <v>24</v>
      </c>
      <c r="G342" s="231">
        <v>59</v>
      </c>
      <c r="H342" s="109">
        <f t="shared" si="41"/>
        <v>40.67796610169492</v>
      </c>
      <c r="I342" s="106">
        <v>59</v>
      </c>
      <c r="J342" s="109">
        <f t="shared" si="42"/>
        <v>40.67796610169492</v>
      </c>
      <c r="K342" s="106">
        <v>0</v>
      </c>
      <c r="L342" s="109">
        <f t="shared" si="43"/>
        <v>0</v>
      </c>
      <c r="M342" s="235">
        <v>0</v>
      </c>
    </row>
    <row r="343" spans="1:16" ht="15" customHeight="1">
      <c r="A343" s="105" t="s">
        <v>536</v>
      </c>
      <c r="B343" s="106">
        <v>20</v>
      </c>
      <c r="C343" s="109">
        <f t="shared" si="39"/>
        <v>58.82352941176471</v>
      </c>
      <c r="D343" s="106">
        <v>14</v>
      </c>
      <c r="E343" s="109">
        <f t="shared" si="40"/>
        <v>41.17647058823529</v>
      </c>
      <c r="F343" s="108">
        <v>34</v>
      </c>
      <c r="G343" s="231">
        <v>141</v>
      </c>
      <c r="H343" s="109">
        <f t="shared" si="41"/>
        <v>24.113475177304963</v>
      </c>
      <c r="I343" s="106">
        <v>141</v>
      </c>
      <c r="J343" s="109">
        <f t="shared" si="42"/>
        <v>24.113475177304963</v>
      </c>
      <c r="K343" s="106">
        <v>6</v>
      </c>
      <c r="L343" s="109">
        <f t="shared" si="43"/>
        <v>17.647058823529413</v>
      </c>
      <c r="M343" s="235">
        <v>0</v>
      </c>
      <c r="O343" s="232"/>
      <c r="P343" s="232"/>
    </row>
    <row r="344" spans="1:13" ht="15" customHeight="1">
      <c r="A344" s="105" t="s">
        <v>537</v>
      </c>
      <c r="B344" s="106">
        <v>20</v>
      </c>
      <c r="C344" s="109">
        <f t="shared" si="39"/>
        <v>51.28205128205128</v>
      </c>
      <c r="D344" s="106">
        <v>19</v>
      </c>
      <c r="E344" s="109">
        <f t="shared" si="40"/>
        <v>48.717948717948715</v>
      </c>
      <c r="F344" s="108">
        <v>39</v>
      </c>
      <c r="G344" s="231">
        <v>82</v>
      </c>
      <c r="H344" s="109">
        <f t="shared" si="41"/>
        <v>47.5609756097561</v>
      </c>
      <c r="I344" s="106">
        <v>82</v>
      </c>
      <c r="J344" s="109">
        <f t="shared" si="42"/>
        <v>47.5609756097561</v>
      </c>
      <c r="K344" s="106">
        <v>0</v>
      </c>
      <c r="L344" s="109">
        <f t="shared" si="43"/>
        <v>0</v>
      </c>
      <c r="M344" s="235">
        <v>22</v>
      </c>
    </row>
    <row r="345" spans="1:13" ht="15" customHeight="1">
      <c r="A345" s="105" t="s">
        <v>255</v>
      </c>
      <c r="B345" s="106">
        <v>0</v>
      </c>
      <c r="C345" s="109">
        <v>0</v>
      </c>
      <c r="D345" s="106">
        <v>0</v>
      </c>
      <c r="E345" s="109">
        <v>0</v>
      </c>
      <c r="F345" s="108">
        <v>0</v>
      </c>
      <c r="G345" s="231">
        <v>48</v>
      </c>
      <c r="H345" s="109">
        <v>0</v>
      </c>
      <c r="I345" s="106">
        <v>0</v>
      </c>
      <c r="J345" s="109">
        <v>0</v>
      </c>
      <c r="K345" s="106">
        <v>0</v>
      </c>
      <c r="L345" s="109">
        <v>0</v>
      </c>
      <c r="M345" s="235">
        <v>0</v>
      </c>
    </row>
    <row r="346" spans="1:13" ht="15" customHeight="1">
      <c r="A346" s="105" t="s">
        <v>538</v>
      </c>
      <c r="B346" s="106">
        <v>17</v>
      </c>
      <c r="C346" s="109">
        <f t="shared" si="39"/>
        <v>56.666666666666664</v>
      </c>
      <c r="D346" s="106">
        <v>13</v>
      </c>
      <c r="E346" s="109">
        <f t="shared" si="40"/>
        <v>43.333333333333336</v>
      </c>
      <c r="F346" s="108">
        <v>30</v>
      </c>
      <c r="G346" s="231">
        <v>72</v>
      </c>
      <c r="H346" s="109">
        <f t="shared" si="41"/>
        <v>41.66666666666667</v>
      </c>
      <c r="I346" s="106">
        <v>72</v>
      </c>
      <c r="J346" s="109">
        <f t="shared" si="42"/>
        <v>41.66666666666667</v>
      </c>
      <c r="K346" s="106">
        <v>6</v>
      </c>
      <c r="L346" s="109">
        <f t="shared" si="43"/>
        <v>20</v>
      </c>
      <c r="M346" s="235">
        <v>15</v>
      </c>
    </row>
    <row r="347" spans="1:16" ht="15" customHeight="1">
      <c r="A347" s="105" t="s">
        <v>386</v>
      </c>
      <c r="B347" s="106">
        <v>0</v>
      </c>
      <c r="C347" s="109">
        <v>0</v>
      </c>
      <c r="D347" s="106">
        <v>0</v>
      </c>
      <c r="E347" s="109">
        <v>0</v>
      </c>
      <c r="F347" s="108">
        <v>0</v>
      </c>
      <c r="G347" s="231">
        <v>130</v>
      </c>
      <c r="H347" s="109">
        <v>0</v>
      </c>
      <c r="I347" s="106">
        <v>0</v>
      </c>
      <c r="J347" s="109">
        <v>0</v>
      </c>
      <c r="K347" s="106">
        <v>0</v>
      </c>
      <c r="L347" s="109">
        <v>0</v>
      </c>
      <c r="M347" s="235">
        <v>0</v>
      </c>
      <c r="O347" s="33"/>
      <c r="P347" s="33"/>
    </row>
    <row r="348" spans="1:16" ht="15" customHeight="1">
      <c r="A348" s="105" t="s">
        <v>12</v>
      </c>
      <c r="B348" s="106">
        <v>22</v>
      </c>
      <c r="C348" s="109">
        <f t="shared" si="39"/>
        <v>55.00000000000001</v>
      </c>
      <c r="D348" s="106">
        <v>18</v>
      </c>
      <c r="E348" s="109">
        <f t="shared" si="40"/>
        <v>45</v>
      </c>
      <c r="F348" s="108">
        <v>40</v>
      </c>
      <c r="G348" s="231">
        <v>261</v>
      </c>
      <c r="H348" s="109">
        <f t="shared" si="41"/>
        <v>15.32567049808429</v>
      </c>
      <c r="I348" s="106">
        <v>261</v>
      </c>
      <c r="J348" s="109">
        <f t="shared" si="42"/>
        <v>15.32567049808429</v>
      </c>
      <c r="K348" s="106">
        <v>0</v>
      </c>
      <c r="L348" s="109">
        <f t="shared" si="43"/>
        <v>0</v>
      </c>
      <c r="M348" s="235">
        <v>0</v>
      </c>
      <c r="O348" s="34"/>
      <c r="P348" s="34"/>
    </row>
    <row r="349" spans="1:16" ht="15" customHeight="1">
      <c r="A349" s="105" t="s">
        <v>539</v>
      </c>
      <c r="B349" s="106">
        <v>35</v>
      </c>
      <c r="C349" s="109">
        <f t="shared" si="39"/>
        <v>55.55555555555556</v>
      </c>
      <c r="D349" s="106">
        <v>28</v>
      </c>
      <c r="E349" s="109">
        <f t="shared" si="40"/>
        <v>44.44444444444444</v>
      </c>
      <c r="F349" s="108">
        <v>63</v>
      </c>
      <c r="G349" s="231">
        <v>262</v>
      </c>
      <c r="H349" s="109">
        <f t="shared" si="41"/>
        <v>24.045801526717558</v>
      </c>
      <c r="I349" s="106">
        <v>262</v>
      </c>
      <c r="J349" s="109">
        <f t="shared" si="42"/>
        <v>24.045801526717558</v>
      </c>
      <c r="K349" s="106">
        <v>0</v>
      </c>
      <c r="L349" s="109">
        <f t="shared" si="43"/>
        <v>0</v>
      </c>
      <c r="M349" s="235">
        <v>0</v>
      </c>
      <c r="O349" s="34"/>
      <c r="P349" s="34"/>
    </row>
    <row r="350" spans="1:13" ht="15" customHeight="1">
      <c r="A350" s="105" t="s">
        <v>13</v>
      </c>
      <c r="B350" s="106">
        <v>7</v>
      </c>
      <c r="C350" s="109">
        <f t="shared" si="39"/>
        <v>63.63636363636363</v>
      </c>
      <c r="D350" s="106">
        <v>4</v>
      </c>
      <c r="E350" s="109">
        <f t="shared" si="40"/>
        <v>36.36363636363637</v>
      </c>
      <c r="F350" s="108">
        <v>11</v>
      </c>
      <c r="G350" s="231">
        <v>51</v>
      </c>
      <c r="H350" s="109">
        <f t="shared" si="41"/>
        <v>21.568627450980394</v>
      </c>
      <c r="I350" s="106">
        <v>51</v>
      </c>
      <c r="J350" s="109">
        <f t="shared" si="42"/>
        <v>21.568627450980394</v>
      </c>
      <c r="K350" s="106">
        <v>5</v>
      </c>
      <c r="L350" s="109">
        <f>K350/F350*100</f>
        <v>45.45454545454545</v>
      </c>
      <c r="M350" s="235">
        <v>0</v>
      </c>
    </row>
    <row r="351" spans="1:13" ht="15" customHeight="1">
      <c r="A351" s="105" t="s">
        <v>540</v>
      </c>
      <c r="B351" s="106">
        <v>18</v>
      </c>
      <c r="C351" s="109">
        <f t="shared" si="39"/>
        <v>50</v>
      </c>
      <c r="D351" s="106">
        <v>18</v>
      </c>
      <c r="E351" s="109">
        <f t="shared" si="40"/>
        <v>50</v>
      </c>
      <c r="F351" s="108">
        <v>36</v>
      </c>
      <c r="G351" s="231">
        <v>218</v>
      </c>
      <c r="H351" s="109">
        <f t="shared" si="41"/>
        <v>16.51376146788991</v>
      </c>
      <c r="I351" s="106">
        <v>218</v>
      </c>
      <c r="J351" s="109">
        <f t="shared" si="42"/>
        <v>16.51376146788991</v>
      </c>
      <c r="K351" s="106">
        <v>0</v>
      </c>
      <c r="L351" s="109">
        <f t="shared" si="43"/>
        <v>0</v>
      </c>
      <c r="M351" s="235">
        <v>0</v>
      </c>
    </row>
    <row r="352" spans="1:13" ht="15" customHeight="1">
      <c r="A352" s="105" t="s">
        <v>541</v>
      </c>
      <c r="B352" s="106">
        <v>25</v>
      </c>
      <c r="C352" s="109">
        <f t="shared" si="39"/>
        <v>60.97560975609756</v>
      </c>
      <c r="D352" s="106">
        <v>16</v>
      </c>
      <c r="E352" s="109">
        <f t="shared" si="40"/>
        <v>39.02439024390244</v>
      </c>
      <c r="F352" s="108">
        <v>41</v>
      </c>
      <c r="G352" s="231">
        <v>67</v>
      </c>
      <c r="H352" s="109">
        <f t="shared" si="41"/>
        <v>61.19402985074627</v>
      </c>
      <c r="I352" s="106">
        <v>67</v>
      </c>
      <c r="J352" s="109">
        <f t="shared" si="42"/>
        <v>61.19402985074627</v>
      </c>
      <c r="K352" s="106">
        <v>0</v>
      </c>
      <c r="L352" s="109">
        <f t="shared" si="43"/>
        <v>0</v>
      </c>
      <c r="M352" s="235">
        <v>0</v>
      </c>
    </row>
    <row r="353" spans="1:14" ht="15" customHeight="1">
      <c r="A353" s="105" t="s">
        <v>254</v>
      </c>
      <c r="B353" s="106">
        <v>0</v>
      </c>
      <c r="C353" s="109">
        <v>0</v>
      </c>
      <c r="D353" s="106">
        <v>0</v>
      </c>
      <c r="E353" s="109">
        <v>0</v>
      </c>
      <c r="F353" s="108">
        <v>0</v>
      </c>
      <c r="G353" s="231">
        <v>175</v>
      </c>
      <c r="H353" s="109">
        <v>0</v>
      </c>
      <c r="I353" s="106">
        <v>0</v>
      </c>
      <c r="J353" s="109">
        <v>0</v>
      </c>
      <c r="K353" s="106">
        <v>0</v>
      </c>
      <c r="L353" s="109">
        <v>0</v>
      </c>
      <c r="M353" s="235">
        <v>0</v>
      </c>
      <c r="N353" s="232"/>
    </row>
    <row r="354" spans="1:13" ht="15" customHeight="1">
      <c r="A354" s="105" t="s">
        <v>14</v>
      </c>
      <c r="B354" s="106">
        <v>5</v>
      </c>
      <c r="C354" s="109">
        <f>B354/F354*100</f>
        <v>50</v>
      </c>
      <c r="D354" s="106">
        <v>5</v>
      </c>
      <c r="E354" s="109">
        <f>D354/F354*100</f>
        <v>50</v>
      </c>
      <c r="F354" s="108">
        <v>10</v>
      </c>
      <c r="G354" s="231">
        <v>80</v>
      </c>
      <c r="H354" s="109">
        <f>F354/G354:G355*100</f>
        <v>12.5</v>
      </c>
      <c r="I354" s="106">
        <v>80</v>
      </c>
      <c r="J354" s="109">
        <f>F354/I354*100</f>
        <v>12.5</v>
      </c>
      <c r="K354" s="106">
        <v>0</v>
      </c>
      <c r="L354" s="109">
        <v>0</v>
      </c>
      <c r="M354" s="235">
        <v>0</v>
      </c>
    </row>
    <row r="355" spans="1:17" s="232" customFormat="1" ht="33.75" customHeight="1">
      <c r="A355" s="63" t="s">
        <v>543</v>
      </c>
      <c r="B355" s="233">
        <v>1047</v>
      </c>
      <c r="C355" s="234">
        <f t="shared" si="39"/>
        <v>52.21945137157107</v>
      </c>
      <c r="D355" s="233">
        <v>958</v>
      </c>
      <c r="E355" s="234">
        <f t="shared" si="40"/>
        <v>47.780548628428924</v>
      </c>
      <c r="F355" s="112">
        <v>2005</v>
      </c>
      <c r="G355" s="233">
        <v>7672</v>
      </c>
      <c r="H355" s="234">
        <f t="shared" si="41"/>
        <v>26.13399374348279</v>
      </c>
      <c r="I355" s="233">
        <v>7115</v>
      </c>
      <c r="J355" s="234">
        <f t="shared" si="42"/>
        <v>28.17990161630358</v>
      </c>
      <c r="K355" s="233">
        <v>247</v>
      </c>
      <c r="L355" s="234">
        <f t="shared" si="43"/>
        <v>12.319201995012468</v>
      </c>
      <c r="M355" s="112">
        <v>39</v>
      </c>
      <c r="N355"/>
      <c r="O355"/>
      <c r="P355"/>
      <c r="Q355"/>
    </row>
    <row r="356" ht="12.75">
      <c r="Q356" s="232"/>
    </row>
    <row r="357" ht="12.75">
      <c r="N357" s="33"/>
    </row>
    <row r="358" ht="12.75">
      <c r="N358" s="34"/>
    </row>
    <row r="359" spans="1:17" s="33" customFormat="1" ht="30" customHeight="1" thickBot="1">
      <c r="A359" s="29" t="s">
        <v>76</v>
      </c>
      <c r="B359" s="382" t="s">
        <v>77</v>
      </c>
      <c r="C359" s="383"/>
      <c r="D359" s="383"/>
      <c r="E359" s="383"/>
      <c r="F359" s="383"/>
      <c r="G359" s="383"/>
      <c r="H359" s="383"/>
      <c r="I359" s="383"/>
      <c r="J359" s="383"/>
      <c r="K359" s="383"/>
      <c r="L359" s="383"/>
      <c r="M359" s="384"/>
      <c r="N359" s="34"/>
      <c r="O359"/>
      <c r="P359"/>
      <c r="Q359"/>
    </row>
    <row r="360" spans="1:17" s="34" customFormat="1" ht="40.5" customHeight="1">
      <c r="A360" s="370" t="s">
        <v>415</v>
      </c>
      <c r="B360" s="372" t="s">
        <v>392</v>
      </c>
      <c r="C360" s="373"/>
      <c r="D360" s="374" t="s">
        <v>393</v>
      </c>
      <c r="E360" s="373"/>
      <c r="F360" s="375" t="s">
        <v>394</v>
      </c>
      <c r="G360" s="362" t="s">
        <v>417</v>
      </c>
      <c r="H360" s="364" t="s">
        <v>395</v>
      </c>
      <c r="I360" s="362" t="s">
        <v>416</v>
      </c>
      <c r="J360" s="368" t="s">
        <v>397</v>
      </c>
      <c r="K360" s="362" t="s">
        <v>398</v>
      </c>
      <c r="L360" s="364" t="s">
        <v>399</v>
      </c>
      <c r="M360" s="366" t="s">
        <v>400</v>
      </c>
      <c r="N360"/>
      <c r="Q360" s="33"/>
    </row>
    <row r="361" spans="1:14" s="34" customFormat="1" ht="41.25" customHeight="1" thickBot="1">
      <c r="A361" s="371"/>
      <c r="B361" s="35" t="s">
        <v>401</v>
      </c>
      <c r="C361" s="36" t="s">
        <v>402</v>
      </c>
      <c r="D361" s="37" t="s">
        <v>401</v>
      </c>
      <c r="E361" s="36" t="s">
        <v>402</v>
      </c>
      <c r="F361" s="376"/>
      <c r="G361" s="363"/>
      <c r="H361" s="365"/>
      <c r="I361" s="363"/>
      <c r="J361" s="369"/>
      <c r="K361" s="363"/>
      <c r="L361" s="365"/>
      <c r="M361" s="367"/>
      <c r="N361"/>
    </row>
    <row r="362" spans="1:17" ht="15" customHeight="1">
      <c r="A362" s="105" t="s">
        <v>545</v>
      </c>
      <c r="B362" s="106">
        <v>52</v>
      </c>
      <c r="C362" s="109">
        <f>B362/F362*100</f>
        <v>49.523809523809526</v>
      </c>
      <c r="D362" s="106">
        <v>53</v>
      </c>
      <c r="E362" s="109">
        <f>D362/F362*100</f>
        <v>50.476190476190474</v>
      </c>
      <c r="F362" s="108">
        <v>105</v>
      </c>
      <c r="G362" s="231">
        <v>269</v>
      </c>
      <c r="H362" s="109">
        <f>F362/G362*100</f>
        <v>39.03345724907063</v>
      </c>
      <c r="I362" s="106">
        <v>269</v>
      </c>
      <c r="J362" s="109">
        <f>F362/I362*100</f>
        <v>39.03345724907063</v>
      </c>
      <c r="K362" s="106">
        <v>18</v>
      </c>
      <c r="L362" s="109">
        <f>K362/F362*100</f>
        <v>17.142857142857142</v>
      </c>
      <c r="M362" s="235">
        <v>0</v>
      </c>
      <c r="Q362" s="34"/>
    </row>
    <row r="363" spans="1:13" ht="15" customHeight="1">
      <c r="A363" s="105" t="s">
        <v>546</v>
      </c>
      <c r="B363" s="106">
        <v>63</v>
      </c>
      <c r="C363" s="109">
        <f aca="true" t="shared" si="44" ref="C363:C380">B363/F363*100</f>
        <v>55.75221238938053</v>
      </c>
      <c r="D363" s="106">
        <v>50</v>
      </c>
      <c r="E363" s="109">
        <f aca="true" t="shared" si="45" ref="E363:E380">D363/F363*100</f>
        <v>44.24778761061947</v>
      </c>
      <c r="F363" s="108">
        <v>113</v>
      </c>
      <c r="G363" s="231">
        <v>351</v>
      </c>
      <c r="H363" s="109">
        <f aca="true" t="shared" si="46" ref="H363:H380">F363/G363*100</f>
        <v>32.193732193732195</v>
      </c>
      <c r="I363" s="106">
        <v>351</v>
      </c>
      <c r="J363" s="109">
        <f aca="true" t="shared" si="47" ref="J363:J380">F363/I363*100</f>
        <v>32.193732193732195</v>
      </c>
      <c r="K363" s="106">
        <v>2</v>
      </c>
      <c r="L363" s="109">
        <f aca="true" t="shared" si="48" ref="L363:L380">K363/F363*100</f>
        <v>1.7699115044247788</v>
      </c>
      <c r="M363" s="235">
        <v>0</v>
      </c>
    </row>
    <row r="364" spans="1:13" ht="15" customHeight="1">
      <c r="A364" s="105" t="s">
        <v>21</v>
      </c>
      <c r="B364" s="106">
        <v>12</v>
      </c>
      <c r="C364" s="109">
        <f t="shared" si="44"/>
        <v>57.14285714285714</v>
      </c>
      <c r="D364" s="106">
        <v>9</v>
      </c>
      <c r="E364" s="109">
        <f t="shared" si="45"/>
        <v>42.857142857142854</v>
      </c>
      <c r="F364" s="108">
        <v>21</v>
      </c>
      <c r="G364" s="231">
        <v>61</v>
      </c>
      <c r="H364" s="109">
        <f t="shared" si="46"/>
        <v>34.42622950819672</v>
      </c>
      <c r="I364" s="106">
        <v>61</v>
      </c>
      <c r="J364" s="109">
        <f t="shared" si="47"/>
        <v>34.42622950819672</v>
      </c>
      <c r="K364" s="106">
        <v>3</v>
      </c>
      <c r="L364" s="109">
        <f t="shared" si="48"/>
        <v>14.285714285714285</v>
      </c>
      <c r="M364" s="235">
        <v>0</v>
      </c>
    </row>
    <row r="365" spans="1:13" ht="15" customHeight="1">
      <c r="A365" s="105" t="s">
        <v>20</v>
      </c>
      <c r="B365" s="106">
        <v>25</v>
      </c>
      <c r="C365" s="109">
        <f t="shared" si="44"/>
        <v>67.56756756756756</v>
      </c>
      <c r="D365" s="106">
        <v>12</v>
      </c>
      <c r="E365" s="109">
        <f t="shared" si="45"/>
        <v>32.432432432432435</v>
      </c>
      <c r="F365" s="108">
        <v>37</v>
      </c>
      <c r="G365" s="231">
        <v>191</v>
      </c>
      <c r="H365" s="109">
        <f t="shared" si="46"/>
        <v>19.3717277486911</v>
      </c>
      <c r="I365" s="106">
        <v>191</v>
      </c>
      <c r="J365" s="109">
        <f t="shared" si="47"/>
        <v>19.3717277486911</v>
      </c>
      <c r="K365" s="106">
        <v>3</v>
      </c>
      <c r="L365" s="109">
        <f t="shared" si="48"/>
        <v>8.108108108108109</v>
      </c>
      <c r="M365" s="235">
        <v>0</v>
      </c>
    </row>
    <row r="366" spans="1:13" ht="15" customHeight="1">
      <c r="A366" s="105" t="s">
        <v>547</v>
      </c>
      <c r="B366" s="106">
        <v>3</v>
      </c>
      <c r="C366" s="109">
        <f t="shared" si="44"/>
        <v>21.428571428571427</v>
      </c>
      <c r="D366" s="106">
        <v>11</v>
      </c>
      <c r="E366" s="109">
        <f t="shared" si="45"/>
        <v>78.57142857142857</v>
      </c>
      <c r="F366" s="108">
        <v>14</v>
      </c>
      <c r="G366" s="231">
        <v>55</v>
      </c>
      <c r="H366" s="109">
        <f t="shared" si="46"/>
        <v>25.454545454545453</v>
      </c>
      <c r="I366" s="106">
        <v>55</v>
      </c>
      <c r="J366" s="109">
        <f t="shared" si="47"/>
        <v>25.454545454545453</v>
      </c>
      <c r="K366" s="106">
        <v>2</v>
      </c>
      <c r="L366" s="109">
        <f t="shared" si="48"/>
        <v>14.285714285714285</v>
      </c>
      <c r="M366" s="235">
        <v>0</v>
      </c>
    </row>
    <row r="367" spans="1:13" ht="15" customHeight="1">
      <c r="A367" s="105" t="s">
        <v>24</v>
      </c>
      <c r="B367" s="106">
        <v>22</v>
      </c>
      <c r="C367" s="109">
        <f t="shared" si="44"/>
        <v>45.83333333333333</v>
      </c>
      <c r="D367" s="106">
        <v>26</v>
      </c>
      <c r="E367" s="109">
        <f t="shared" si="45"/>
        <v>54.166666666666664</v>
      </c>
      <c r="F367" s="108">
        <v>48</v>
      </c>
      <c r="G367" s="231">
        <v>264</v>
      </c>
      <c r="H367" s="109">
        <f t="shared" si="46"/>
        <v>18.181818181818183</v>
      </c>
      <c r="I367" s="106">
        <v>264</v>
      </c>
      <c r="J367" s="109">
        <f t="shared" si="47"/>
        <v>18.181818181818183</v>
      </c>
      <c r="K367" s="106">
        <v>6</v>
      </c>
      <c r="L367" s="109">
        <f t="shared" si="48"/>
        <v>12.5</v>
      </c>
      <c r="M367" s="235">
        <v>0</v>
      </c>
    </row>
    <row r="368" spans="1:16" ht="15" customHeight="1">
      <c r="A368" s="105" t="s">
        <v>548</v>
      </c>
      <c r="B368" s="106">
        <v>40</v>
      </c>
      <c r="C368" s="109">
        <f t="shared" si="44"/>
        <v>48.78048780487805</v>
      </c>
      <c r="D368" s="106">
        <v>42</v>
      </c>
      <c r="E368" s="109">
        <f t="shared" si="45"/>
        <v>51.21951219512195</v>
      </c>
      <c r="F368" s="108">
        <v>82</v>
      </c>
      <c r="G368" s="231">
        <v>676</v>
      </c>
      <c r="H368" s="109">
        <f t="shared" si="46"/>
        <v>12.1301775147929</v>
      </c>
      <c r="I368" s="106">
        <v>676</v>
      </c>
      <c r="J368" s="109">
        <f t="shared" si="47"/>
        <v>12.1301775147929</v>
      </c>
      <c r="K368" s="106">
        <v>11</v>
      </c>
      <c r="L368" s="109">
        <f t="shared" si="48"/>
        <v>13.414634146341465</v>
      </c>
      <c r="M368" s="235">
        <v>0</v>
      </c>
      <c r="O368" s="232"/>
      <c r="P368" s="232"/>
    </row>
    <row r="369" spans="1:13" ht="15" customHeight="1">
      <c r="A369" s="105" t="s">
        <v>549</v>
      </c>
      <c r="B369" s="106">
        <v>48</v>
      </c>
      <c r="C369" s="109">
        <f t="shared" si="44"/>
        <v>44.03669724770643</v>
      </c>
      <c r="D369" s="106">
        <v>61</v>
      </c>
      <c r="E369" s="109">
        <f t="shared" si="45"/>
        <v>55.96330275229357</v>
      </c>
      <c r="F369" s="108">
        <v>109</v>
      </c>
      <c r="G369" s="231">
        <v>282</v>
      </c>
      <c r="H369" s="109">
        <f t="shared" si="46"/>
        <v>38.652482269503544</v>
      </c>
      <c r="I369" s="106">
        <v>282</v>
      </c>
      <c r="J369" s="109">
        <f t="shared" si="47"/>
        <v>38.652482269503544</v>
      </c>
      <c r="K369" s="106">
        <v>4</v>
      </c>
      <c r="L369" s="109">
        <f t="shared" si="48"/>
        <v>3.669724770642202</v>
      </c>
      <c r="M369" s="235">
        <v>0</v>
      </c>
    </row>
    <row r="370" spans="1:13" ht="15" customHeight="1">
      <c r="A370" s="105" t="s">
        <v>550</v>
      </c>
      <c r="B370" s="106">
        <v>21</v>
      </c>
      <c r="C370" s="109">
        <f t="shared" si="44"/>
        <v>58.333333333333336</v>
      </c>
      <c r="D370" s="106">
        <v>15</v>
      </c>
      <c r="E370" s="109">
        <f t="shared" si="45"/>
        <v>41.66666666666667</v>
      </c>
      <c r="F370" s="108">
        <v>36</v>
      </c>
      <c r="G370" s="231">
        <v>195</v>
      </c>
      <c r="H370" s="109">
        <f t="shared" si="46"/>
        <v>18.461538461538463</v>
      </c>
      <c r="I370" s="106">
        <v>195</v>
      </c>
      <c r="J370" s="109">
        <f t="shared" si="47"/>
        <v>18.461538461538463</v>
      </c>
      <c r="K370" s="106">
        <v>0</v>
      </c>
      <c r="L370" s="109">
        <f t="shared" si="48"/>
        <v>0</v>
      </c>
      <c r="M370" s="235">
        <v>0</v>
      </c>
    </row>
    <row r="371" spans="1:13" ht="15" customHeight="1">
      <c r="A371" s="105" t="s">
        <v>19</v>
      </c>
      <c r="B371" s="106">
        <v>170</v>
      </c>
      <c r="C371" s="109">
        <f t="shared" si="44"/>
        <v>53.62776025236593</v>
      </c>
      <c r="D371" s="106">
        <v>147</v>
      </c>
      <c r="E371" s="109">
        <f t="shared" si="45"/>
        <v>46.37223974763407</v>
      </c>
      <c r="F371" s="108">
        <v>317</v>
      </c>
      <c r="G371" s="231">
        <v>1492</v>
      </c>
      <c r="H371" s="109">
        <f t="shared" si="46"/>
        <v>21.246648793565683</v>
      </c>
      <c r="I371" s="106">
        <v>1492</v>
      </c>
      <c r="J371" s="109">
        <f t="shared" si="47"/>
        <v>21.246648793565683</v>
      </c>
      <c r="K371" s="106">
        <v>15</v>
      </c>
      <c r="L371" s="109">
        <f t="shared" si="48"/>
        <v>4.73186119873817</v>
      </c>
      <c r="M371" s="235">
        <v>0</v>
      </c>
    </row>
    <row r="372" spans="1:16" ht="15" customHeight="1">
      <c r="A372" s="105" t="s">
        <v>551</v>
      </c>
      <c r="B372" s="106">
        <v>32</v>
      </c>
      <c r="C372" s="109">
        <f t="shared" si="44"/>
        <v>61.53846153846154</v>
      </c>
      <c r="D372" s="106">
        <v>20</v>
      </c>
      <c r="E372" s="109">
        <f t="shared" si="45"/>
        <v>38.46153846153847</v>
      </c>
      <c r="F372" s="108">
        <v>52</v>
      </c>
      <c r="G372" s="231">
        <v>222</v>
      </c>
      <c r="H372" s="109">
        <f t="shared" si="46"/>
        <v>23.423423423423422</v>
      </c>
      <c r="I372" s="106">
        <v>222</v>
      </c>
      <c r="J372" s="109">
        <f t="shared" si="47"/>
        <v>23.423423423423422</v>
      </c>
      <c r="K372" s="106">
        <v>18</v>
      </c>
      <c r="L372" s="109">
        <f t="shared" si="48"/>
        <v>34.61538461538461</v>
      </c>
      <c r="M372" s="235">
        <v>3</v>
      </c>
      <c r="O372" s="33"/>
      <c r="P372" s="33"/>
    </row>
    <row r="373" spans="1:16" ht="15" customHeight="1">
      <c r="A373" s="105" t="s">
        <v>552</v>
      </c>
      <c r="B373" s="106">
        <v>151</v>
      </c>
      <c r="C373" s="109">
        <f t="shared" si="44"/>
        <v>51.01351351351351</v>
      </c>
      <c r="D373" s="106">
        <v>145</v>
      </c>
      <c r="E373" s="109">
        <f t="shared" si="45"/>
        <v>48.986486486486484</v>
      </c>
      <c r="F373" s="108">
        <v>296</v>
      </c>
      <c r="G373" s="231">
        <v>811</v>
      </c>
      <c r="H373" s="109">
        <f t="shared" si="46"/>
        <v>36.49815043156597</v>
      </c>
      <c r="I373" s="106">
        <v>811</v>
      </c>
      <c r="J373" s="109">
        <f t="shared" si="47"/>
        <v>36.49815043156597</v>
      </c>
      <c r="K373" s="106">
        <v>49</v>
      </c>
      <c r="L373" s="109">
        <f t="shared" si="48"/>
        <v>16.554054054054053</v>
      </c>
      <c r="M373" s="235">
        <v>0</v>
      </c>
      <c r="O373" s="34"/>
      <c r="P373" s="34"/>
    </row>
    <row r="374" spans="1:16" ht="15" customHeight="1">
      <c r="A374" s="105" t="s">
        <v>553</v>
      </c>
      <c r="B374" s="106">
        <v>43</v>
      </c>
      <c r="C374" s="109">
        <f t="shared" si="44"/>
        <v>50.588235294117645</v>
      </c>
      <c r="D374" s="106">
        <v>42</v>
      </c>
      <c r="E374" s="109">
        <f t="shared" si="45"/>
        <v>49.411764705882355</v>
      </c>
      <c r="F374" s="108">
        <v>85</v>
      </c>
      <c r="G374" s="231">
        <v>280</v>
      </c>
      <c r="H374" s="109">
        <f t="shared" si="46"/>
        <v>30.357142857142854</v>
      </c>
      <c r="I374" s="106">
        <v>280</v>
      </c>
      <c r="J374" s="109">
        <f t="shared" si="47"/>
        <v>30.357142857142854</v>
      </c>
      <c r="K374" s="106">
        <v>1</v>
      </c>
      <c r="L374" s="109">
        <f t="shared" si="48"/>
        <v>1.1764705882352942</v>
      </c>
      <c r="M374" s="235">
        <v>0</v>
      </c>
      <c r="O374" s="34"/>
      <c r="P374" s="34"/>
    </row>
    <row r="375" spans="1:13" ht="15" customHeight="1">
      <c r="A375" s="105" t="s">
        <v>409</v>
      </c>
      <c r="B375" s="106">
        <v>542</v>
      </c>
      <c r="C375" s="109">
        <f t="shared" si="44"/>
        <v>52.16554379210779</v>
      </c>
      <c r="D375" s="106">
        <v>497</v>
      </c>
      <c r="E375" s="109">
        <f t="shared" si="45"/>
        <v>47.83445620789221</v>
      </c>
      <c r="F375" s="108">
        <v>1039</v>
      </c>
      <c r="G375" s="231">
        <v>3985</v>
      </c>
      <c r="H375" s="109">
        <f t="shared" si="46"/>
        <v>26.072772898368886</v>
      </c>
      <c r="I375" s="106">
        <v>3985</v>
      </c>
      <c r="J375" s="109">
        <f t="shared" si="47"/>
        <v>26.072772898368886</v>
      </c>
      <c r="K375" s="106">
        <v>150</v>
      </c>
      <c r="L375" s="109">
        <f t="shared" si="48"/>
        <v>14.436958614051973</v>
      </c>
      <c r="M375" s="235">
        <v>0</v>
      </c>
    </row>
    <row r="376" spans="1:13" ht="15" customHeight="1">
      <c r="A376" s="105" t="s">
        <v>554</v>
      </c>
      <c r="B376" s="106">
        <v>16</v>
      </c>
      <c r="C376" s="109">
        <f t="shared" si="44"/>
        <v>57.14285714285714</v>
      </c>
      <c r="D376" s="106">
        <v>12</v>
      </c>
      <c r="E376" s="109">
        <f t="shared" si="45"/>
        <v>42.857142857142854</v>
      </c>
      <c r="F376" s="108">
        <v>28</v>
      </c>
      <c r="G376" s="231">
        <v>176</v>
      </c>
      <c r="H376" s="109">
        <f t="shared" si="46"/>
        <v>15.909090909090908</v>
      </c>
      <c r="I376" s="106">
        <v>176</v>
      </c>
      <c r="J376" s="109">
        <f t="shared" si="47"/>
        <v>15.909090909090908</v>
      </c>
      <c r="K376" s="106">
        <v>4</v>
      </c>
      <c r="L376" s="109">
        <f t="shared" si="48"/>
        <v>14.285714285714285</v>
      </c>
      <c r="M376" s="235">
        <v>0</v>
      </c>
    </row>
    <row r="377" spans="1:13" ht="15" customHeight="1">
      <c r="A377" s="105" t="s">
        <v>555</v>
      </c>
      <c r="B377" s="106">
        <v>56</v>
      </c>
      <c r="C377" s="109">
        <f t="shared" si="44"/>
        <v>58.333333333333336</v>
      </c>
      <c r="D377" s="106">
        <v>40</v>
      </c>
      <c r="E377" s="109">
        <f t="shared" si="45"/>
        <v>41.66666666666667</v>
      </c>
      <c r="F377" s="108">
        <v>96</v>
      </c>
      <c r="G377" s="231">
        <v>246</v>
      </c>
      <c r="H377" s="109">
        <f t="shared" si="46"/>
        <v>39.02439024390244</v>
      </c>
      <c r="I377" s="106">
        <v>246</v>
      </c>
      <c r="J377" s="109">
        <f t="shared" si="47"/>
        <v>39.02439024390244</v>
      </c>
      <c r="K377" s="106">
        <v>0</v>
      </c>
      <c r="L377" s="109">
        <f t="shared" si="48"/>
        <v>0</v>
      </c>
      <c r="M377" s="235">
        <v>0</v>
      </c>
    </row>
    <row r="378" spans="1:14" ht="15" customHeight="1">
      <c r="A378" s="105" t="s">
        <v>23</v>
      </c>
      <c r="B378" s="106">
        <v>13</v>
      </c>
      <c r="C378" s="109">
        <f t="shared" si="44"/>
        <v>48.148148148148145</v>
      </c>
      <c r="D378" s="106">
        <v>14</v>
      </c>
      <c r="E378" s="109">
        <f t="shared" si="45"/>
        <v>51.85185185185185</v>
      </c>
      <c r="F378" s="108">
        <v>27</v>
      </c>
      <c r="G378" s="231">
        <v>95</v>
      </c>
      <c r="H378" s="109">
        <f t="shared" si="46"/>
        <v>28.421052631578945</v>
      </c>
      <c r="I378" s="106">
        <v>95</v>
      </c>
      <c r="J378" s="109">
        <f t="shared" si="47"/>
        <v>28.421052631578945</v>
      </c>
      <c r="K378" s="106">
        <v>5</v>
      </c>
      <c r="L378" s="109">
        <f t="shared" si="48"/>
        <v>18.51851851851852</v>
      </c>
      <c r="M378" s="235">
        <v>0</v>
      </c>
      <c r="N378" s="232"/>
    </row>
    <row r="379" spans="1:13" ht="15" customHeight="1">
      <c r="A379" s="105" t="s">
        <v>22</v>
      </c>
      <c r="B379" s="106">
        <v>21</v>
      </c>
      <c r="C379" s="109">
        <f t="shared" si="44"/>
        <v>56.75675675675676</v>
      </c>
      <c r="D379" s="106">
        <v>16</v>
      </c>
      <c r="E379" s="109">
        <f t="shared" si="45"/>
        <v>43.24324324324324</v>
      </c>
      <c r="F379" s="108">
        <v>37</v>
      </c>
      <c r="G379" s="231">
        <v>118</v>
      </c>
      <c r="H379" s="109">
        <f t="shared" si="46"/>
        <v>31.35593220338983</v>
      </c>
      <c r="I379" s="106">
        <v>118</v>
      </c>
      <c r="J379" s="109">
        <f t="shared" si="47"/>
        <v>31.35593220338983</v>
      </c>
      <c r="K379" s="106">
        <v>0</v>
      </c>
      <c r="L379" s="109">
        <f t="shared" si="48"/>
        <v>0</v>
      </c>
      <c r="M379" s="235">
        <v>8</v>
      </c>
    </row>
    <row r="380" spans="1:17" s="232" customFormat="1" ht="33.75" customHeight="1">
      <c r="A380" s="63" t="s">
        <v>568</v>
      </c>
      <c r="B380" s="233">
        <v>1330</v>
      </c>
      <c r="C380" s="234">
        <f t="shared" si="44"/>
        <v>52.32100708103855</v>
      </c>
      <c r="D380" s="233">
        <v>1212</v>
      </c>
      <c r="E380" s="234">
        <f t="shared" si="45"/>
        <v>47.67899291896145</v>
      </c>
      <c r="F380" s="112">
        <v>2542</v>
      </c>
      <c r="G380" s="233">
        <v>9769</v>
      </c>
      <c r="H380" s="234">
        <f t="shared" si="46"/>
        <v>26.02108711229399</v>
      </c>
      <c r="I380" s="233">
        <v>9769</v>
      </c>
      <c r="J380" s="234">
        <f t="shared" si="47"/>
        <v>26.02108711229399</v>
      </c>
      <c r="K380" s="233">
        <v>291</v>
      </c>
      <c r="L380" s="234">
        <f t="shared" si="48"/>
        <v>11.447678992918961</v>
      </c>
      <c r="M380" s="112">
        <v>11</v>
      </c>
      <c r="N380"/>
      <c r="O380"/>
      <c r="P380"/>
      <c r="Q380"/>
    </row>
    <row r="381" spans="4:17" ht="18" customHeight="1">
      <c r="D381" s="95"/>
      <c r="Q381" s="232"/>
    </row>
    <row r="382" spans="1:14" ht="12.75">
      <c r="A382" s="240" t="s">
        <v>259</v>
      </c>
      <c r="N382" s="33"/>
    </row>
    <row r="383" ht="12.75">
      <c r="N383" s="34"/>
    </row>
    <row r="384" spans="1:17" s="33" customFormat="1" ht="37.5" customHeight="1" thickBot="1">
      <c r="A384" s="29" t="s">
        <v>78</v>
      </c>
      <c r="B384" s="382" t="s">
        <v>79</v>
      </c>
      <c r="C384" s="383"/>
      <c r="D384" s="383"/>
      <c r="E384" s="383"/>
      <c r="F384" s="383"/>
      <c r="G384" s="383"/>
      <c r="H384" s="383"/>
      <c r="I384" s="383"/>
      <c r="J384" s="383"/>
      <c r="K384" s="383"/>
      <c r="L384" s="383"/>
      <c r="M384" s="384"/>
      <c r="N384" s="34"/>
      <c r="O384"/>
      <c r="P384"/>
      <c r="Q384"/>
    </row>
    <row r="385" spans="1:17" s="34" customFormat="1" ht="40.5" customHeight="1">
      <c r="A385" s="370" t="s">
        <v>415</v>
      </c>
      <c r="B385" s="372" t="s">
        <v>392</v>
      </c>
      <c r="C385" s="373"/>
      <c r="D385" s="374" t="s">
        <v>393</v>
      </c>
      <c r="E385" s="373"/>
      <c r="F385" s="375" t="s">
        <v>394</v>
      </c>
      <c r="G385" s="362" t="s">
        <v>417</v>
      </c>
      <c r="H385" s="364" t="s">
        <v>395</v>
      </c>
      <c r="I385" s="362" t="s">
        <v>416</v>
      </c>
      <c r="J385" s="368" t="s">
        <v>397</v>
      </c>
      <c r="K385" s="362" t="s">
        <v>398</v>
      </c>
      <c r="L385" s="364" t="s">
        <v>399</v>
      </c>
      <c r="M385" s="366" t="s">
        <v>400</v>
      </c>
      <c r="N385"/>
      <c r="Q385" s="33"/>
    </row>
    <row r="386" spans="1:14" s="34" customFormat="1" ht="41.25" customHeight="1" thickBot="1">
      <c r="A386" s="371"/>
      <c r="B386" s="35" t="s">
        <v>401</v>
      </c>
      <c r="C386" s="36" t="s">
        <v>402</v>
      </c>
      <c r="D386" s="37" t="s">
        <v>401</v>
      </c>
      <c r="E386" s="36" t="s">
        <v>402</v>
      </c>
      <c r="F386" s="376"/>
      <c r="G386" s="363"/>
      <c r="H386" s="365"/>
      <c r="I386" s="363"/>
      <c r="J386" s="369"/>
      <c r="K386" s="363"/>
      <c r="L386" s="365"/>
      <c r="M386" s="367"/>
      <c r="N386"/>
    </row>
    <row r="387" spans="1:17" ht="15" customHeight="1">
      <c r="A387" s="105" t="s">
        <v>620</v>
      </c>
      <c r="B387" s="106">
        <v>17</v>
      </c>
      <c r="C387" s="109">
        <f aca="true" t="shared" si="49" ref="C387:C417">B387/F387*100</f>
        <v>39.53488372093023</v>
      </c>
      <c r="D387" s="106">
        <v>26</v>
      </c>
      <c r="E387" s="109">
        <f aca="true" t="shared" si="50" ref="E387:E417">D387/F387*100</f>
        <v>60.46511627906976</v>
      </c>
      <c r="F387" s="108">
        <v>43</v>
      </c>
      <c r="G387" s="231">
        <v>157</v>
      </c>
      <c r="H387" s="109">
        <f aca="true" t="shared" si="51" ref="H387:H417">F387/G387*100</f>
        <v>27.388535031847134</v>
      </c>
      <c r="I387" s="106">
        <v>157</v>
      </c>
      <c r="J387" s="109">
        <f aca="true" t="shared" si="52" ref="J387:J417">F387/I387*100</f>
        <v>27.388535031847134</v>
      </c>
      <c r="K387" s="106">
        <v>43</v>
      </c>
      <c r="L387" s="109">
        <f aca="true" t="shared" si="53" ref="L387:L417">K387/F387*100</f>
        <v>100</v>
      </c>
      <c r="M387" s="235">
        <v>0</v>
      </c>
      <c r="Q387" s="34"/>
    </row>
    <row r="388" spans="1:13" ht="15" customHeight="1">
      <c r="A388" s="105" t="s">
        <v>631</v>
      </c>
      <c r="B388" s="106">
        <v>25</v>
      </c>
      <c r="C388" s="109">
        <f t="shared" si="49"/>
        <v>38.46153846153847</v>
      </c>
      <c r="D388" s="106">
        <v>40</v>
      </c>
      <c r="E388" s="109">
        <f t="shared" si="50"/>
        <v>61.53846153846154</v>
      </c>
      <c r="F388" s="108">
        <v>65</v>
      </c>
      <c r="G388" s="231">
        <v>265</v>
      </c>
      <c r="H388" s="109">
        <f t="shared" si="51"/>
        <v>24.528301886792452</v>
      </c>
      <c r="I388" s="106">
        <v>265</v>
      </c>
      <c r="J388" s="109">
        <f t="shared" si="52"/>
        <v>24.528301886792452</v>
      </c>
      <c r="K388" s="106">
        <v>41</v>
      </c>
      <c r="L388" s="109">
        <f t="shared" si="53"/>
        <v>63.07692307692307</v>
      </c>
      <c r="M388" s="235">
        <v>0</v>
      </c>
    </row>
    <row r="389" spans="1:13" ht="15" customHeight="1">
      <c r="A389" s="105" t="s">
        <v>639</v>
      </c>
      <c r="B389" s="106">
        <v>8</v>
      </c>
      <c r="C389" s="109">
        <f t="shared" si="49"/>
        <v>61.53846153846154</v>
      </c>
      <c r="D389" s="106">
        <v>5</v>
      </c>
      <c r="E389" s="109">
        <f t="shared" si="50"/>
        <v>38.46153846153847</v>
      </c>
      <c r="F389" s="108">
        <v>13</v>
      </c>
      <c r="G389" s="231">
        <v>72</v>
      </c>
      <c r="H389" s="109">
        <f t="shared" si="51"/>
        <v>18.055555555555554</v>
      </c>
      <c r="I389" s="106">
        <v>72</v>
      </c>
      <c r="J389" s="109">
        <f t="shared" si="52"/>
        <v>18.055555555555554</v>
      </c>
      <c r="K389" s="106">
        <v>10</v>
      </c>
      <c r="L389" s="109">
        <f t="shared" si="53"/>
        <v>76.92307692307693</v>
      </c>
      <c r="M389" s="235">
        <v>0</v>
      </c>
    </row>
    <row r="390" spans="1:13" ht="28.5" customHeight="1">
      <c r="A390" s="177" t="s">
        <v>387</v>
      </c>
      <c r="B390" s="106">
        <v>29</v>
      </c>
      <c r="C390" s="109">
        <f t="shared" si="49"/>
        <v>54.71698113207547</v>
      </c>
      <c r="D390" s="106">
        <v>24</v>
      </c>
      <c r="E390" s="109">
        <f t="shared" si="50"/>
        <v>45.28301886792453</v>
      </c>
      <c r="F390" s="108">
        <v>53</v>
      </c>
      <c r="G390" s="231">
        <v>182</v>
      </c>
      <c r="H390" s="109">
        <f t="shared" si="51"/>
        <v>29.120879120879124</v>
      </c>
      <c r="I390" s="106">
        <v>182</v>
      </c>
      <c r="J390" s="109">
        <f t="shared" si="52"/>
        <v>29.120879120879124</v>
      </c>
      <c r="K390" s="106">
        <v>8</v>
      </c>
      <c r="L390" s="109">
        <f t="shared" si="53"/>
        <v>15.09433962264151</v>
      </c>
      <c r="M390" s="235">
        <v>0</v>
      </c>
    </row>
    <row r="391" spans="1:13" ht="15" customHeight="1">
      <c r="A391" s="105" t="s">
        <v>622</v>
      </c>
      <c r="B391" s="106">
        <v>317</v>
      </c>
      <c r="C391" s="109">
        <f t="shared" si="49"/>
        <v>53.36700336700336</v>
      </c>
      <c r="D391" s="106">
        <v>277</v>
      </c>
      <c r="E391" s="109">
        <f t="shared" si="50"/>
        <v>46.63299663299663</v>
      </c>
      <c r="F391" s="108">
        <v>594</v>
      </c>
      <c r="G391" s="231">
        <v>2474</v>
      </c>
      <c r="H391" s="109">
        <f t="shared" si="51"/>
        <v>24.00970088924818</v>
      </c>
      <c r="I391" s="106">
        <v>2474</v>
      </c>
      <c r="J391" s="109">
        <f t="shared" si="52"/>
        <v>24.00970088924818</v>
      </c>
      <c r="K391" s="106">
        <v>105</v>
      </c>
      <c r="L391" s="109">
        <f t="shared" si="53"/>
        <v>17.67676767676768</v>
      </c>
      <c r="M391" s="235">
        <v>1</v>
      </c>
    </row>
    <row r="392" spans="1:13" ht="15" customHeight="1">
      <c r="A392" s="105" t="s">
        <v>623</v>
      </c>
      <c r="B392" s="106">
        <v>76</v>
      </c>
      <c r="C392" s="109">
        <f t="shared" si="49"/>
        <v>62.295081967213115</v>
      </c>
      <c r="D392" s="106">
        <v>46</v>
      </c>
      <c r="E392" s="109">
        <f t="shared" si="50"/>
        <v>37.704918032786885</v>
      </c>
      <c r="F392" s="108">
        <v>122</v>
      </c>
      <c r="G392" s="231">
        <v>620</v>
      </c>
      <c r="H392" s="109">
        <f t="shared" si="51"/>
        <v>19.67741935483871</v>
      </c>
      <c r="I392" s="106">
        <v>620</v>
      </c>
      <c r="J392" s="109">
        <f t="shared" si="52"/>
        <v>19.67741935483871</v>
      </c>
      <c r="K392" s="106">
        <v>33</v>
      </c>
      <c r="L392" s="109">
        <f t="shared" si="53"/>
        <v>27.049180327868854</v>
      </c>
      <c r="M392" s="235">
        <v>0</v>
      </c>
    </row>
    <row r="393" spans="1:13" ht="15" customHeight="1">
      <c r="A393" s="105" t="s">
        <v>640</v>
      </c>
      <c r="B393" s="106">
        <v>5</v>
      </c>
      <c r="C393" s="109">
        <f t="shared" si="49"/>
        <v>29.411764705882355</v>
      </c>
      <c r="D393" s="106">
        <v>12</v>
      </c>
      <c r="E393" s="109">
        <f t="shared" si="50"/>
        <v>70.58823529411765</v>
      </c>
      <c r="F393" s="108">
        <v>17</v>
      </c>
      <c r="G393" s="231">
        <v>96</v>
      </c>
      <c r="H393" s="109">
        <f t="shared" si="51"/>
        <v>17.708333333333336</v>
      </c>
      <c r="I393" s="106">
        <v>96</v>
      </c>
      <c r="J393" s="109">
        <f t="shared" si="52"/>
        <v>17.708333333333336</v>
      </c>
      <c r="K393" s="106">
        <v>17</v>
      </c>
      <c r="L393" s="109">
        <f t="shared" si="53"/>
        <v>100</v>
      </c>
      <c r="M393" s="235">
        <v>0</v>
      </c>
    </row>
    <row r="394" spans="1:13" ht="15" customHeight="1">
      <c r="A394" s="105" t="s">
        <v>264</v>
      </c>
      <c r="B394" s="106">
        <v>0</v>
      </c>
      <c r="C394" s="109">
        <v>0</v>
      </c>
      <c r="D394" s="106">
        <v>0</v>
      </c>
      <c r="E394" s="109">
        <v>0</v>
      </c>
      <c r="F394" s="108">
        <v>0</v>
      </c>
      <c r="G394" s="231">
        <v>53</v>
      </c>
      <c r="H394" s="109">
        <v>0</v>
      </c>
      <c r="I394" s="106">
        <v>0</v>
      </c>
      <c r="J394" s="109">
        <v>0</v>
      </c>
      <c r="K394" s="106">
        <v>0</v>
      </c>
      <c r="L394" s="109">
        <v>0</v>
      </c>
      <c r="M394" s="235">
        <v>0</v>
      </c>
    </row>
    <row r="395" spans="1:13" ht="15" customHeight="1">
      <c r="A395" s="105" t="s">
        <v>624</v>
      </c>
      <c r="B395" s="106">
        <v>408</v>
      </c>
      <c r="C395" s="109">
        <f t="shared" si="49"/>
        <v>47.44186046511628</v>
      </c>
      <c r="D395" s="106">
        <v>452</v>
      </c>
      <c r="E395" s="109">
        <f t="shared" si="50"/>
        <v>52.55813953488372</v>
      </c>
      <c r="F395" s="108">
        <v>860</v>
      </c>
      <c r="G395" s="231">
        <v>3089</v>
      </c>
      <c r="H395" s="109">
        <f t="shared" si="51"/>
        <v>27.840725153771444</v>
      </c>
      <c r="I395" s="106">
        <v>3089</v>
      </c>
      <c r="J395" s="109">
        <f t="shared" si="52"/>
        <v>27.840725153771444</v>
      </c>
      <c r="K395" s="106">
        <v>290</v>
      </c>
      <c r="L395" s="109">
        <f t="shared" si="53"/>
        <v>33.72093023255814</v>
      </c>
      <c r="M395" s="235">
        <v>0</v>
      </c>
    </row>
    <row r="396" spans="1:13" ht="15" customHeight="1">
      <c r="A396" s="105" t="s">
        <v>625</v>
      </c>
      <c r="B396" s="106">
        <v>47</v>
      </c>
      <c r="C396" s="109">
        <f t="shared" si="49"/>
        <v>55.952380952380956</v>
      </c>
      <c r="D396" s="106">
        <v>37</v>
      </c>
      <c r="E396" s="109">
        <f t="shared" si="50"/>
        <v>44.047619047619044</v>
      </c>
      <c r="F396" s="108">
        <v>84</v>
      </c>
      <c r="G396" s="231">
        <v>379</v>
      </c>
      <c r="H396" s="109">
        <f t="shared" si="51"/>
        <v>22.163588390501317</v>
      </c>
      <c r="I396" s="106">
        <v>379</v>
      </c>
      <c r="J396" s="109">
        <f t="shared" si="52"/>
        <v>22.163588390501317</v>
      </c>
      <c r="K396" s="106">
        <v>58</v>
      </c>
      <c r="L396" s="109">
        <f t="shared" si="53"/>
        <v>69.04761904761905</v>
      </c>
      <c r="M396" s="235">
        <v>8</v>
      </c>
    </row>
    <row r="397" spans="1:13" ht="15" customHeight="1">
      <c r="A397" s="105" t="s">
        <v>641</v>
      </c>
      <c r="B397" s="106">
        <v>6</v>
      </c>
      <c r="C397" s="109">
        <f t="shared" si="49"/>
        <v>31.57894736842105</v>
      </c>
      <c r="D397" s="106">
        <v>13</v>
      </c>
      <c r="E397" s="109">
        <f t="shared" si="50"/>
        <v>68.42105263157895</v>
      </c>
      <c r="F397" s="108">
        <v>19</v>
      </c>
      <c r="G397" s="231">
        <v>75</v>
      </c>
      <c r="H397" s="109">
        <f t="shared" si="51"/>
        <v>25.333333333333336</v>
      </c>
      <c r="I397" s="106">
        <v>75</v>
      </c>
      <c r="J397" s="109">
        <f t="shared" si="52"/>
        <v>25.333333333333336</v>
      </c>
      <c r="K397" s="106">
        <v>19</v>
      </c>
      <c r="L397" s="109">
        <f t="shared" si="53"/>
        <v>100</v>
      </c>
      <c r="M397" s="235">
        <v>0</v>
      </c>
    </row>
    <row r="398" spans="1:13" ht="15" customHeight="1">
      <c r="A398" s="105" t="s">
        <v>626</v>
      </c>
      <c r="B398" s="106">
        <v>23</v>
      </c>
      <c r="C398" s="109">
        <f t="shared" si="49"/>
        <v>52.27272727272727</v>
      </c>
      <c r="D398" s="106">
        <v>21</v>
      </c>
      <c r="E398" s="109">
        <f t="shared" si="50"/>
        <v>47.72727272727273</v>
      </c>
      <c r="F398" s="108">
        <v>44</v>
      </c>
      <c r="G398" s="231">
        <v>275</v>
      </c>
      <c r="H398" s="109">
        <f t="shared" si="51"/>
        <v>16</v>
      </c>
      <c r="I398" s="106">
        <v>275</v>
      </c>
      <c r="J398" s="109">
        <f t="shared" si="52"/>
        <v>16</v>
      </c>
      <c r="K398" s="106">
        <v>0</v>
      </c>
      <c r="L398" s="109">
        <f t="shared" si="53"/>
        <v>0</v>
      </c>
      <c r="M398" s="235">
        <v>0</v>
      </c>
    </row>
    <row r="399" spans="1:13" ht="15" customHeight="1">
      <c r="A399" s="105" t="s">
        <v>627</v>
      </c>
      <c r="B399" s="106">
        <v>19</v>
      </c>
      <c r="C399" s="109">
        <f t="shared" si="49"/>
        <v>52.77777777777778</v>
      </c>
      <c r="D399" s="106">
        <v>17</v>
      </c>
      <c r="E399" s="109">
        <f t="shared" si="50"/>
        <v>47.22222222222222</v>
      </c>
      <c r="F399" s="108">
        <v>36</v>
      </c>
      <c r="G399" s="231">
        <v>261</v>
      </c>
      <c r="H399" s="109">
        <f t="shared" si="51"/>
        <v>13.793103448275861</v>
      </c>
      <c r="I399" s="106">
        <v>261</v>
      </c>
      <c r="J399" s="109">
        <f t="shared" si="52"/>
        <v>13.793103448275861</v>
      </c>
      <c r="K399" s="106">
        <v>0</v>
      </c>
      <c r="L399" s="109">
        <f t="shared" si="53"/>
        <v>0</v>
      </c>
      <c r="M399" s="235">
        <v>0</v>
      </c>
    </row>
    <row r="400" spans="1:13" ht="15" customHeight="1">
      <c r="A400" s="105" t="s">
        <v>632</v>
      </c>
      <c r="B400" s="106">
        <v>18</v>
      </c>
      <c r="C400" s="109">
        <f t="shared" si="49"/>
        <v>52.94117647058824</v>
      </c>
      <c r="D400" s="106">
        <v>16</v>
      </c>
      <c r="E400" s="109">
        <f t="shared" si="50"/>
        <v>47.05882352941176</v>
      </c>
      <c r="F400" s="108">
        <v>34</v>
      </c>
      <c r="G400" s="231">
        <v>210</v>
      </c>
      <c r="H400" s="109">
        <f t="shared" si="51"/>
        <v>16.19047619047619</v>
      </c>
      <c r="I400" s="106">
        <v>210</v>
      </c>
      <c r="J400" s="109">
        <f t="shared" si="52"/>
        <v>16.19047619047619</v>
      </c>
      <c r="K400" s="106">
        <v>10</v>
      </c>
      <c r="L400" s="109">
        <f t="shared" si="53"/>
        <v>29.411764705882355</v>
      </c>
      <c r="M400" s="235">
        <v>0</v>
      </c>
    </row>
    <row r="401" spans="1:13" ht="15" customHeight="1">
      <c r="A401" s="105" t="s">
        <v>628</v>
      </c>
      <c r="B401" s="106">
        <v>31</v>
      </c>
      <c r="C401" s="109">
        <f t="shared" si="49"/>
        <v>46.26865671641791</v>
      </c>
      <c r="D401" s="106">
        <v>36</v>
      </c>
      <c r="E401" s="109">
        <f t="shared" si="50"/>
        <v>53.73134328358209</v>
      </c>
      <c r="F401" s="108">
        <v>67</v>
      </c>
      <c r="G401" s="231">
        <v>286</v>
      </c>
      <c r="H401" s="109">
        <f t="shared" si="51"/>
        <v>23.426573426573427</v>
      </c>
      <c r="I401" s="106">
        <v>286</v>
      </c>
      <c r="J401" s="109">
        <f t="shared" si="52"/>
        <v>23.426573426573427</v>
      </c>
      <c r="K401" s="106">
        <v>14</v>
      </c>
      <c r="L401" s="109">
        <f t="shared" si="53"/>
        <v>20.8955223880597</v>
      </c>
      <c r="M401" s="235">
        <v>22</v>
      </c>
    </row>
    <row r="402" spans="1:13" ht="15" customHeight="1">
      <c r="A402" s="105" t="s">
        <v>633</v>
      </c>
      <c r="B402" s="106">
        <v>4</v>
      </c>
      <c r="C402" s="109">
        <f t="shared" si="49"/>
        <v>33.33333333333333</v>
      </c>
      <c r="D402" s="106">
        <v>8</v>
      </c>
      <c r="E402" s="109">
        <f t="shared" si="50"/>
        <v>66.66666666666666</v>
      </c>
      <c r="F402" s="108">
        <v>12</v>
      </c>
      <c r="G402" s="231">
        <v>173</v>
      </c>
      <c r="H402" s="109">
        <f t="shared" si="51"/>
        <v>6.9364161849710975</v>
      </c>
      <c r="I402" s="106">
        <v>173</v>
      </c>
      <c r="J402" s="109">
        <f t="shared" si="52"/>
        <v>6.9364161849710975</v>
      </c>
      <c r="K402" s="106">
        <v>6</v>
      </c>
      <c r="L402" s="109">
        <f t="shared" si="53"/>
        <v>50</v>
      </c>
      <c r="M402" s="235">
        <v>0</v>
      </c>
    </row>
    <row r="403" spans="1:13" ht="15" customHeight="1">
      <c r="A403" s="105" t="s">
        <v>634</v>
      </c>
      <c r="B403" s="106">
        <v>12</v>
      </c>
      <c r="C403" s="109">
        <f t="shared" si="49"/>
        <v>42.857142857142854</v>
      </c>
      <c r="D403" s="106">
        <v>16</v>
      </c>
      <c r="E403" s="109">
        <f t="shared" si="50"/>
        <v>57.14285714285714</v>
      </c>
      <c r="F403" s="108">
        <v>28</v>
      </c>
      <c r="G403" s="231">
        <v>144</v>
      </c>
      <c r="H403" s="109">
        <f t="shared" si="51"/>
        <v>19.444444444444446</v>
      </c>
      <c r="I403" s="106">
        <v>144</v>
      </c>
      <c r="J403" s="109">
        <f t="shared" si="52"/>
        <v>19.444444444444446</v>
      </c>
      <c r="K403" s="106">
        <v>0</v>
      </c>
      <c r="L403" s="109">
        <f t="shared" si="53"/>
        <v>0</v>
      </c>
      <c r="M403" s="235">
        <v>0</v>
      </c>
    </row>
    <row r="404" spans="1:13" ht="15" customHeight="1">
      <c r="A404" s="105" t="s">
        <v>642</v>
      </c>
      <c r="B404" s="106">
        <v>2</v>
      </c>
      <c r="C404" s="109">
        <f>B404/F404*100</f>
        <v>28.57142857142857</v>
      </c>
      <c r="D404" s="106">
        <v>5</v>
      </c>
      <c r="E404" s="109">
        <f>D404/F404*100</f>
        <v>71.42857142857143</v>
      </c>
      <c r="F404" s="108">
        <v>7</v>
      </c>
      <c r="G404" s="231">
        <v>36</v>
      </c>
      <c r="H404" s="109">
        <f>F404/G404*100</f>
        <v>19.444444444444446</v>
      </c>
      <c r="I404" s="106">
        <v>36</v>
      </c>
      <c r="J404" s="109">
        <f>F404/I404*100</f>
        <v>19.444444444444446</v>
      </c>
      <c r="K404" s="106">
        <v>7</v>
      </c>
      <c r="L404" s="109">
        <f>K404/F404*100</f>
        <v>100</v>
      </c>
      <c r="M404" s="235">
        <v>0</v>
      </c>
    </row>
    <row r="405" spans="1:16" ht="15" customHeight="1">
      <c r="A405" s="105" t="s">
        <v>263</v>
      </c>
      <c r="B405" s="106">
        <v>0</v>
      </c>
      <c r="C405" s="109">
        <v>0</v>
      </c>
      <c r="D405" s="106">
        <v>0</v>
      </c>
      <c r="E405" s="109">
        <v>0</v>
      </c>
      <c r="F405" s="108">
        <v>0</v>
      </c>
      <c r="G405" s="231">
        <v>12</v>
      </c>
      <c r="H405" s="109">
        <v>0</v>
      </c>
      <c r="I405" s="106">
        <v>0</v>
      </c>
      <c r="J405" s="109">
        <v>0</v>
      </c>
      <c r="K405" s="106">
        <v>0</v>
      </c>
      <c r="L405" s="109">
        <v>0</v>
      </c>
      <c r="M405" s="235">
        <v>0</v>
      </c>
      <c r="O405" s="232"/>
      <c r="P405" s="232"/>
    </row>
    <row r="406" spans="1:13" ht="15" customHeight="1">
      <c r="A406" s="105" t="s">
        <v>635</v>
      </c>
      <c r="B406" s="106">
        <v>15</v>
      </c>
      <c r="C406" s="109">
        <f t="shared" si="49"/>
        <v>65.21739130434783</v>
      </c>
      <c r="D406" s="106">
        <v>8</v>
      </c>
      <c r="E406" s="109">
        <f t="shared" si="50"/>
        <v>34.78260869565217</v>
      </c>
      <c r="F406" s="108">
        <v>23</v>
      </c>
      <c r="G406" s="231">
        <v>178</v>
      </c>
      <c r="H406" s="109">
        <f t="shared" si="51"/>
        <v>12.921348314606742</v>
      </c>
      <c r="I406" s="106">
        <v>178</v>
      </c>
      <c r="J406" s="109">
        <f t="shared" si="52"/>
        <v>12.921348314606742</v>
      </c>
      <c r="K406" s="106">
        <v>23</v>
      </c>
      <c r="L406" s="109">
        <f t="shared" si="53"/>
        <v>100</v>
      </c>
      <c r="M406" s="235">
        <v>0</v>
      </c>
    </row>
    <row r="407" spans="1:13" ht="15" customHeight="1">
      <c r="A407" s="105" t="s">
        <v>262</v>
      </c>
      <c r="B407" s="106">
        <v>0</v>
      </c>
      <c r="C407" s="109">
        <v>0</v>
      </c>
      <c r="D407" s="106">
        <v>0</v>
      </c>
      <c r="E407" s="109">
        <v>0</v>
      </c>
      <c r="F407" s="108">
        <v>0</v>
      </c>
      <c r="G407" s="231">
        <v>26</v>
      </c>
      <c r="H407" s="109">
        <v>0</v>
      </c>
      <c r="I407" s="106">
        <v>0</v>
      </c>
      <c r="J407" s="109">
        <v>0</v>
      </c>
      <c r="K407" s="106">
        <v>0</v>
      </c>
      <c r="L407" s="109">
        <v>0</v>
      </c>
      <c r="M407" s="235">
        <v>0</v>
      </c>
    </row>
    <row r="408" spans="1:13" ht="15" customHeight="1">
      <c r="A408" s="105" t="s">
        <v>643</v>
      </c>
      <c r="B408" s="106">
        <v>4</v>
      </c>
      <c r="C408" s="109">
        <f t="shared" si="49"/>
        <v>57.14285714285714</v>
      </c>
      <c r="D408" s="106">
        <v>3</v>
      </c>
      <c r="E408" s="109">
        <f t="shared" si="50"/>
        <v>42.857142857142854</v>
      </c>
      <c r="F408" s="108">
        <v>7</v>
      </c>
      <c r="G408" s="231">
        <v>47</v>
      </c>
      <c r="H408" s="109">
        <f t="shared" si="51"/>
        <v>14.893617021276595</v>
      </c>
      <c r="I408" s="106">
        <v>47</v>
      </c>
      <c r="J408" s="109">
        <f t="shared" si="52"/>
        <v>14.893617021276595</v>
      </c>
      <c r="K408" s="106">
        <v>7</v>
      </c>
      <c r="L408" s="109">
        <f t="shared" si="53"/>
        <v>100</v>
      </c>
      <c r="M408" s="235">
        <v>0</v>
      </c>
    </row>
    <row r="409" spans="1:16" ht="15" customHeight="1">
      <c r="A409" s="105" t="s">
        <v>261</v>
      </c>
      <c r="B409" s="106">
        <v>0</v>
      </c>
      <c r="C409" s="109">
        <v>0</v>
      </c>
      <c r="D409" s="106">
        <v>0</v>
      </c>
      <c r="E409" s="109">
        <v>0</v>
      </c>
      <c r="F409" s="108">
        <v>0</v>
      </c>
      <c r="G409" s="231">
        <v>85</v>
      </c>
      <c r="H409" s="109">
        <v>0</v>
      </c>
      <c r="I409" s="106">
        <v>0</v>
      </c>
      <c r="J409" s="109">
        <v>0</v>
      </c>
      <c r="K409" s="106">
        <v>0</v>
      </c>
      <c r="L409" s="109">
        <v>0</v>
      </c>
      <c r="M409" s="235">
        <v>0</v>
      </c>
      <c r="O409" s="33"/>
      <c r="P409" s="33"/>
    </row>
    <row r="410" spans="1:16" ht="15" customHeight="1">
      <c r="A410" s="105" t="s">
        <v>629</v>
      </c>
      <c r="B410" s="106">
        <v>37</v>
      </c>
      <c r="C410" s="109">
        <f t="shared" si="49"/>
        <v>55.223880597014926</v>
      </c>
      <c r="D410" s="106">
        <v>30</v>
      </c>
      <c r="E410" s="109">
        <f t="shared" si="50"/>
        <v>44.776119402985074</v>
      </c>
      <c r="F410" s="108">
        <v>67</v>
      </c>
      <c r="G410" s="231">
        <v>374</v>
      </c>
      <c r="H410" s="109">
        <f t="shared" si="51"/>
        <v>17.914438502673796</v>
      </c>
      <c r="I410" s="106">
        <v>374</v>
      </c>
      <c r="J410" s="109">
        <f t="shared" si="52"/>
        <v>17.914438502673796</v>
      </c>
      <c r="K410" s="106">
        <v>28</v>
      </c>
      <c r="L410" s="109">
        <f t="shared" si="53"/>
        <v>41.7910447761194</v>
      </c>
      <c r="M410" s="235">
        <v>0</v>
      </c>
      <c r="O410" s="34"/>
      <c r="P410" s="34"/>
    </row>
    <row r="411" spans="1:16" ht="15" customHeight="1">
      <c r="A411" s="105" t="s">
        <v>636</v>
      </c>
      <c r="B411" s="106">
        <v>9</v>
      </c>
      <c r="C411" s="109">
        <f t="shared" si="49"/>
        <v>60</v>
      </c>
      <c r="D411" s="106">
        <v>6</v>
      </c>
      <c r="E411" s="109">
        <f t="shared" si="50"/>
        <v>40</v>
      </c>
      <c r="F411" s="108">
        <v>15</v>
      </c>
      <c r="G411" s="231">
        <v>123</v>
      </c>
      <c r="H411" s="109">
        <f t="shared" si="51"/>
        <v>12.195121951219512</v>
      </c>
      <c r="I411" s="106">
        <v>123</v>
      </c>
      <c r="J411" s="109">
        <f t="shared" si="52"/>
        <v>12.195121951219512</v>
      </c>
      <c r="K411" s="106">
        <v>0</v>
      </c>
      <c r="L411" s="109">
        <f t="shared" si="53"/>
        <v>0</v>
      </c>
      <c r="M411" s="235">
        <v>0</v>
      </c>
      <c r="O411" s="34"/>
      <c r="P411" s="34"/>
    </row>
    <row r="412" spans="1:13" ht="15" customHeight="1">
      <c r="A412" s="105" t="s">
        <v>644</v>
      </c>
      <c r="B412" s="106">
        <v>6</v>
      </c>
      <c r="C412" s="109">
        <f t="shared" si="49"/>
        <v>33.33333333333333</v>
      </c>
      <c r="D412" s="106">
        <v>12</v>
      </c>
      <c r="E412" s="109">
        <f t="shared" si="50"/>
        <v>66.66666666666666</v>
      </c>
      <c r="F412" s="108">
        <v>18</v>
      </c>
      <c r="G412" s="231">
        <v>86</v>
      </c>
      <c r="H412" s="109">
        <f t="shared" si="51"/>
        <v>20.930232558139537</v>
      </c>
      <c r="I412" s="106">
        <v>86</v>
      </c>
      <c r="J412" s="109">
        <f t="shared" si="52"/>
        <v>20.930232558139537</v>
      </c>
      <c r="K412" s="106">
        <v>18</v>
      </c>
      <c r="L412" s="109">
        <f t="shared" si="53"/>
        <v>100</v>
      </c>
      <c r="M412" s="235">
        <v>0</v>
      </c>
    </row>
    <row r="413" spans="1:13" ht="15" customHeight="1">
      <c r="A413" s="105" t="s">
        <v>630</v>
      </c>
      <c r="B413" s="106">
        <v>64</v>
      </c>
      <c r="C413" s="109">
        <f t="shared" si="49"/>
        <v>57.14285714285714</v>
      </c>
      <c r="D413" s="106">
        <v>48</v>
      </c>
      <c r="E413" s="109">
        <f t="shared" si="50"/>
        <v>42.857142857142854</v>
      </c>
      <c r="F413" s="108">
        <v>112</v>
      </c>
      <c r="G413" s="231">
        <v>561</v>
      </c>
      <c r="H413" s="109">
        <f t="shared" si="51"/>
        <v>19.964349376114082</v>
      </c>
      <c r="I413" s="106">
        <v>561</v>
      </c>
      <c r="J413" s="109">
        <f t="shared" si="52"/>
        <v>19.964349376114082</v>
      </c>
      <c r="K413" s="106">
        <v>16</v>
      </c>
      <c r="L413" s="109">
        <f t="shared" si="53"/>
        <v>14.285714285714285</v>
      </c>
      <c r="M413" s="235">
        <v>25</v>
      </c>
    </row>
    <row r="414" spans="1:13" ht="15" customHeight="1">
      <c r="A414" s="105" t="s">
        <v>645</v>
      </c>
      <c r="B414" s="106">
        <v>6</v>
      </c>
      <c r="C414" s="109">
        <f t="shared" si="49"/>
        <v>54.54545454545454</v>
      </c>
      <c r="D414" s="106">
        <v>5</v>
      </c>
      <c r="E414" s="109">
        <f t="shared" si="50"/>
        <v>45.45454545454545</v>
      </c>
      <c r="F414" s="108">
        <v>11</v>
      </c>
      <c r="G414" s="231">
        <v>76</v>
      </c>
      <c r="H414" s="109">
        <f t="shared" si="51"/>
        <v>14.473684210526317</v>
      </c>
      <c r="I414" s="106">
        <v>76</v>
      </c>
      <c r="J414" s="109">
        <f t="shared" si="52"/>
        <v>14.473684210526317</v>
      </c>
      <c r="K414" s="106">
        <v>11</v>
      </c>
      <c r="L414" s="109">
        <f t="shared" si="53"/>
        <v>100</v>
      </c>
      <c r="M414" s="235">
        <v>0</v>
      </c>
    </row>
    <row r="415" spans="1:14" ht="15" customHeight="1">
      <c r="A415" s="105" t="s">
        <v>638</v>
      </c>
      <c r="B415" s="106">
        <v>6</v>
      </c>
      <c r="C415" s="109">
        <f t="shared" si="49"/>
        <v>85.71428571428571</v>
      </c>
      <c r="D415" s="106">
        <v>1</v>
      </c>
      <c r="E415" s="109">
        <f t="shared" si="50"/>
        <v>14.285714285714285</v>
      </c>
      <c r="F415" s="108">
        <v>7</v>
      </c>
      <c r="G415" s="231">
        <v>32</v>
      </c>
      <c r="H415" s="109">
        <f t="shared" si="51"/>
        <v>21.875</v>
      </c>
      <c r="I415" s="106">
        <v>32</v>
      </c>
      <c r="J415" s="109">
        <f t="shared" si="52"/>
        <v>21.875</v>
      </c>
      <c r="K415" s="106">
        <v>4</v>
      </c>
      <c r="L415" s="109">
        <f t="shared" si="53"/>
        <v>57.14285714285714</v>
      </c>
      <c r="M415" s="235">
        <v>0</v>
      </c>
      <c r="N415" s="232"/>
    </row>
    <row r="416" spans="1:13" ht="15" customHeight="1">
      <c r="A416" s="105" t="s">
        <v>260</v>
      </c>
      <c r="B416" s="106">
        <v>0</v>
      </c>
      <c r="C416" s="109">
        <v>0</v>
      </c>
      <c r="D416" s="106">
        <v>0</v>
      </c>
      <c r="E416" s="109">
        <v>0</v>
      </c>
      <c r="F416" s="108">
        <v>0</v>
      </c>
      <c r="G416" s="231">
        <v>34</v>
      </c>
      <c r="H416" s="109">
        <v>0</v>
      </c>
      <c r="I416" s="106">
        <v>0</v>
      </c>
      <c r="J416" s="109">
        <v>0</v>
      </c>
      <c r="K416" s="106">
        <v>0</v>
      </c>
      <c r="L416" s="109">
        <v>0</v>
      </c>
      <c r="M416" s="235">
        <v>0</v>
      </c>
    </row>
    <row r="417" spans="1:17" s="232" customFormat="1" ht="33.75" customHeight="1">
      <c r="A417" s="63" t="s">
        <v>567</v>
      </c>
      <c r="B417" s="233">
        <v>1194</v>
      </c>
      <c r="C417" s="234">
        <f t="shared" si="49"/>
        <v>50.63613231552163</v>
      </c>
      <c r="D417" s="233">
        <v>1164</v>
      </c>
      <c r="E417" s="234">
        <f t="shared" si="50"/>
        <v>49.36386768447837</v>
      </c>
      <c r="F417" s="112">
        <v>2358</v>
      </c>
      <c r="G417" s="233">
        <v>10481</v>
      </c>
      <c r="H417" s="234">
        <f t="shared" si="51"/>
        <v>22.49785325827688</v>
      </c>
      <c r="I417" s="233">
        <v>10271</v>
      </c>
      <c r="J417" s="234">
        <f t="shared" si="52"/>
        <v>22.957842469087723</v>
      </c>
      <c r="K417" s="233">
        <v>768</v>
      </c>
      <c r="L417" s="234">
        <f t="shared" si="53"/>
        <v>32.56997455470738</v>
      </c>
      <c r="M417" s="112">
        <v>56</v>
      </c>
      <c r="N417"/>
      <c r="O417"/>
      <c r="P417"/>
      <c r="Q417"/>
    </row>
    <row r="418" ht="12.75">
      <c r="Q418" s="232"/>
    </row>
    <row r="419" ht="12.75">
      <c r="N419" s="33"/>
    </row>
    <row r="420" ht="12.75">
      <c r="N420" s="34"/>
    </row>
    <row r="421" spans="1:17" s="33" customFormat="1" ht="36.75" customHeight="1" thickBot="1">
      <c r="A421" s="29" t="s">
        <v>81</v>
      </c>
      <c r="B421" s="382" t="s">
        <v>80</v>
      </c>
      <c r="C421" s="383"/>
      <c r="D421" s="383"/>
      <c r="E421" s="383"/>
      <c r="F421" s="383"/>
      <c r="G421" s="383"/>
      <c r="H421" s="383"/>
      <c r="I421" s="383"/>
      <c r="J421" s="383"/>
      <c r="K421" s="383"/>
      <c r="L421" s="383"/>
      <c r="M421" s="384"/>
      <c r="N421" s="34"/>
      <c r="O421"/>
      <c r="P421"/>
      <c r="Q421"/>
    </row>
    <row r="422" spans="1:17" s="34" customFormat="1" ht="40.5" customHeight="1">
      <c r="A422" s="370" t="s">
        <v>415</v>
      </c>
      <c r="B422" s="372" t="s">
        <v>392</v>
      </c>
      <c r="C422" s="373"/>
      <c r="D422" s="374" t="s">
        <v>393</v>
      </c>
      <c r="E422" s="373"/>
      <c r="F422" s="375" t="s">
        <v>394</v>
      </c>
      <c r="G422" s="362" t="s">
        <v>417</v>
      </c>
      <c r="H422" s="364" t="s">
        <v>395</v>
      </c>
      <c r="I422" s="362" t="s">
        <v>416</v>
      </c>
      <c r="J422" s="368" t="s">
        <v>397</v>
      </c>
      <c r="K422" s="362" t="s">
        <v>398</v>
      </c>
      <c r="L422" s="364" t="s">
        <v>399</v>
      </c>
      <c r="M422" s="366" t="s">
        <v>400</v>
      </c>
      <c r="N422"/>
      <c r="Q422" s="33"/>
    </row>
    <row r="423" spans="1:14" s="34" customFormat="1" ht="41.25" customHeight="1" thickBot="1">
      <c r="A423" s="371"/>
      <c r="B423" s="35" t="s">
        <v>401</v>
      </c>
      <c r="C423" s="36" t="s">
        <v>402</v>
      </c>
      <c r="D423" s="37" t="s">
        <v>401</v>
      </c>
      <c r="E423" s="36" t="s">
        <v>402</v>
      </c>
      <c r="F423" s="376"/>
      <c r="G423" s="363"/>
      <c r="H423" s="365"/>
      <c r="I423" s="363"/>
      <c r="J423" s="369"/>
      <c r="K423" s="363"/>
      <c r="L423" s="365"/>
      <c r="M423" s="367"/>
      <c r="N423"/>
    </row>
    <row r="424" spans="1:17" ht="15" customHeight="1">
      <c r="A424" s="105" t="s">
        <v>556</v>
      </c>
      <c r="B424" s="106">
        <v>46</v>
      </c>
      <c r="C424" s="109">
        <f aca="true" t="shared" si="54" ref="C424:C444">B424/F424*100</f>
        <v>48.421052631578945</v>
      </c>
      <c r="D424" s="106">
        <v>49</v>
      </c>
      <c r="E424" s="109">
        <f aca="true" t="shared" si="55" ref="E424:E443">D424/G424*100</f>
        <v>8.433734939759036</v>
      </c>
      <c r="F424" s="108">
        <v>95</v>
      </c>
      <c r="G424" s="231">
        <v>581</v>
      </c>
      <c r="H424" s="109">
        <f aca="true" t="shared" si="56" ref="H424:H444">F424/G424*100</f>
        <v>16.351118760757316</v>
      </c>
      <c r="I424" s="106">
        <v>581</v>
      </c>
      <c r="J424" s="109">
        <f aca="true" t="shared" si="57" ref="J424:J444">F424/I424*100</f>
        <v>16.351118760757316</v>
      </c>
      <c r="K424" s="106">
        <v>8</v>
      </c>
      <c r="L424" s="109">
        <f aca="true" t="shared" si="58" ref="L424:L444">K424/F424*100</f>
        <v>8.421052631578947</v>
      </c>
      <c r="M424" s="235">
        <v>0</v>
      </c>
      <c r="Q424" s="34"/>
    </row>
    <row r="425" spans="1:13" ht="15" customHeight="1">
      <c r="A425" s="105" t="s">
        <v>557</v>
      </c>
      <c r="B425" s="106">
        <v>50</v>
      </c>
      <c r="C425" s="109">
        <f t="shared" si="54"/>
        <v>62.5</v>
      </c>
      <c r="D425" s="106">
        <v>30</v>
      </c>
      <c r="E425" s="109">
        <f t="shared" si="55"/>
        <v>7.317073170731707</v>
      </c>
      <c r="F425" s="108">
        <v>80</v>
      </c>
      <c r="G425" s="231">
        <v>410</v>
      </c>
      <c r="H425" s="109">
        <f t="shared" si="56"/>
        <v>19.51219512195122</v>
      </c>
      <c r="I425" s="106">
        <v>410</v>
      </c>
      <c r="J425" s="109">
        <f t="shared" si="57"/>
        <v>19.51219512195122</v>
      </c>
      <c r="K425" s="106">
        <v>43</v>
      </c>
      <c r="L425" s="109">
        <f t="shared" si="58"/>
        <v>53.75</v>
      </c>
      <c r="M425" s="235">
        <v>0</v>
      </c>
    </row>
    <row r="426" spans="1:13" ht="15" customHeight="1">
      <c r="A426" s="105" t="s">
        <v>31</v>
      </c>
      <c r="B426" s="106">
        <v>12</v>
      </c>
      <c r="C426" s="109">
        <f t="shared" si="54"/>
        <v>60</v>
      </c>
      <c r="D426" s="106">
        <v>8</v>
      </c>
      <c r="E426" s="109">
        <f t="shared" si="55"/>
        <v>2.6058631921824107</v>
      </c>
      <c r="F426" s="108">
        <v>20</v>
      </c>
      <c r="G426" s="231">
        <v>307</v>
      </c>
      <c r="H426" s="109">
        <f t="shared" si="56"/>
        <v>6.514657980456026</v>
      </c>
      <c r="I426" s="106">
        <v>307</v>
      </c>
      <c r="J426" s="109">
        <f t="shared" si="57"/>
        <v>6.514657980456026</v>
      </c>
      <c r="K426" s="106">
        <v>20</v>
      </c>
      <c r="L426" s="109">
        <f>K426/F426*100</f>
        <v>100</v>
      </c>
      <c r="M426" s="235">
        <v>0</v>
      </c>
    </row>
    <row r="427" spans="1:13" ht="15" customHeight="1">
      <c r="A427" s="105" t="s">
        <v>272</v>
      </c>
      <c r="B427" s="106">
        <v>0</v>
      </c>
      <c r="C427" s="109">
        <v>0</v>
      </c>
      <c r="D427" s="106">
        <v>0</v>
      </c>
      <c r="E427" s="109">
        <v>0</v>
      </c>
      <c r="F427" s="108">
        <v>0</v>
      </c>
      <c r="G427" s="231">
        <v>31</v>
      </c>
      <c r="H427" s="109">
        <v>0</v>
      </c>
      <c r="I427" s="106">
        <v>0</v>
      </c>
      <c r="J427" s="109">
        <v>0</v>
      </c>
      <c r="K427" s="106">
        <v>0</v>
      </c>
      <c r="L427" s="109">
        <v>0</v>
      </c>
      <c r="M427" s="235">
        <v>0</v>
      </c>
    </row>
    <row r="428" spans="1:13" ht="15" customHeight="1">
      <c r="A428" s="105" t="s">
        <v>558</v>
      </c>
      <c r="B428" s="106">
        <v>36</v>
      </c>
      <c r="C428" s="109">
        <f t="shared" si="54"/>
        <v>57.14285714285714</v>
      </c>
      <c r="D428" s="106">
        <v>27</v>
      </c>
      <c r="E428" s="109">
        <f t="shared" si="55"/>
        <v>7.43801652892562</v>
      </c>
      <c r="F428" s="108">
        <v>63</v>
      </c>
      <c r="G428" s="231">
        <v>363</v>
      </c>
      <c r="H428" s="109">
        <f t="shared" si="56"/>
        <v>17.355371900826448</v>
      </c>
      <c r="I428" s="106">
        <v>363</v>
      </c>
      <c r="J428" s="109">
        <f t="shared" si="57"/>
        <v>17.355371900826448</v>
      </c>
      <c r="K428" s="106">
        <v>0</v>
      </c>
      <c r="L428" s="109">
        <f t="shared" si="58"/>
        <v>0</v>
      </c>
      <c r="M428" s="235">
        <v>0</v>
      </c>
    </row>
    <row r="429" spans="1:13" ht="15" customHeight="1">
      <c r="A429" s="105" t="s">
        <v>271</v>
      </c>
      <c r="B429" s="106">
        <v>0</v>
      </c>
      <c r="C429" s="109">
        <v>0</v>
      </c>
      <c r="D429" s="106">
        <v>0</v>
      </c>
      <c r="E429" s="109">
        <v>0</v>
      </c>
      <c r="F429" s="108">
        <v>0</v>
      </c>
      <c r="G429" s="231">
        <v>33</v>
      </c>
      <c r="H429" s="109">
        <v>0</v>
      </c>
      <c r="I429" s="106">
        <v>0</v>
      </c>
      <c r="J429" s="109">
        <v>0</v>
      </c>
      <c r="K429" s="106">
        <v>0</v>
      </c>
      <c r="L429" s="109">
        <v>0</v>
      </c>
      <c r="M429" s="235">
        <v>0</v>
      </c>
    </row>
    <row r="430" spans="1:13" ht="15" customHeight="1">
      <c r="A430" s="105" t="s">
        <v>270</v>
      </c>
      <c r="B430" s="106">
        <v>0</v>
      </c>
      <c r="C430" s="109">
        <v>0</v>
      </c>
      <c r="D430" s="106">
        <v>0</v>
      </c>
      <c r="E430" s="109">
        <v>0</v>
      </c>
      <c r="F430" s="108">
        <v>0</v>
      </c>
      <c r="G430" s="231">
        <v>74</v>
      </c>
      <c r="H430" s="109">
        <v>0</v>
      </c>
      <c r="I430" s="106">
        <v>0</v>
      </c>
      <c r="J430" s="109">
        <v>0</v>
      </c>
      <c r="K430" s="106">
        <v>0</v>
      </c>
      <c r="L430" s="109">
        <v>0</v>
      </c>
      <c r="M430" s="235">
        <v>0</v>
      </c>
    </row>
    <row r="431" spans="1:13" ht="15" customHeight="1">
      <c r="A431" s="105" t="s">
        <v>269</v>
      </c>
      <c r="B431" s="106">
        <v>0</v>
      </c>
      <c r="C431" s="109">
        <v>0</v>
      </c>
      <c r="D431" s="106">
        <v>0</v>
      </c>
      <c r="E431" s="109">
        <v>0</v>
      </c>
      <c r="F431" s="108">
        <v>0</v>
      </c>
      <c r="G431" s="231">
        <v>62</v>
      </c>
      <c r="H431" s="109">
        <v>0</v>
      </c>
      <c r="I431" s="106">
        <v>0</v>
      </c>
      <c r="J431" s="109">
        <v>0</v>
      </c>
      <c r="K431" s="106">
        <v>0</v>
      </c>
      <c r="L431" s="109">
        <v>0</v>
      </c>
      <c r="M431" s="235">
        <v>0</v>
      </c>
    </row>
    <row r="432" spans="1:16" ht="15" customHeight="1">
      <c r="A432" s="105" t="s">
        <v>268</v>
      </c>
      <c r="B432" s="106">
        <v>0</v>
      </c>
      <c r="C432" s="109">
        <v>0</v>
      </c>
      <c r="D432" s="106">
        <v>0</v>
      </c>
      <c r="E432" s="109">
        <v>0</v>
      </c>
      <c r="F432" s="108">
        <v>0</v>
      </c>
      <c r="G432" s="231">
        <v>26</v>
      </c>
      <c r="H432" s="109">
        <v>0</v>
      </c>
      <c r="I432" s="106">
        <v>0</v>
      </c>
      <c r="J432" s="109">
        <v>0</v>
      </c>
      <c r="K432" s="106">
        <v>0</v>
      </c>
      <c r="L432" s="109">
        <v>0</v>
      </c>
      <c r="M432" s="235">
        <v>0</v>
      </c>
      <c r="O432" s="232"/>
      <c r="P432" s="232"/>
    </row>
    <row r="433" spans="1:13" ht="15" customHeight="1">
      <c r="A433" s="105" t="s">
        <v>559</v>
      </c>
      <c r="B433" s="106">
        <v>5</v>
      </c>
      <c r="C433" s="109">
        <f>B433/F433*100</f>
        <v>55.55555555555556</v>
      </c>
      <c r="D433" s="106">
        <v>4</v>
      </c>
      <c r="E433" s="109">
        <f>D433/G433*100</f>
        <v>4.081632653061225</v>
      </c>
      <c r="F433" s="108">
        <v>9</v>
      </c>
      <c r="G433" s="231">
        <v>98</v>
      </c>
      <c r="H433" s="109">
        <f>F433/G433*100</f>
        <v>9.183673469387756</v>
      </c>
      <c r="I433" s="106">
        <v>98</v>
      </c>
      <c r="J433" s="109">
        <f>F433/I433*100</f>
        <v>9.183673469387756</v>
      </c>
      <c r="K433" s="106">
        <v>0</v>
      </c>
      <c r="L433" s="109">
        <v>0</v>
      </c>
      <c r="M433" s="235">
        <v>0</v>
      </c>
    </row>
    <row r="434" spans="1:13" ht="15" customHeight="1">
      <c r="A434" s="105" t="s">
        <v>32</v>
      </c>
      <c r="B434" s="106">
        <v>19</v>
      </c>
      <c r="C434" s="109">
        <f t="shared" si="54"/>
        <v>50</v>
      </c>
      <c r="D434" s="106">
        <v>19</v>
      </c>
      <c r="E434" s="109">
        <f t="shared" si="55"/>
        <v>9.895833333333332</v>
      </c>
      <c r="F434" s="108">
        <v>38</v>
      </c>
      <c r="G434" s="231">
        <v>192</v>
      </c>
      <c r="H434" s="109">
        <f t="shared" si="56"/>
        <v>19.791666666666664</v>
      </c>
      <c r="I434" s="106">
        <v>192</v>
      </c>
      <c r="J434" s="109">
        <f t="shared" si="57"/>
        <v>19.791666666666664</v>
      </c>
      <c r="K434" s="106">
        <v>24</v>
      </c>
      <c r="L434" s="109">
        <f t="shared" si="58"/>
        <v>63.1578947368421</v>
      </c>
      <c r="M434" s="235">
        <v>12</v>
      </c>
    </row>
    <row r="435" spans="1:13" ht="15" customHeight="1">
      <c r="A435" s="105" t="s">
        <v>33</v>
      </c>
      <c r="B435" s="106">
        <v>12</v>
      </c>
      <c r="C435" s="109">
        <f t="shared" si="54"/>
        <v>54.54545454545454</v>
      </c>
      <c r="D435" s="106">
        <v>10</v>
      </c>
      <c r="E435" s="109">
        <f t="shared" si="55"/>
        <v>10.1010101010101</v>
      </c>
      <c r="F435" s="108">
        <v>22</v>
      </c>
      <c r="G435" s="231">
        <v>99</v>
      </c>
      <c r="H435" s="109">
        <f t="shared" si="56"/>
        <v>22.22222222222222</v>
      </c>
      <c r="I435" s="106">
        <v>99</v>
      </c>
      <c r="J435" s="109">
        <f t="shared" si="57"/>
        <v>22.22222222222222</v>
      </c>
      <c r="K435" s="106">
        <v>22</v>
      </c>
      <c r="L435" s="109">
        <f t="shared" si="58"/>
        <v>100</v>
      </c>
      <c r="M435" s="235">
        <v>0</v>
      </c>
    </row>
    <row r="436" spans="1:13" ht="15" customHeight="1">
      <c r="A436" s="105" t="s">
        <v>560</v>
      </c>
      <c r="B436" s="106">
        <v>132</v>
      </c>
      <c r="C436" s="109">
        <f t="shared" si="54"/>
        <v>51.36186770428015</v>
      </c>
      <c r="D436" s="106">
        <v>125</v>
      </c>
      <c r="E436" s="109">
        <f t="shared" si="55"/>
        <v>13.842746400885936</v>
      </c>
      <c r="F436" s="108">
        <v>257</v>
      </c>
      <c r="G436" s="231">
        <v>903</v>
      </c>
      <c r="H436" s="109">
        <f t="shared" si="56"/>
        <v>28.460686600221486</v>
      </c>
      <c r="I436" s="106">
        <v>903</v>
      </c>
      <c r="J436" s="109">
        <f t="shared" si="57"/>
        <v>28.460686600221486</v>
      </c>
      <c r="K436" s="106">
        <v>70</v>
      </c>
      <c r="L436" s="109">
        <f t="shared" si="58"/>
        <v>27.237354085603112</v>
      </c>
      <c r="M436" s="235">
        <v>0</v>
      </c>
    </row>
    <row r="437" spans="1:13" ht="15" customHeight="1">
      <c r="A437" s="105" t="s">
        <v>411</v>
      </c>
      <c r="B437" s="106">
        <v>340</v>
      </c>
      <c r="C437" s="109">
        <f t="shared" si="54"/>
        <v>53.125</v>
      </c>
      <c r="D437" s="106">
        <v>300</v>
      </c>
      <c r="E437" s="109">
        <f t="shared" si="55"/>
        <v>8.097165991902834</v>
      </c>
      <c r="F437" s="108">
        <v>640</v>
      </c>
      <c r="G437" s="231">
        <v>3705</v>
      </c>
      <c r="H437" s="109">
        <f t="shared" si="56"/>
        <v>17.27395411605938</v>
      </c>
      <c r="I437" s="106">
        <v>3705</v>
      </c>
      <c r="J437" s="109">
        <f t="shared" si="57"/>
        <v>17.27395411605938</v>
      </c>
      <c r="K437" s="106">
        <v>378</v>
      </c>
      <c r="L437" s="109">
        <f t="shared" si="58"/>
        <v>59.06249999999999</v>
      </c>
      <c r="M437" s="235">
        <v>0</v>
      </c>
    </row>
    <row r="438" spans="1:13" ht="15" customHeight="1">
      <c r="A438" s="105" t="s">
        <v>267</v>
      </c>
      <c r="B438" s="106">
        <v>0</v>
      </c>
      <c r="C438" s="109">
        <v>0</v>
      </c>
      <c r="D438" s="106">
        <v>0</v>
      </c>
      <c r="E438" s="109">
        <v>0</v>
      </c>
      <c r="F438" s="108">
        <v>0</v>
      </c>
      <c r="G438" s="231">
        <v>85</v>
      </c>
      <c r="H438" s="109">
        <v>0</v>
      </c>
      <c r="I438" s="106">
        <v>0</v>
      </c>
      <c r="J438" s="109">
        <v>0</v>
      </c>
      <c r="K438" s="106">
        <v>0</v>
      </c>
      <c r="L438" s="109">
        <v>0</v>
      </c>
      <c r="M438" s="235">
        <v>0</v>
      </c>
    </row>
    <row r="439" spans="1:13" ht="15" customHeight="1">
      <c r="A439" s="105" t="s">
        <v>266</v>
      </c>
      <c r="B439" s="106">
        <v>0</v>
      </c>
      <c r="C439" s="109">
        <v>0</v>
      </c>
      <c r="D439" s="106">
        <v>0</v>
      </c>
      <c r="E439" s="109">
        <v>0</v>
      </c>
      <c r="F439" s="108">
        <v>0</v>
      </c>
      <c r="G439" s="231">
        <v>146</v>
      </c>
      <c r="H439" s="109">
        <v>0</v>
      </c>
      <c r="I439" s="106">
        <v>0</v>
      </c>
      <c r="J439" s="109">
        <v>0</v>
      </c>
      <c r="K439" s="106">
        <v>0</v>
      </c>
      <c r="L439" s="109">
        <v>0</v>
      </c>
      <c r="M439" s="235">
        <v>0</v>
      </c>
    </row>
    <row r="440" spans="1:13" ht="15" customHeight="1">
      <c r="A440" s="105" t="s">
        <v>34</v>
      </c>
      <c r="B440" s="106">
        <v>22</v>
      </c>
      <c r="C440" s="109">
        <f t="shared" si="54"/>
        <v>55.00000000000001</v>
      </c>
      <c r="D440" s="106">
        <v>18</v>
      </c>
      <c r="E440" s="109">
        <f t="shared" si="55"/>
        <v>7.964601769911504</v>
      </c>
      <c r="F440" s="108">
        <v>40</v>
      </c>
      <c r="G440" s="231">
        <v>226</v>
      </c>
      <c r="H440" s="109">
        <f t="shared" si="56"/>
        <v>17.699115044247787</v>
      </c>
      <c r="I440" s="106">
        <v>226</v>
      </c>
      <c r="J440" s="109">
        <f t="shared" si="57"/>
        <v>17.699115044247787</v>
      </c>
      <c r="K440" s="106">
        <v>16</v>
      </c>
      <c r="L440" s="109">
        <f t="shared" si="58"/>
        <v>40</v>
      </c>
      <c r="M440" s="235">
        <v>0</v>
      </c>
    </row>
    <row r="441" spans="1:13" ht="15" customHeight="1">
      <c r="A441" s="105" t="s">
        <v>561</v>
      </c>
      <c r="B441" s="106">
        <v>31</v>
      </c>
      <c r="C441" s="109">
        <f t="shared" si="54"/>
        <v>45.588235294117645</v>
      </c>
      <c r="D441" s="106">
        <v>37</v>
      </c>
      <c r="E441" s="109">
        <f t="shared" si="55"/>
        <v>6.197654941373535</v>
      </c>
      <c r="F441" s="108">
        <v>68</v>
      </c>
      <c r="G441" s="231">
        <v>597</v>
      </c>
      <c r="H441" s="109">
        <f t="shared" si="56"/>
        <v>11.390284757118927</v>
      </c>
      <c r="I441" s="106">
        <v>597</v>
      </c>
      <c r="J441" s="109">
        <f t="shared" si="57"/>
        <v>11.390284757118927</v>
      </c>
      <c r="K441" s="106">
        <v>34</v>
      </c>
      <c r="L441" s="109">
        <f t="shared" si="58"/>
        <v>50</v>
      </c>
      <c r="M441" s="235">
        <v>0</v>
      </c>
    </row>
    <row r="442" spans="1:14" ht="15" customHeight="1">
      <c r="A442" s="105" t="s">
        <v>265</v>
      </c>
      <c r="B442" s="106">
        <v>0</v>
      </c>
      <c r="C442" s="109">
        <v>0</v>
      </c>
      <c r="D442" s="106">
        <v>0</v>
      </c>
      <c r="E442" s="109">
        <v>0</v>
      </c>
      <c r="F442" s="108">
        <v>0</v>
      </c>
      <c r="G442" s="231">
        <v>56</v>
      </c>
      <c r="H442" s="109">
        <v>0</v>
      </c>
      <c r="I442" s="106">
        <v>0</v>
      </c>
      <c r="J442" s="109">
        <v>0</v>
      </c>
      <c r="K442" s="106">
        <v>0</v>
      </c>
      <c r="L442" s="109">
        <v>0</v>
      </c>
      <c r="M442" s="235">
        <v>0</v>
      </c>
      <c r="N442" s="232"/>
    </row>
    <row r="443" spans="1:13" ht="15" customHeight="1">
      <c r="A443" s="105" t="s">
        <v>562</v>
      </c>
      <c r="B443" s="106">
        <v>20</v>
      </c>
      <c r="C443" s="109">
        <f t="shared" si="54"/>
        <v>38.46153846153847</v>
      </c>
      <c r="D443" s="106">
        <v>32</v>
      </c>
      <c r="E443" s="109">
        <f t="shared" si="55"/>
        <v>10.32258064516129</v>
      </c>
      <c r="F443" s="108">
        <v>52</v>
      </c>
      <c r="G443" s="231">
        <v>310</v>
      </c>
      <c r="H443" s="109">
        <f t="shared" si="56"/>
        <v>16.7741935483871</v>
      </c>
      <c r="I443" s="106">
        <v>310</v>
      </c>
      <c r="J443" s="109">
        <f t="shared" si="57"/>
        <v>16.7741935483871</v>
      </c>
      <c r="K443" s="106">
        <v>20</v>
      </c>
      <c r="L443" s="109">
        <f t="shared" si="58"/>
        <v>38.46153846153847</v>
      </c>
      <c r="M443" s="235">
        <v>2</v>
      </c>
    </row>
    <row r="444" spans="1:17" s="232" customFormat="1" ht="33.75" customHeight="1">
      <c r="A444" s="63" t="s">
        <v>565</v>
      </c>
      <c r="B444" s="233">
        <v>725</v>
      </c>
      <c r="C444" s="234">
        <f t="shared" si="54"/>
        <v>52.384393063583815</v>
      </c>
      <c r="D444" s="233">
        <v>659</v>
      </c>
      <c r="E444" s="234">
        <f>D444/F444*100</f>
        <v>47.615606936416185</v>
      </c>
      <c r="F444" s="112">
        <v>1384</v>
      </c>
      <c r="G444" s="233">
        <v>8304</v>
      </c>
      <c r="H444" s="234">
        <f t="shared" si="56"/>
        <v>16.666666666666664</v>
      </c>
      <c r="I444" s="233">
        <v>7791</v>
      </c>
      <c r="J444" s="234">
        <f t="shared" si="57"/>
        <v>17.764086766782185</v>
      </c>
      <c r="K444" s="233">
        <v>635</v>
      </c>
      <c r="L444" s="234">
        <f t="shared" si="58"/>
        <v>45.88150289017341</v>
      </c>
      <c r="M444" s="112">
        <v>14</v>
      </c>
      <c r="N444"/>
      <c r="O444"/>
      <c r="P444"/>
      <c r="Q444"/>
    </row>
    <row r="445" spans="5:17" ht="12.75">
      <c r="E445" t="s">
        <v>341</v>
      </c>
      <c r="Q445" s="232"/>
    </row>
  </sheetData>
  <mergeCells count="172">
    <mergeCell ref="M289:M290"/>
    <mergeCell ref="I289:I290"/>
    <mergeCell ref="J289:J290"/>
    <mergeCell ref="K289:K290"/>
    <mergeCell ref="L289:L290"/>
    <mergeCell ref="A289:A290"/>
    <mergeCell ref="B289:C289"/>
    <mergeCell ref="D289:E289"/>
    <mergeCell ref="F289:F290"/>
    <mergeCell ref="J233:J234"/>
    <mergeCell ref="K233:K234"/>
    <mergeCell ref="L233:L234"/>
    <mergeCell ref="M233:M234"/>
    <mergeCell ref="K202:K203"/>
    <mergeCell ref="L202:L203"/>
    <mergeCell ref="M202:M203"/>
    <mergeCell ref="A233:A234"/>
    <mergeCell ref="B233:C233"/>
    <mergeCell ref="D233:E233"/>
    <mergeCell ref="F233:F234"/>
    <mergeCell ref="G233:G234"/>
    <mergeCell ref="H233:H234"/>
    <mergeCell ref="I233:I234"/>
    <mergeCell ref="L179:L180"/>
    <mergeCell ref="M179:M180"/>
    <mergeCell ref="A202:A203"/>
    <mergeCell ref="B202:C202"/>
    <mergeCell ref="D202:E202"/>
    <mergeCell ref="F202:F203"/>
    <mergeCell ref="G202:G203"/>
    <mergeCell ref="H202:H203"/>
    <mergeCell ref="I202:I203"/>
    <mergeCell ref="J202:J203"/>
    <mergeCell ref="K123:K124"/>
    <mergeCell ref="L123:L124"/>
    <mergeCell ref="M123:M124"/>
    <mergeCell ref="A179:A180"/>
    <mergeCell ref="B179:C179"/>
    <mergeCell ref="D179:E179"/>
    <mergeCell ref="F179:F180"/>
    <mergeCell ref="G179:G180"/>
    <mergeCell ref="H179:H180"/>
    <mergeCell ref="I179:I180"/>
    <mergeCell ref="G123:G124"/>
    <mergeCell ref="H123:H124"/>
    <mergeCell ref="I123:I124"/>
    <mergeCell ref="J123:J124"/>
    <mergeCell ref="A123:A124"/>
    <mergeCell ref="B123:C123"/>
    <mergeCell ref="D123:E123"/>
    <mergeCell ref="F123:F124"/>
    <mergeCell ref="L422:L423"/>
    <mergeCell ref="M422:M423"/>
    <mergeCell ref="B421:M421"/>
    <mergeCell ref="A422:A423"/>
    <mergeCell ref="B422:C422"/>
    <mergeCell ref="D422:E422"/>
    <mergeCell ref="F422:F423"/>
    <mergeCell ref="G422:G423"/>
    <mergeCell ref="H422:H423"/>
    <mergeCell ref="I422:I423"/>
    <mergeCell ref="J422:J423"/>
    <mergeCell ref="K422:K423"/>
    <mergeCell ref="J385:J386"/>
    <mergeCell ref="K385:K386"/>
    <mergeCell ref="L385:L386"/>
    <mergeCell ref="M385:M386"/>
    <mergeCell ref="L360:L361"/>
    <mergeCell ref="M360:M361"/>
    <mergeCell ref="B384:M384"/>
    <mergeCell ref="G385:G386"/>
    <mergeCell ref="H385:H386"/>
    <mergeCell ref="I385:I386"/>
    <mergeCell ref="K360:K361"/>
    <mergeCell ref="G360:G361"/>
    <mergeCell ref="A385:A386"/>
    <mergeCell ref="B385:C385"/>
    <mergeCell ref="D385:E385"/>
    <mergeCell ref="F385:F386"/>
    <mergeCell ref="H360:H361"/>
    <mergeCell ref="I360:I361"/>
    <mergeCell ref="J360:J361"/>
    <mergeCell ref="A360:A361"/>
    <mergeCell ref="B360:C360"/>
    <mergeCell ref="D360:E360"/>
    <mergeCell ref="F360:F361"/>
    <mergeCell ref="K327:K328"/>
    <mergeCell ref="L327:L328"/>
    <mergeCell ref="M327:M328"/>
    <mergeCell ref="B359:M359"/>
    <mergeCell ref="G327:G328"/>
    <mergeCell ref="H327:H328"/>
    <mergeCell ref="I327:I328"/>
    <mergeCell ref="J327:J328"/>
    <mergeCell ref="A327:A328"/>
    <mergeCell ref="B327:C327"/>
    <mergeCell ref="D327:E327"/>
    <mergeCell ref="F327:F328"/>
    <mergeCell ref="K258:K259"/>
    <mergeCell ref="L258:L259"/>
    <mergeCell ref="M258:M259"/>
    <mergeCell ref="B326:M326"/>
    <mergeCell ref="G258:G259"/>
    <mergeCell ref="H258:H259"/>
    <mergeCell ref="I258:I259"/>
    <mergeCell ref="J258:J259"/>
    <mergeCell ref="G289:G290"/>
    <mergeCell ref="H289:H290"/>
    <mergeCell ref="A258:A259"/>
    <mergeCell ref="B258:C258"/>
    <mergeCell ref="D258:E258"/>
    <mergeCell ref="F258:F259"/>
    <mergeCell ref="K148:K149"/>
    <mergeCell ref="L148:L149"/>
    <mergeCell ref="M148:M149"/>
    <mergeCell ref="B201:M201"/>
    <mergeCell ref="G148:G149"/>
    <mergeCell ref="H148:H149"/>
    <mergeCell ref="I148:I149"/>
    <mergeCell ref="J148:J149"/>
    <mergeCell ref="J179:J180"/>
    <mergeCell ref="K179:K180"/>
    <mergeCell ref="A148:A149"/>
    <mergeCell ref="B148:C148"/>
    <mergeCell ref="D148:E148"/>
    <mergeCell ref="F148:F149"/>
    <mergeCell ref="K92:K93"/>
    <mergeCell ref="L92:L93"/>
    <mergeCell ref="M92:M93"/>
    <mergeCell ref="G2:G3"/>
    <mergeCell ref="H2:H3"/>
    <mergeCell ref="I36:I37"/>
    <mergeCell ref="K36:K37"/>
    <mergeCell ref="G36:G37"/>
    <mergeCell ref="H36:H37"/>
    <mergeCell ref="J36:J37"/>
    <mergeCell ref="M2:M3"/>
    <mergeCell ref="A36:A37"/>
    <mergeCell ref="B36:C36"/>
    <mergeCell ref="D36:E36"/>
    <mergeCell ref="F36:F37"/>
    <mergeCell ref="A34:M34"/>
    <mergeCell ref="L36:L37"/>
    <mergeCell ref="M36:M37"/>
    <mergeCell ref="J92:J93"/>
    <mergeCell ref="B1:M1"/>
    <mergeCell ref="A2:A3"/>
    <mergeCell ref="B2:C2"/>
    <mergeCell ref="D2:E2"/>
    <mergeCell ref="F2:F3"/>
    <mergeCell ref="I2:I3"/>
    <mergeCell ref="J2:J3"/>
    <mergeCell ref="K2:K3"/>
    <mergeCell ref="L2:L3"/>
    <mergeCell ref="G92:G93"/>
    <mergeCell ref="H92:H93"/>
    <mergeCell ref="I92:I93"/>
    <mergeCell ref="A92:A93"/>
    <mergeCell ref="B92:C92"/>
    <mergeCell ref="D92:E92"/>
    <mergeCell ref="F92:F93"/>
    <mergeCell ref="A73:A74"/>
    <mergeCell ref="B73:C73"/>
    <mergeCell ref="D73:E73"/>
    <mergeCell ref="F73:F74"/>
    <mergeCell ref="K73:K74"/>
    <mergeCell ref="L73:L74"/>
    <mergeCell ref="M73:M74"/>
    <mergeCell ref="G73:G74"/>
    <mergeCell ref="H73:H74"/>
    <mergeCell ref="I73:I74"/>
    <mergeCell ref="J73:J74"/>
  </mergeCells>
  <printOptions horizontalCentered="1"/>
  <pageMargins left="0" right="0" top="0.3937007874015748" bottom="0" header="0" footer="0"/>
  <pageSetup horizontalDpi="600" verticalDpi="600" orientation="landscape" paperSize="9" scale="89" r:id="rId2"/>
  <rowBreaks count="13" manualBreakCount="13">
    <brk id="34" max="255" man="1"/>
    <brk id="72" max="255" man="1"/>
    <brk id="90" max="255" man="1"/>
    <brk id="122" max="255" man="1"/>
    <brk id="146" max="255" man="1"/>
    <brk id="178" max="255" man="1"/>
    <brk id="200" max="255" man="1"/>
    <brk id="232" max="255" man="1"/>
    <brk id="256" max="255" man="1"/>
    <brk id="288" max="255" man="1"/>
    <brk id="322" max="255" man="1"/>
    <brk id="383" max="255" man="1"/>
    <brk id="41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61"/>
  <sheetViews>
    <sheetView zoomScale="75" zoomScaleNormal="75" workbookViewId="0" topLeftCell="A1">
      <selection activeCell="K259" sqref="A1:K259"/>
    </sheetView>
  </sheetViews>
  <sheetFormatPr defaultColWidth="9.140625" defaultRowHeight="12.75"/>
  <cols>
    <col min="1" max="1" width="18.28125" style="0" customWidth="1"/>
    <col min="2" max="5" width="9.421875" style="0" bestFit="1" customWidth="1"/>
    <col min="6" max="6" width="10.421875" style="0" bestFit="1" customWidth="1"/>
    <col min="9" max="10" width="11.28125" style="0" customWidth="1"/>
  </cols>
  <sheetData>
    <row r="1" spans="1:11" s="39" customFormat="1" ht="36" customHeight="1" thickBot="1">
      <c r="A1" s="38" t="s">
        <v>419</v>
      </c>
      <c r="B1" s="394" t="s">
        <v>420</v>
      </c>
      <c r="C1" s="394"/>
      <c r="D1" s="394"/>
      <c r="E1" s="394"/>
      <c r="F1" s="394"/>
      <c r="G1" s="394"/>
      <c r="H1" s="394"/>
      <c r="I1" s="394"/>
      <c r="J1" s="394"/>
      <c r="K1" s="394"/>
    </row>
    <row r="2" spans="1:11" s="28" customFormat="1" ht="25.5" customHeight="1">
      <c r="A2" s="395" t="s">
        <v>421</v>
      </c>
      <c r="B2" s="396" t="s">
        <v>392</v>
      </c>
      <c r="C2" s="397"/>
      <c r="D2" s="397" t="s">
        <v>393</v>
      </c>
      <c r="E2" s="397"/>
      <c r="F2" s="398" t="s">
        <v>394</v>
      </c>
      <c r="G2" s="396" t="s">
        <v>422</v>
      </c>
      <c r="H2" s="401" t="s">
        <v>399</v>
      </c>
      <c r="I2" s="403" t="s">
        <v>423</v>
      </c>
      <c r="J2" s="404" t="s">
        <v>424</v>
      </c>
      <c r="K2" s="393" t="s">
        <v>425</v>
      </c>
    </row>
    <row r="3" spans="1:11" s="28" customFormat="1" ht="56.25" customHeight="1">
      <c r="A3" s="395"/>
      <c r="B3" s="42" t="s">
        <v>401</v>
      </c>
      <c r="C3" s="43" t="s">
        <v>402</v>
      </c>
      <c r="D3" s="44" t="s">
        <v>401</v>
      </c>
      <c r="E3" s="43" t="s">
        <v>402</v>
      </c>
      <c r="F3" s="399"/>
      <c r="G3" s="400"/>
      <c r="H3" s="402"/>
      <c r="I3" s="403"/>
      <c r="J3" s="404"/>
      <c r="K3" s="393"/>
    </row>
    <row r="4" spans="1:11" s="28" customFormat="1" ht="12.75" customHeight="1">
      <c r="A4" s="45" t="s">
        <v>403</v>
      </c>
      <c r="B4" s="9">
        <f>B46</f>
        <v>391</v>
      </c>
      <c r="C4" s="46">
        <f aca="true" t="shared" si="0" ref="C4:K4">C46</f>
        <v>51.31233595800525</v>
      </c>
      <c r="D4" s="47">
        <f t="shared" si="0"/>
        <v>371</v>
      </c>
      <c r="E4" s="46">
        <f t="shared" si="0"/>
        <v>48.68766404199475</v>
      </c>
      <c r="F4" s="48">
        <f t="shared" si="0"/>
        <v>762</v>
      </c>
      <c r="G4" s="9">
        <f t="shared" si="0"/>
        <v>31</v>
      </c>
      <c r="H4" s="49">
        <f t="shared" si="0"/>
        <v>4.0682414698162725</v>
      </c>
      <c r="I4" s="50">
        <f t="shared" si="0"/>
        <v>0</v>
      </c>
      <c r="J4" s="47">
        <f t="shared" si="0"/>
        <v>3</v>
      </c>
      <c r="K4" s="51">
        <f t="shared" si="0"/>
        <v>3</v>
      </c>
    </row>
    <row r="5" spans="1:11" s="28" customFormat="1" ht="12.75" customHeight="1">
      <c r="A5" s="45" t="s">
        <v>404</v>
      </c>
      <c r="B5" s="9">
        <f>B67</f>
        <v>850</v>
      </c>
      <c r="C5" s="46">
        <f aca="true" t="shared" si="1" ref="C5:K5">C67</f>
        <v>53.96825396825397</v>
      </c>
      <c r="D5" s="47">
        <f t="shared" si="1"/>
        <v>725</v>
      </c>
      <c r="E5" s="46">
        <f t="shared" si="1"/>
        <v>46.03174603174603</v>
      </c>
      <c r="F5" s="48">
        <f t="shared" si="1"/>
        <v>1575</v>
      </c>
      <c r="G5" s="9">
        <f t="shared" si="1"/>
        <v>299</v>
      </c>
      <c r="H5" s="49">
        <f t="shared" si="1"/>
        <v>18.984126984126984</v>
      </c>
      <c r="I5" s="50">
        <f t="shared" si="1"/>
        <v>50</v>
      </c>
      <c r="J5" s="47">
        <f t="shared" si="1"/>
        <v>2</v>
      </c>
      <c r="K5" s="51">
        <f t="shared" si="1"/>
        <v>52</v>
      </c>
    </row>
    <row r="6" spans="1:11" s="28" customFormat="1" ht="12.75" customHeight="1">
      <c r="A6" s="45" t="s">
        <v>405</v>
      </c>
      <c r="B6" s="9">
        <f>B103</f>
        <v>1344</v>
      </c>
      <c r="C6" s="46">
        <f aca="true" t="shared" si="2" ref="C6:K6">C103</f>
        <v>51.06382978723404</v>
      </c>
      <c r="D6" s="47">
        <f t="shared" si="2"/>
        <v>1288</v>
      </c>
      <c r="E6" s="46">
        <f t="shared" si="2"/>
        <v>48.93617021276596</v>
      </c>
      <c r="F6" s="48">
        <f t="shared" si="2"/>
        <v>2632</v>
      </c>
      <c r="G6" s="9">
        <f t="shared" si="2"/>
        <v>551</v>
      </c>
      <c r="H6" s="49">
        <f t="shared" si="2"/>
        <v>20.934650455927052</v>
      </c>
      <c r="I6" s="50">
        <f t="shared" si="2"/>
        <v>21</v>
      </c>
      <c r="J6" s="47">
        <f t="shared" si="2"/>
        <v>1</v>
      </c>
      <c r="K6" s="51">
        <f t="shared" si="2"/>
        <v>22</v>
      </c>
    </row>
    <row r="7" spans="1:11" s="28" customFormat="1" ht="12.75" customHeight="1">
      <c r="A7" s="45" t="s">
        <v>406</v>
      </c>
      <c r="B7" s="9">
        <f>B139</f>
        <v>1665</v>
      </c>
      <c r="C7" s="46">
        <f aca="true" t="shared" si="3" ref="C7:K7">C139</f>
        <v>51.80460485376478</v>
      </c>
      <c r="D7" s="47">
        <f t="shared" si="3"/>
        <v>1549</v>
      </c>
      <c r="E7" s="46">
        <f t="shared" si="3"/>
        <v>48.19539514623522</v>
      </c>
      <c r="F7" s="48">
        <f t="shared" si="3"/>
        <v>3214</v>
      </c>
      <c r="G7" s="9">
        <f t="shared" si="3"/>
        <v>648</v>
      </c>
      <c r="H7" s="49">
        <f t="shared" si="3"/>
        <v>20.161792159303047</v>
      </c>
      <c r="I7" s="50">
        <f t="shared" si="3"/>
        <v>6</v>
      </c>
      <c r="J7" s="47">
        <f t="shared" si="3"/>
        <v>2</v>
      </c>
      <c r="K7" s="51">
        <f t="shared" si="3"/>
        <v>8</v>
      </c>
    </row>
    <row r="8" spans="1:11" s="28" customFormat="1" ht="12.75" customHeight="1">
      <c r="A8" s="45" t="s">
        <v>407</v>
      </c>
      <c r="B8" s="9">
        <f>B188</f>
        <v>2962</v>
      </c>
      <c r="C8" s="46">
        <f aca="true" t="shared" si="4" ref="C8:K8">C188</f>
        <v>52.230647152177745</v>
      </c>
      <c r="D8" s="47">
        <f t="shared" si="4"/>
        <v>2709</v>
      </c>
      <c r="E8" s="46">
        <f t="shared" si="4"/>
        <v>47.769352847822255</v>
      </c>
      <c r="F8" s="48">
        <f t="shared" si="4"/>
        <v>5671</v>
      </c>
      <c r="G8" s="9">
        <f t="shared" si="4"/>
        <v>751</v>
      </c>
      <c r="H8" s="49">
        <f t="shared" si="4"/>
        <v>13.242814318462354</v>
      </c>
      <c r="I8" s="50">
        <f t="shared" si="4"/>
        <v>55</v>
      </c>
      <c r="J8" s="47">
        <f t="shared" si="4"/>
        <v>15</v>
      </c>
      <c r="K8" s="51">
        <f t="shared" si="4"/>
        <v>70</v>
      </c>
    </row>
    <row r="9" spans="1:11" s="28" customFormat="1" ht="12.75" customHeight="1">
      <c r="A9" s="45" t="s">
        <v>408</v>
      </c>
      <c r="B9" s="9">
        <f>B208</f>
        <v>751</v>
      </c>
      <c r="C9" s="46">
        <f aca="true" t="shared" si="5" ref="C9:K9">C208</f>
        <v>52.37099023709902</v>
      </c>
      <c r="D9" s="47">
        <f t="shared" si="5"/>
        <v>683</v>
      </c>
      <c r="E9" s="46">
        <f t="shared" si="5"/>
        <v>47.62900976290098</v>
      </c>
      <c r="F9" s="48">
        <f t="shared" si="5"/>
        <v>1434</v>
      </c>
      <c r="G9" s="9">
        <f t="shared" si="5"/>
        <v>19</v>
      </c>
      <c r="H9" s="49">
        <f t="shared" si="5"/>
        <v>1.3249651324965133</v>
      </c>
      <c r="I9" s="50">
        <f t="shared" si="5"/>
        <v>38</v>
      </c>
      <c r="J9" s="47">
        <f t="shared" si="5"/>
        <v>1</v>
      </c>
      <c r="K9" s="51">
        <f t="shared" si="5"/>
        <v>39</v>
      </c>
    </row>
    <row r="10" spans="1:11" s="28" customFormat="1" ht="12.75" customHeight="1">
      <c r="A10" s="45" t="s">
        <v>409</v>
      </c>
      <c r="B10" s="9">
        <f>B228</f>
        <v>625</v>
      </c>
      <c r="C10" s="46">
        <f aca="true" t="shared" si="6" ref="C10:K10">C228</f>
        <v>53.464499572284005</v>
      </c>
      <c r="D10" s="47">
        <f t="shared" si="6"/>
        <v>544</v>
      </c>
      <c r="E10" s="46">
        <f t="shared" si="6"/>
        <v>46.535500427715995</v>
      </c>
      <c r="F10" s="48">
        <f t="shared" si="6"/>
        <v>1169</v>
      </c>
      <c r="G10" s="9">
        <f t="shared" si="6"/>
        <v>146</v>
      </c>
      <c r="H10" s="49">
        <f t="shared" si="6"/>
        <v>12.489307100085544</v>
      </c>
      <c r="I10" s="50">
        <f t="shared" si="6"/>
        <v>2</v>
      </c>
      <c r="J10" s="47">
        <f t="shared" si="6"/>
        <v>1</v>
      </c>
      <c r="K10" s="51">
        <f t="shared" si="6"/>
        <v>3</v>
      </c>
    </row>
    <row r="11" spans="1:11" s="28" customFormat="1" ht="12.75" customHeight="1">
      <c r="A11" s="45" t="s">
        <v>410</v>
      </c>
      <c r="B11" s="9">
        <f>B244</f>
        <v>611</v>
      </c>
      <c r="C11" s="46">
        <f aca="true" t="shared" si="7" ref="C11:K11">C244</f>
        <v>53.08427454387489</v>
      </c>
      <c r="D11" s="47">
        <f t="shared" si="7"/>
        <v>540</v>
      </c>
      <c r="E11" s="46">
        <f t="shared" si="7"/>
        <v>46.91572545612511</v>
      </c>
      <c r="F11" s="48">
        <f t="shared" si="7"/>
        <v>1151</v>
      </c>
      <c r="G11" s="9">
        <f t="shared" si="7"/>
        <v>167</v>
      </c>
      <c r="H11" s="49">
        <f t="shared" si="7"/>
        <v>14.509122502172026</v>
      </c>
      <c r="I11" s="50">
        <f t="shared" si="7"/>
        <v>5</v>
      </c>
      <c r="J11" s="47">
        <f t="shared" si="7"/>
        <v>3</v>
      </c>
      <c r="K11" s="51">
        <f t="shared" si="7"/>
        <v>8</v>
      </c>
    </row>
    <row r="12" spans="1:11" s="28" customFormat="1" ht="12.75" customHeight="1">
      <c r="A12" s="45" t="s">
        <v>411</v>
      </c>
      <c r="B12" s="9">
        <f>B257</f>
        <v>600</v>
      </c>
      <c r="C12" s="46">
        <f aca="true" t="shared" si="8" ref="C12:K12">C257</f>
        <v>52.910052910052904</v>
      </c>
      <c r="D12" s="47">
        <f t="shared" si="8"/>
        <v>534</v>
      </c>
      <c r="E12" s="46">
        <f t="shared" si="8"/>
        <v>47.08994708994709</v>
      </c>
      <c r="F12" s="48">
        <f t="shared" si="8"/>
        <v>1134</v>
      </c>
      <c r="G12" s="9">
        <f t="shared" si="8"/>
        <v>459</v>
      </c>
      <c r="H12" s="49">
        <f t="shared" si="8"/>
        <v>40.476190476190474</v>
      </c>
      <c r="I12" s="50">
        <f t="shared" si="8"/>
        <v>2</v>
      </c>
      <c r="J12" s="47">
        <f t="shared" si="8"/>
        <v>0</v>
      </c>
      <c r="K12" s="51">
        <f t="shared" si="8"/>
        <v>2</v>
      </c>
    </row>
    <row r="13" spans="1:11" s="28" customFormat="1" ht="22.5" customHeight="1" thickBot="1">
      <c r="A13" s="52" t="s">
        <v>412</v>
      </c>
      <c r="B13" s="53">
        <f>SUM(B4:B12)</f>
        <v>9799</v>
      </c>
      <c r="C13" s="54">
        <f>B13/F13*100</f>
        <v>52.2836410201686</v>
      </c>
      <c r="D13" s="55">
        <f>SUM(D4:D12)</f>
        <v>8943</v>
      </c>
      <c r="E13" s="54">
        <f>D13/F13*100</f>
        <v>47.7163589798314</v>
      </c>
      <c r="F13" s="22">
        <f>SUM(F4:F12)</f>
        <v>18742</v>
      </c>
      <c r="G13" s="53">
        <f>SUM(G4:G12)</f>
        <v>3071</v>
      </c>
      <c r="H13" s="56">
        <f>G13/F13*100</f>
        <v>16.385657880695764</v>
      </c>
      <c r="I13" s="57">
        <f>SUM(I4:I12)</f>
        <v>179</v>
      </c>
      <c r="J13" s="58">
        <f>SUM(J4:J12)</f>
        <v>28</v>
      </c>
      <c r="K13" s="58">
        <f>SUM(K4:K12)</f>
        <v>207</v>
      </c>
    </row>
    <row r="14" spans="1:9" s="59" customFormat="1" ht="12.75">
      <c r="A14" s="27" t="s">
        <v>426</v>
      </c>
      <c r="B14" s="28"/>
      <c r="C14" s="28"/>
      <c r="D14" s="28"/>
      <c r="E14" s="28"/>
      <c r="F14" s="28"/>
      <c r="G14" s="28"/>
      <c r="H14" s="2"/>
      <c r="I14" s="28"/>
    </row>
    <row r="17" spans="5:6" ht="12.75">
      <c r="E17" t="s">
        <v>343</v>
      </c>
      <c r="F17" t="s">
        <v>344</v>
      </c>
    </row>
    <row r="18" spans="4:6" ht="12.75">
      <c r="D18" s="282" t="s">
        <v>403</v>
      </c>
      <c r="E18">
        <v>731</v>
      </c>
      <c r="F18">
        <v>31</v>
      </c>
    </row>
    <row r="19" spans="4:6" ht="12.75">
      <c r="D19" s="282" t="s">
        <v>404</v>
      </c>
      <c r="E19">
        <v>1276</v>
      </c>
      <c r="F19">
        <v>299</v>
      </c>
    </row>
    <row r="20" spans="4:6" ht="12.75">
      <c r="D20" s="282" t="s">
        <v>405</v>
      </c>
      <c r="E20">
        <v>2081</v>
      </c>
      <c r="F20">
        <v>551</v>
      </c>
    </row>
    <row r="21" spans="4:6" ht="12.75">
      <c r="D21" s="282" t="s">
        <v>406</v>
      </c>
      <c r="E21">
        <v>2566</v>
      </c>
      <c r="F21">
        <v>648</v>
      </c>
    </row>
    <row r="22" spans="4:6" ht="12.75">
      <c r="D22" s="282" t="s">
        <v>407</v>
      </c>
      <c r="E22">
        <v>4920</v>
      </c>
      <c r="F22">
        <v>751</v>
      </c>
    </row>
    <row r="23" spans="4:6" ht="12.75">
      <c r="D23" s="282" t="s">
        <v>408</v>
      </c>
      <c r="E23">
        <v>1415</v>
      </c>
      <c r="F23">
        <v>19</v>
      </c>
    </row>
    <row r="24" spans="4:6" ht="12.75">
      <c r="D24" s="282" t="s">
        <v>409</v>
      </c>
      <c r="E24">
        <v>1023</v>
      </c>
      <c r="F24">
        <v>146</v>
      </c>
    </row>
    <row r="25" spans="4:6" ht="12.75">
      <c r="D25" s="282" t="s">
        <v>410</v>
      </c>
      <c r="E25">
        <v>984</v>
      </c>
      <c r="F25">
        <v>167</v>
      </c>
    </row>
    <row r="26" spans="4:6" ht="25.5" customHeight="1">
      <c r="D26" s="282" t="s">
        <v>411</v>
      </c>
      <c r="E26">
        <v>675</v>
      </c>
      <c r="F26">
        <v>459</v>
      </c>
    </row>
    <row r="27" ht="25.5" customHeight="1"/>
    <row r="28" ht="29.25" customHeight="1">
      <c r="E28" s="95"/>
    </row>
    <row r="29" ht="33" customHeight="1"/>
    <row r="30" spans="1:11" ht="33" customHeight="1">
      <c r="A30" s="280"/>
      <c r="B30" s="280"/>
      <c r="C30" s="280"/>
      <c r="D30" s="280"/>
      <c r="E30" s="280"/>
      <c r="F30" s="280"/>
      <c r="G30" s="280"/>
      <c r="H30" s="280"/>
      <c r="I30" s="280"/>
      <c r="J30" s="280"/>
      <c r="K30" s="280"/>
    </row>
    <row r="31" spans="1:11" ht="33" customHeight="1">
      <c r="A31" s="280"/>
      <c r="B31" s="280"/>
      <c r="C31" s="280"/>
      <c r="D31" s="280"/>
      <c r="E31" s="280"/>
      <c r="F31" s="280"/>
      <c r="G31" s="280"/>
      <c r="H31" s="280"/>
      <c r="I31" s="280"/>
      <c r="J31" s="280"/>
      <c r="K31" s="280"/>
    </row>
    <row r="32" spans="1:11" ht="33" customHeight="1">
      <c r="A32" s="405" t="s">
        <v>427</v>
      </c>
      <c r="B32" s="405"/>
      <c r="C32" s="405"/>
      <c r="D32" s="405"/>
      <c r="E32" s="405"/>
      <c r="F32" s="405"/>
      <c r="G32" s="405"/>
      <c r="H32" s="405"/>
      <c r="I32" s="405"/>
      <c r="J32" s="405"/>
      <c r="K32" s="405"/>
    </row>
    <row r="33" spans="1:11" s="64" customFormat="1" ht="39.75" customHeight="1">
      <c r="A33" s="60" t="s">
        <v>681</v>
      </c>
      <c r="B33" s="382" t="s">
        <v>429</v>
      </c>
      <c r="C33" s="383"/>
      <c r="D33" s="383"/>
      <c r="E33" s="383"/>
      <c r="F33" s="383"/>
      <c r="G33" s="383"/>
      <c r="H33" s="383"/>
      <c r="I33" s="383"/>
      <c r="J33" s="383"/>
      <c r="K33" s="384"/>
    </row>
    <row r="34" spans="1:11" s="34" customFormat="1" ht="26.25" customHeight="1">
      <c r="A34" s="385" t="s">
        <v>415</v>
      </c>
      <c r="B34" s="387" t="s">
        <v>392</v>
      </c>
      <c r="C34" s="388"/>
      <c r="D34" s="387" t="s">
        <v>393</v>
      </c>
      <c r="E34" s="388"/>
      <c r="F34" s="389" t="s">
        <v>394</v>
      </c>
      <c r="G34" s="389" t="s">
        <v>422</v>
      </c>
      <c r="H34" s="389" t="s">
        <v>399</v>
      </c>
      <c r="I34" s="391" t="s">
        <v>423</v>
      </c>
      <c r="J34" s="391" t="s">
        <v>424</v>
      </c>
      <c r="K34" s="385" t="s">
        <v>425</v>
      </c>
    </row>
    <row r="35" spans="1:11" s="34" customFormat="1" ht="48" customHeight="1">
      <c r="A35" s="386"/>
      <c r="B35" s="61" t="s">
        <v>401</v>
      </c>
      <c r="C35" s="62" t="s">
        <v>428</v>
      </c>
      <c r="D35" s="61" t="s">
        <v>401</v>
      </c>
      <c r="E35" s="62" t="s">
        <v>428</v>
      </c>
      <c r="F35" s="390"/>
      <c r="G35" s="390"/>
      <c r="H35" s="390"/>
      <c r="I35" s="392"/>
      <c r="J35" s="392"/>
      <c r="K35" s="386"/>
    </row>
    <row r="36" spans="1:25" s="73" customFormat="1" ht="15" customHeight="1">
      <c r="A36" s="65" t="s">
        <v>430</v>
      </c>
      <c r="B36" s="66">
        <v>8</v>
      </c>
      <c r="C36" s="67">
        <f>B36/F36*100</f>
        <v>38.095238095238095</v>
      </c>
      <c r="D36" s="66">
        <v>13</v>
      </c>
      <c r="E36" s="68">
        <f>D36/F36*100</f>
        <v>61.904761904761905</v>
      </c>
      <c r="F36" s="69">
        <v>21</v>
      </c>
      <c r="G36" s="66">
        <v>2</v>
      </c>
      <c r="H36" s="67">
        <f>G36/F36*100</f>
        <v>9.523809523809524</v>
      </c>
      <c r="I36" s="66">
        <v>0</v>
      </c>
      <c r="J36" s="70">
        <v>0</v>
      </c>
      <c r="K36" s="71">
        <v>0</v>
      </c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</row>
    <row r="37" spans="1:25" s="73" customFormat="1" ht="15" customHeight="1">
      <c r="A37" s="65" t="s">
        <v>431</v>
      </c>
      <c r="B37" s="66">
        <v>19</v>
      </c>
      <c r="C37" s="67">
        <f aca="true" t="shared" si="9" ref="C37:C46">B37/F37*100</f>
        <v>59.375</v>
      </c>
      <c r="D37" s="66">
        <v>13</v>
      </c>
      <c r="E37" s="68">
        <f aca="true" t="shared" si="10" ref="E37:E46">D37/F37*100</f>
        <v>40.625</v>
      </c>
      <c r="F37" s="69">
        <v>32</v>
      </c>
      <c r="G37" s="66">
        <v>10</v>
      </c>
      <c r="H37" s="67">
        <f aca="true" t="shared" si="11" ref="H37:H46">G37/F37*100</f>
        <v>31.25</v>
      </c>
      <c r="I37" s="66">
        <v>0</v>
      </c>
      <c r="J37" s="70">
        <v>0</v>
      </c>
      <c r="K37" s="71">
        <v>0</v>
      </c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</row>
    <row r="38" spans="1:25" s="73" customFormat="1" ht="15" customHeight="1">
      <c r="A38" s="65" t="s">
        <v>432</v>
      </c>
      <c r="B38" s="66">
        <v>9</v>
      </c>
      <c r="C38" s="67">
        <f t="shared" si="9"/>
        <v>64.28571428571429</v>
      </c>
      <c r="D38" s="66">
        <v>5</v>
      </c>
      <c r="E38" s="68">
        <f t="shared" si="10"/>
        <v>35.714285714285715</v>
      </c>
      <c r="F38" s="69">
        <v>14</v>
      </c>
      <c r="G38" s="66">
        <v>0</v>
      </c>
      <c r="H38" s="67">
        <f t="shared" si="11"/>
        <v>0</v>
      </c>
      <c r="I38" s="66">
        <v>0</v>
      </c>
      <c r="J38" s="70">
        <v>0</v>
      </c>
      <c r="K38" s="71">
        <v>0</v>
      </c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</row>
    <row r="39" spans="1:25" s="73" customFormat="1" ht="15" customHeight="1">
      <c r="A39" s="65" t="s">
        <v>433</v>
      </c>
      <c r="B39" s="66">
        <v>29</v>
      </c>
      <c r="C39" s="67">
        <f t="shared" si="9"/>
        <v>45.3125</v>
      </c>
      <c r="D39" s="66">
        <v>35</v>
      </c>
      <c r="E39" s="68">
        <f t="shared" si="10"/>
        <v>54.6875</v>
      </c>
      <c r="F39" s="69">
        <v>64</v>
      </c>
      <c r="G39" s="66">
        <v>16</v>
      </c>
      <c r="H39" s="67">
        <f t="shared" si="11"/>
        <v>25</v>
      </c>
      <c r="I39" s="66">
        <v>0</v>
      </c>
      <c r="J39" s="70">
        <v>3</v>
      </c>
      <c r="K39" s="71">
        <v>3</v>
      </c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</row>
    <row r="40" spans="1:25" s="73" customFormat="1" ht="15" customHeight="1">
      <c r="A40" s="65" t="s">
        <v>434</v>
      </c>
      <c r="B40" s="66">
        <v>11</v>
      </c>
      <c r="C40" s="67">
        <f t="shared" si="9"/>
        <v>52.38095238095239</v>
      </c>
      <c r="D40" s="66">
        <v>10</v>
      </c>
      <c r="E40" s="68">
        <f t="shared" si="10"/>
        <v>47.61904761904761</v>
      </c>
      <c r="F40" s="69">
        <v>21</v>
      </c>
      <c r="G40" s="66">
        <v>0</v>
      </c>
      <c r="H40" s="67">
        <f t="shared" si="11"/>
        <v>0</v>
      </c>
      <c r="I40" s="66">
        <v>0</v>
      </c>
      <c r="J40" s="70">
        <v>0</v>
      </c>
      <c r="K40" s="71">
        <v>0</v>
      </c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</row>
    <row r="41" spans="1:25" s="73" customFormat="1" ht="15" customHeight="1">
      <c r="A41" s="65" t="s">
        <v>435</v>
      </c>
      <c r="B41" s="66">
        <v>18</v>
      </c>
      <c r="C41" s="67">
        <f t="shared" si="9"/>
        <v>56.25</v>
      </c>
      <c r="D41" s="66">
        <v>14</v>
      </c>
      <c r="E41" s="68">
        <f t="shared" si="10"/>
        <v>43.75</v>
      </c>
      <c r="F41" s="69">
        <v>32</v>
      </c>
      <c r="G41" s="66">
        <v>0</v>
      </c>
      <c r="H41" s="67">
        <f t="shared" si="11"/>
        <v>0</v>
      </c>
      <c r="I41" s="66">
        <v>0</v>
      </c>
      <c r="J41" s="70">
        <v>0</v>
      </c>
      <c r="K41" s="71">
        <v>0</v>
      </c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</row>
    <row r="42" spans="1:25" s="73" customFormat="1" ht="15" customHeight="1">
      <c r="A42" s="65" t="s">
        <v>436</v>
      </c>
      <c r="B42" s="66">
        <v>7</v>
      </c>
      <c r="C42" s="67">
        <f t="shared" si="9"/>
        <v>70</v>
      </c>
      <c r="D42" s="66">
        <v>3</v>
      </c>
      <c r="E42" s="68">
        <f t="shared" si="10"/>
        <v>30</v>
      </c>
      <c r="F42" s="69">
        <v>10</v>
      </c>
      <c r="G42" s="66">
        <v>0</v>
      </c>
      <c r="H42" s="67">
        <f t="shared" si="11"/>
        <v>0</v>
      </c>
      <c r="I42" s="66">
        <v>0</v>
      </c>
      <c r="J42" s="70">
        <v>0</v>
      </c>
      <c r="K42" s="71">
        <v>0</v>
      </c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</row>
    <row r="43" spans="1:25" s="73" customFormat="1" ht="15" customHeight="1">
      <c r="A43" s="65" t="s">
        <v>403</v>
      </c>
      <c r="B43" s="66">
        <v>239</v>
      </c>
      <c r="C43" s="67">
        <f t="shared" si="9"/>
        <v>50.74309978768577</v>
      </c>
      <c r="D43" s="66">
        <v>232</v>
      </c>
      <c r="E43" s="68">
        <f t="shared" si="10"/>
        <v>49.25690021231423</v>
      </c>
      <c r="F43" s="69">
        <v>471</v>
      </c>
      <c r="G43" s="66">
        <v>0</v>
      </c>
      <c r="H43" s="67">
        <f t="shared" si="11"/>
        <v>0</v>
      </c>
      <c r="I43" s="66">
        <v>0</v>
      </c>
      <c r="J43" s="70">
        <v>0</v>
      </c>
      <c r="K43" s="71">
        <v>0</v>
      </c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</row>
    <row r="44" spans="1:25" s="73" customFormat="1" ht="15" customHeight="1">
      <c r="A44" s="65" t="s">
        <v>437</v>
      </c>
      <c r="B44" s="66">
        <v>20</v>
      </c>
      <c r="C44" s="67">
        <f t="shared" si="9"/>
        <v>55.55555555555556</v>
      </c>
      <c r="D44" s="66">
        <v>16</v>
      </c>
      <c r="E44" s="68">
        <f t="shared" si="10"/>
        <v>44.44444444444444</v>
      </c>
      <c r="F44" s="69">
        <v>36</v>
      </c>
      <c r="G44" s="66">
        <v>3</v>
      </c>
      <c r="H44" s="67">
        <f t="shared" si="11"/>
        <v>8.333333333333332</v>
      </c>
      <c r="I44" s="66">
        <v>0</v>
      </c>
      <c r="J44" s="70">
        <v>0</v>
      </c>
      <c r="K44" s="71">
        <v>0</v>
      </c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</row>
    <row r="45" spans="1:25" s="73" customFormat="1" ht="15" customHeight="1">
      <c r="A45" s="65" t="s">
        <v>438</v>
      </c>
      <c r="B45" s="66">
        <v>31</v>
      </c>
      <c r="C45" s="67">
        <f t="shared" si="9"/>
        <v>50.81967213114754</v>
      </c>
      <c r="D45" s="66">
        <v>30</v>
      </c>
      <c r="E45" s="68">
        <f t="shared" si="10"/>
        <v>49.18032786885246</v>
      </c>
      <c r="F45" s="69">
        <v>61</v>
      </c>
      <c r="G45" s="66">
        <v>0</v>
      </c>
      <c r="H45" s="67">
        <f t="shared" si="11"/>
        <v>0</v>
      </c>
      <c r="I45" s="66">
        <v>0</v>
      </c>
      <c r="J45" s="70">
        <v>0</v>
      </c>
      <c r="K45" s="71">
        <v>0</v>
      </c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</row>
    <row r="46" spans="1:11" s="79" customFormat="1" ht="25.5" customHeight="1">
      <c r="A46" s="63" t="s">
        <v>439</v>
      </c>
      <c r="B46" s="74">
        <v>391</v>
      </c>
      <c r="C46" s="75">
        <f t="shared" si="9"/>
        <v>51.31233595800525</v>
      </c>
      <c r="D46" s="74">
        <v>371</v>
      </c>
      <c r="E46" s="76">
        <f t="shared" si="10"/>
        <v>48.68766404199475</v>
      </c>
      <c r="F46" s="77">
        <f>SUM(F36:F45)</f>
        <v>762</v>
      </c>
      <c r="G46" s="74">
        <v>31</v>
      </c>
      <c r="H46" s="75">
        <f t="shared" si="11"/>
        <v>4.0682414698162725</v>
      </c>
      <c r="I46" s="74">
        <v>0</v>
      </c>
      <c r="J46" s="74">
        <v>3</v>
      </c>
      <c r="K46" s="78">
        <v>3</v>
      </c>
    </row>
    <row r="49" spans="1:11" s="64" customFormat="1" ht="39" customHeight="1">
      <c r="A49" s="60" t="s">
        <v>682</v>
      </c>
      <c r="B49" s="382" t="s">
        <v>440</v>
      </c>
      <c r="C49" s="383"/>
      <c r="D49" s="383"/>
      <c r="E49" s="383"/>
      <c r="F49" s="383"/>
      <c r="G49" s="383"/>
      <c r="H49" s="383"/>
      <c r="I49" s="383"/>
      <c r="J49" s="383"/>
      <c r="K49" s="384"/>
    </row>
    <row r="50" spans="1:11" s="34" customFormat="1" ht="26.25" customHeight="1">
      <c r="A50" s="385" t="s">
        <v>415</v>
      </c>
      <c r="B50" s="387" t="s">
        <v>392</v>
      </c>
      <c r="C50" s="388"/>
      <c r="D50" s="387" t="s">
        <v>393</v>
      </c>
      <c r="E50" s="388"/>
      <c r="F50" s="389" t="s">
        <v>394</v>
      </c>
      <c r="G50" s="389" t="s">
        <v>422</v>
      </c>
      <c r="H50" s="389" t="s">
        <v>399</v>
      </c>
      <c r="I50" s="391" t="s">
        <v>423</v>
      </c>
      <c r="J50" s="391" t="s">
        <v>424</v>
      </c>
      <c r="K50" s="385" t="s">
        <v>425</v>
      </c>
    </row>
    <row r="51" spans="1:11" s="34" customFormat="1" ht="48" customHeight="1">
      <c r="A51" s="386"/>
      <c r="B51" s="61" t="s">
        <v>401</v>
      </c>
      <c r="C51" s="62" t="s">
        <v>428</v>
      </c>
      <c r="D51" s="61" t="s">
        <v>401</v>
      </c>
      <c r="E51" s="62" t="s">
        <v>428</v>
      </c>
      <c r="F51" s="390"/>
      <c r="G51" s="390"/>
      <c r="H51" s="390"/>
      <c r="I51" s="392"/>
      <c r="J51" s="392"/>
      <c r="K51" s="386"/>
    </row>
    <row r="52" spans="1:25" s="73" customFormat="1" ht="15" customHeight="1">
      <c r="A52" s="65" t="s">
        <v>441</v>
      </c>
      <c r="B52" s="66">
        <v>35</v>
      </c>
      <c r="C52" s="67">
        <f>B52/F52*100</f>
        <v>56.451612903225815</v>
      </c>
      <c r="D52" s="66">
        <v>27</v>
      </c>
      <c r="E52" s="68">
        <f>D52/F52*100</f>
        <v>43.54838709677419</v>
      </c>
      <c r="F52" s="69">
        <v>62</v>
      </c>
      <c r="G52" s="66">
        <v>0</v>
      </c>
      <c r="H52" s="67">
        <f>G52/F52*100</f>
        <v>0</v>
      </c>
      <c r="I52" s="66">
        <v>0</v>
      </c>
      <c r="J52" s="70">
        <v>0</v>
      </c>
      <c r="K52" s="71">
        <f>SUM(I52:J52)</f>
        <v>0</v>
      </c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</row>
    <row r="53" spans="1:25" s="73" customFormat="1" ht="15" customHeight="1">
      <c r="A53" s="65" t="s">
        <v>442</v>
      </c>
      <c r="B53" s="66">
        <v>15</v>
      </c>
      <c r="C53" s="67">
        <f aca="true" t="shared" si="12" ref="C53:C67">B53/F53*100</f>
        <v>53.57142857142857</v>
      </c>
      <c r="D53" s="66">
        <v>13</v>
      </c>
      <c r="E53" s="68">
        <f aca="true" t="shared" si="13" ref="E53:E67">D53/F53*100</f>
        <v>46.42857142857143</v>
      </c>
      <c r="F53" s="69">
        <v>28</v>
      </c>
      <c r="G53" s="66">
        <v>3</v>
      </c>
      <c r="H53" s="67">
        <f aca="true" t="shared" si="14" ref="H53:H67">G53/F53*100</f>
        <v>10.714285714285714</v>
      </c>
      <c r="I53" s="66">
        <v>0</v>
      </c>
      <c r="J53" s="70">
        <v>0</v>
      </c>
      <c r="K53" s="71">
        <f aca="true" t="shared" si="15" ref="K53:K67">SUM(I53:J53)</f>
        <v>0</v>
      </c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</row>
    <row r="54" spans="1:25" s="73" customFormat="1" ht="15" customHeight="1">
      <c r="A54" s="65" t="s">
        <v>443</v>
      </c>
      <c r="B54" s="66">
        <v>43</v>
      </c>
      <c r="C54" s="67">
        <f t="shared" si="12"/>
        <v>53.75</v>
      </c>
      <c r="D54" s="66">
        <v>37</v>
      </c>
      <c r="E54" s="68">
        <f t="shared" si="13"/>
        <v>46.25</v>
      </c>
      <c r="F54" s="69">
        <v>80</v>
      </c>
      <c r="G54" s="66">
        <v>0</v>
      </c>
      <c r="H54" s="67">
        <f t="shared" si="14"/>
        <v>0</v>
      </c>
      <c r="I54" s="66">
        <v>0</v>
      </c>
      <c r="J54" s="70">
        <v>0</v>
      </c>
      <c r="K54" s="71">
        <f t="shared" si="15"/>
        <v>0</v>
      </c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</row>
    <row r="55" spans="1:25" s="73" customFormat="1" ht="15" customHeight="1">
      <c r="A55" s="65" t="s">
        <v>444</v>
      </c>
      <c r="B55" s="66">
        <v>41</v>
      </c>
      <c r="C55" s="67">
        <f t="shared" si="12"/>
        <v>51.89873417721519</v>
      </c>
      <c r="D55" s="66">
        <v>38</v>
      </c>
      <c r="E55" s="68">
        <f t="shared" si="13"/>
        <v>48.10126582278481</v>
      </c>
      <c r="F55" s="69">
        <v>79</v>
      </c>
      <c r="G55" s="66">
        <v>0</v>
      </c>
      <c r="H55" s="67">
        <f t="shared" si="14"/>
        <v>0</v>
      </c>
      <c r="I55" s="66">
        <v>32</v>
      </c>
      <c r="J55" s="70">
        <v>0</v>
      </c>
      <c r="K55" s="71">
        <f t="shared" si="15"/>
        <v>32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</row>
    <row r="56" spans="1:25" s="73" customFormat="1" ht="15" customHeight="1">
      <c r="A56" s="65" t="s">
        <v>445</v>
      </c>
      <c r="B56" s="66">
        <v>47</v>
      </c>
      <c r="C56" s="67">
        <f t="shared" si="12"/>
        <v>61.038961038961034</v>
      </c>
      <c r="D56" s="66">
        <v>30</v>
      </c>
      <c r="E56" s="68">
        <f t="shared" si="13"/>
        <v>38.961038961038966</v>
      </c>
      <c r="F56" s="69">
        <v>77</v>
      </c>
      <c r="G56" s="66">
        <v>0</v>
      </c>
      <c r="H56" s="67">
        <f t="shared" si="14"/>
        <v>0</v>
      </c>
      <c r="I56" s="66">
        <v>0</v>
      </c>
      <c r="J56" s="70">
        <v>0</v>
      </c>
      <c r="K56" s="71">
        <f t="shared" si="15"/>
        <v>0</v>
      </c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</row>
    <row r="57" spans="1:25" s="73" customFormat="1" ht="15" customHeight="1">
      <c r="A57" s="65" t="s">
        <v>446</v>
      </c>
      <c r="B57" s="66">
        <v>20</v>
      </c>
      <c r="C57" s="67">
        <f t="shared" si="12"/>
        <v>76.92307692307693</v>
      </c>
      <c r="D57" s="66">
        <v>6</v>
      </c>
      <c r="E57" s="68">
        <f t="shared" si="13"/>
        <v>23.076923076923077</v>
      </c>
      <c r="F57" s="69">
        <v>26</v>
      </c>
      <c r="G57" s="66">
        <v>7</v>
      </c>
      <c r="H57" s="67">
        <f t="shared" si="14"/>
        <v>26.923076923076923</v>
      </c>
      <c r="I57" s="66">
        <v>2</v>
      </c>
      <c r="J57" s="70">
        <v>2</v>
      </c>
      <c r="K57" s="71">
        <f t="shared" si="15"/>
        <v>4</v>
      </c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</row>
    <row r="58" spans="1:25" s="73" customFormat="1" ht="15" customHeight="1">
      <c r="A58" s="65" t="s">
        <v>447</v>
      </c>
      <c r="B58" s="66">
        <v>22</v>
      </c>
      <c r="C58" s="67">
        <f t="shared" si="12"/>
        <v>50</v>
      </c>
      <c r="D58" s="66">
        <v>22</v>
      </c>
      <c r="E58" s="68">
        <f t="shared" si="13"/>
        <v>50</v>
      </c>
      <c r="F58" s="69">
        <v>44</v>
      </c>
      <c r="G58" s="66">
        <v>2</v>
      </c>
      <c r="H58" s="67">
        <f t="shared" si="14"/>
        <v>4.545454545454546</v>
      </c>
      <c r="I58" s="66">
        <v>16</v>
      </c>
      <c r="J58" s="70">
        <v>0</v>
      </c>
      <c r="K58" s="71">
        <f t="shared" si="15"/>
        <v>16</v>
      </c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</row>
    <row r="59" spans="1:25" s="73" customFormat="1" ht="15" customHeight="1">
      <c r="A59" s="65" t="s">
        <v>448</v>
      </c>
      <c r="B59" s="66">
        <v>10</v>
      </c>
      <c r="C59" s="67">
        <f t="shared" si="12"/>
        <v>50</v>
      </c>
      <c r="D59" s="66">
        <v>10</v>
      </c>
      <c r="E59" s="68">
        <f t="shared" si="13"/>
        <v>50</v>
      </c>
      <c r="F59" s="69">
        <v>20</v>
      </c>
      <c r="G59" s="66">
        <v>20</v>
      </c>
      <c r="H59" s="67">
        <f t="shared" si="14"/>
        <v>100</v>
      </c>
      <c r="I59" s="66">
        <v>0</v>
      </c>
      <c r="J59" s="70">
        <v>0</v>
      </c>
      <c r="K59" s="71">
        <f t="shared" si="15"/>
        <v>0</v>
      </c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</row>
    <row r="60" spans="1:25" s="73" customFormat="1" ht="15" customHeight="1">
      <c r="A60" s="65" t="s">
        <v>449</v>
      </c>
      <c r="B60" s="66">
        <v>38</v>
      </c>
      <c r="C60" s="67">
        <f t="shared" si="12"/>
        <v>48.10126582278481</v>
      </c>
      <c r="D60" s="66">
        <v>41</v>
      </c>
      <c r="E60" s="68">
        <f t="shared" si="13"/>
        <v>51.89873417721519</v>
      </c>
      <c r="F60" s="69">
        <v>79</v>
      </c>
      <c r="G60" s="66">
        <v>24</v>
      </c>
      <c r="H60" s="67">
        <f t="shared" si="14"/>
        <v>30.37974683544304</v>
      </c>
      <c r="I60" s="66">
        <v>0</v>
      </c>
      <c r="J60" s="70">
        <v>0</v>
      </c>
      <c r="K60" s="71">
        <f t="shared" si="15"/>
        <v>0</v>
      </c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</row>
    <row r="61" spans="1:25" s="73" customFormat="1" ht="15" customHeight="1">
      <c r="A61" s="65" t="s">
        <v>450</v>
      </c>
      <c r="B61" s="66">
        <v>7</v>
      </c>
      <c r="C61" s="67">
        <f t="shared" si="12"/>
        <v>53.84615384615385</v>
      </c>
      <c r="D61" s="66">
        <v>6</v>
      </c>
      <c r="E61" s="68">
        <f t="shared" si="13"/>
        <v>46.15384615384615</v>
      </c>
      <c r="F61" s="69">
        <v>13</v>
      </c>
      <c r="G61" s="66">
        <v>13</v>
      </c>
      <c r="H61" s="67">
        <f t="shared" si="14"/>
        <v>100</v>
      </c>
      <c r="I61" s="66">
        <v>0</v>
      </c>
      <c r="J61" s="70">
        <v>0</v>
      </c>
      <c r="K61" s="71">
        <f t="shared" si="15"/>
        <v>0</v>
      </c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</row>
    <row r="62" spans="1:25" s="73" customFormat="1" ht="15" customHeight="1">
      <c r="A62" s="65" t="s">
        <v>451</v>
      </c>
      <c r="B62" s="66">
        <v>21</v>
      </c>
      <c r="C62" s="67">
        <f t="shared" si="12"/>
        <v>58.333333333333336</v>
      </c>
      <c r="D62" s="66">
        <v>15</v>
      </c>
      <c r="E62" s="68">
        <f t="shared" si="13"/>
        <v>41.66666666666667</v>
      </c>
      <c r="F62" s="69">
        <v>36</v>
      </c>
      <c r="G62" s="66">
        <v>0</v>
      </c>
      <c r="H62" s="67">
        <f t="shared" si="14"/>
        <v>0</v>
      </c>
      <c r="I62" s="66">
        <v>0</v>
      </c>
      <c r="J62" s="70">
        <v>0</v>
      </c>
      <c r="K62" s="71">
        <f t="shared" si="15"/>
        <v>0</v>
      </c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</row>
    <row r="63" spans="1:25" s="73" customFormat="1" ht="15" customHeight="1">
      <c r="A63" s="65" t="s">
        <v>404</v>
      </c>
      <c r="B63" s="66">
        <v>455</v>
      </c>
      <c r="C63" s="67">
        <f t="shared" si="12"/>
        <v>53.46650998824912</v>
      </c>
      <c r="D63" s="66">
        <v>396</v>
      </c>
      <c r="E63" s="68">
        <f t="shared" si="13"/>
        <v>46.533490011750885</v>
      </c>
      <c r="F63" s="69">
        <v>851</v>
      </c>
      <c r="G63" s="66">
        <v>230</v>
      </c>
      <c r="H63" s="67">
        <f t="shared" si="14"/>
        <v>27.027027027027028</v>
      </c>
      <c r="I63" s="66">
        <v>0</v>
      </c>
      <c r="J63" s="70">
        <v>0</v>
      </c>
      <c r="K63" s="71">
        <f t="shared" si="15"/>
        <v>0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</row>
    <row r="64" spans="1:25" s="73" customFormat="1" ht="15" customHeight="1">
      <c r="A64" s="65" t="s">
        <v>452</v>
      </c>
      <c r="B64" s="66">
        <v>45</v>
      </c>
      <c r="C64" s="67">
        <f t="shared" si="12"/>
        <v>54.21686746987952</v>
      </c>
      <c r="D64" s="66">
        <v>38</v>
      </c>
      <c r="E64" s="68">
        <f t="shared" si="13"/>
        <v>45.78313253012048</v>
      </c>
      <c r="F64" s="69">
        <v>83</v>
      </c>
      <c r="G64" s="66">
        <v>0</v>
      </c>
      <c r="H64" s="67">
        <f t="shared" si="14"/>
        <v>0</v>
      </c>
      <c r="I64" s="66">
        <v>0</v>
      </c>
      <c r="J64" s="70">
        <v>0</v>
      </c>
      <c r="K64" s="71">
        <f t="shared" si="15"/>
        <v>0</v>
      </c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</row>
    <row r="65" spans="1:25" s="73" customFormat="1" ht="15" customHeight="1">
      <c r="A65" s="65" t="s">
        <v>453</v>
      </c>
      <c r="B65" s="66">
        <v>31</v>
      </c>
      <c r="C65" s="67">
        <f t="shared" si="12"/>
        <v>50.81967213114754</v>
      </c>
      <c r="D65" s="66">
        <v>30</v>
      </c>
      <c r="E65" s="68">
        <f t="shared" si="13"/>
        <v>49.18032786885246</v>
      </c>
      <c r="F65" s="69">
        <v>61</v>
      </c>
      <c r="G65" s="66">
        <v>0</v>
      </c>
      <c r="H65" s="67">
        <f t="shared" si="14"/>
        <v>0</v>
      </c>
      <c r="I65" s="66">
        <v>0</v>
      </c>
      <c r="J65" s="70">
        <v>0</v>
      </c>
      <c r="K65" s="71">
        <v>3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</row>
    <row r="66" spans="1:25" s="73" customFormat="1" ht="15" customHeight="1">
      <c r="A66" s="65" t="s">
        <v>454</v>
      </c>
      <c r="B66" s="66">
        <v>20</v>
      </c>
      <c r="C66" s="67">
        <f t="shared" si="12"/>
        <v>55.55555555555556</v>
      </c>
      <c r="D66" s="66">
        <v>16</v>
      </c>
      <c r="E66" s="68">
        <f t="shared" si="13"/>
        <v>44.44444444444444</v>
      </c>
      <c r="F66" s="69">
        <v>36</v>
      </c>
      <c r="G66" s="66">
        <v>0</v>
      </c>
      <c r="H66" s="67">
        <f t="shared" si="14"/>
        <v>0</v>
      </c>
      <c r="I66" s="66">
        <v>0</v>
      </c>
      <c r="J66" s="70">
        <v>0</v>
      </c>
      <c r="K66" s="71">
        <f t="shared" si="15"/>
        <v>0</v>
      </c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</row>
    <row r="67" spans="1:11" s="79" customFormat="1" ht="25.5" customHeight="1">
      <c r="A67" s="63" t="s">
        <v>455</v>
      </c>
      <c r="B67" s="74">
        <v>850</v>
      </c>
      <c r="C67" s="75">
        <f t="shared" si="12"/>
        <v>53.96825396825397</v>
      </c>
      <c r="D67" s="74">
        <v>725</v>
      </c>
      <c r="E67" s="76">
        <f t="shared" si="13"/>
        <v>46.03174603174603</v>
      </c>
      <c r="F67" s="77">
        <v>1575</v>
      </c>
      <c r="G67" s="74">
        <v>299</v>
      </c>
      <c r="H67" s="75">
        <f t="shared" si="14"/>
        <v>18.984126984126984</v>
      </c>
      <c r="I67" s="74">
        <v>50</v>
      </c>
      <c r="J67" s="74">
        <v>2</v>
      </c>
      <c r="K67" s="78">
        <f t="shared" si="15"/>
        <v>52</v>
      </c>
    </row>
    <row r="69" ht="12.75">
      <c r="A69" s="81" t="s">
        <v>456</v>
      </c>
    </row>
    <row r="70" ht="12.75">
      <c r="A70" s="81" t="s">
        <v>276</v>
      </c>
    </row>
    <row r="73" spans="1:11" s="64" customFormat="1" ht="36" customHeight="1">
      <c r="A73" s="60" t="s">
        <v>683</v>
      </c>
      <c r="B73" s="382" t="s">
        <v>457</v>
      </c>
      <c r="C73" s="383"/>
      <c r="D73" s="383"/>
      <c r="E73" s="383"/>
      <c r="F73" s="383"/>
      <c r="G73" s="383"/>
      <c r="H73" s="383"/>
      <c r="I73" s="383"/>
      <c r="J73" s="383"/>
      <c r="K73" s="384"/>
    </row>
    <row r="74" spans="1:11" s="34" customFormat="1" ht="26.25" customHeight="1">
      <c r="A74" s="385" t="s">
        <v>415</v>
      </c>
      <c r="B74" s="387" t="s">
        <v>392</v>
      </c>
      <c r="C74" s="388"/>
      <c r="D74" s="387" t="s">
        <v>393</v>
      </c>
      <c r="E74" s="388"/>
      <c r="F74" s="389" t="s">
        <v>394</v>
      </c>
      <c r="G74" s="389" t="s">
        <v>422</v>
      </c>
      <c r="H74" s="389" t="s">
        <v>399</v>
      </c>
      <c r="I74" s="391" t="s">
        <v>423</v>
      </c>
      <c r="J74" s="391" t="s">
        <v>424</v>
      </c>
      <c r="K74" s="385" t="s">
        <v>425</v>
      </c>
    </row>
    <row r="75" spans="1:11" s="34" customFormat="1" ht="48" customHeight="1">
      <c r="A75" s="386"/>
      <c r="B75" s="61" t="s">
        <v>401</v>
      </c>
      <c r="C75" s="62" t="s">
        <v>428</v>
      </c>
      <c r="D75" s="61" t="s">
        <v>401</v>
      </c>
      <c r="E75" s="62" t="s">
        <v>428</v>
      </c>
      <c r="F75" s="390"/>
      <c r="G75" s="390"/>
      <c r="H75" s="390"/>
      <c r="I75" s="392"/>
      <c r="J75" s="392"/>
      <c r="K75" s="386"/>
    </row>
    <row r="76" spans="1:25" s="73" customFormat="1" ht="15" customHeight="1">
      <c r="A76" s="65" t="s">
        <v>604</v>
      </c>
      <c r="B76" s="66">
        <v>46</v>
      </c>
      <c r="C76" s="67">
        <f>B76/F76*100</f>
        <v>50</v>
      </c>
      <c r="D76" s="66">
        <v>46</v>
      </c>
      <c r="E76" s="68">
        <f>D76/F76*100</f>
        <v>50</v>
      </c>
      <c r="F76" s="69">
        <v>92</v>
      </c>
      <c r="G76" s="66">
        <v>14</v>
      </c>
      <c r="H76" s="67">
        <f>G76/F76*100</f>
        <v>15.217391304347828</v>
      </c>
      <c r="I76" s="66">
        <v>0</v>
      </c>
      <c r="J76" s="70">
        <v>0</v>
      </c>
      <c r="K76" s="71">
        <f>SUM(I76:J76)</f>
        <v>0</v>
      </c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</row>
    <row r="77" spans="1:25" s="73" customFormat="1" ht="15" customHeight="1">
      <c r="A77" s="65" t="s">
        <v>603</v>
      </c>
      <c r="B77" s="66">
        <v>17</v>
      </c>
      <c r="C77" s="67">
        <f aca="true" t="shared" si="16" ref="C77:C103">B77/F77*100</f>
        <v>50</v>
      </c>
      <c r="D77" s="66">
        <v>17</v>
      </c>
      <c r="E77" s="68">
        <f aca="true" t="shared" si="17" ref="E77:E103">D77/F77*100</f>
        <v>50</v>
      </c>
      <c r="F77" s="69">
        <v>34</v>
      </c>
      <c r="G77" s="66">
        <v>14</v>
      </c>
      <c r="H77" s="67">
        <f aca="true" t="shared" si="18" ref="H77:H103">G77/F77*100</f>
        <v>41.17647058823529</v>
      </c>
      <c r="I77" s="66">
        <v>0</v>
      </c>
      <c r="J77" s="70">
        <v>0</v>
      </c>
      <c r="K77" s="71">
        <f aca="true" t="shared" si="19" ref="K77:K103">SUM(I77:J77)</f>
        <v>0</v>
      </c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</row>
    <row r="78" spans="1:25" s="73" customFormat="1" ht="15" customHeight="1">
      <c r="A78" s="65" t="s">
        <v>602</v>
      </c>
      <c r="B78" s="66">
        <v>16</v>
      </c>
      <c r="C78" s="67">
        <f t="shared" si="16"/>
        <v>64</v>
      </c>
      <c r="D78" s="66">
        <v>9</v>
      </c>
      <c r="E78" s="68">
        <f t="shared" si="17"/>
        <v>36</v>
      </c>
      <c r="F78" s="69">
        <v>25</v>
      </c>
      <c r="G78" s="66">
        <v>12</v>
      </c>
      <c r="H78" s="67">
        <f t="shared" si="18"/>
        <v>48</v>
      </c>
      <c r="I78" s="66">
        <v>0</v>
      </c>
      <c r="J78" s="70">
        <v>0</v>
      </c>
      <c r="K78" s="71">
        <f t="shared" si="19"/>
        <v>0</v>
      </c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</row>
    <row r="79" spans="1:25" s="73" customFormat="1" ht="15" customHeight="1">
      <c r="A79" s="65" t="s">
        <v>601</v>
      </c>
      <c r="B79" s="66">
        <v>21</v>
      </c>
      <c r="C79" s="67">
        <f t="shared" si="16"/>
        <v>48.837209302325576</v>
      </c>
      <c r="D79" s="66">
        <v>22</v>
      </c>
      <c r="E79" s="68">
        <f t="shared" si="17"/>
        <v>51.162790697674424</v>
      </c>
      <c r="F79" s="69">
        <v>43</v>
      </c>
      <c r="G79" s="66">
        <v>12</v>
      </c>
      <c r="H79" s="67">
        <f t="shared" si="18"/>
        <v>27.906976744186046</v>
      </c>
      <c r="I79" s="66">
        <v>0</v>
      </c>
      <c r="J79" s="70">
        <v>0</v>
      </c>
      <c r="K79" s="71">
        <f t="shared" si="19"/>
        <v>0</v>
      </c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</row>
    <row r="80" spans="1:25" s="73" customFormat="1" ht="15" customHeight="1">
      <c r="A80" s="65" t="s">
        <v>600</v>
      </c>
      <c r="B80" s="66">
        <v>42</v>
      </c>
      <c r="C80" s="67">
        <f t="shared" si="16"/>
        <v>57.534246575342465</v>
      </c>
      <c r="D80" s="66">
        <v>31</v>
      </c>
      <c r="E80" s="68">
        <f t="shared" si="17"/>
        <v>42.465753424657535</v>
      </c>
      <c r="F80" s="69">
        <v>73</v>
      </c>
      <c r="G80" s="66">
        <v>0</v>
      </c>
      <c r="H80" s="67">
        <f t="shared" si="18"/>
        <v>0</v>
      </c>
      <c r="I80" s="66">
        <v>0</v>
      </c>
      <c r="J80" s="70">
        <v>0</v>
      </c>
      <c r="K80" s="71">
        <f t="shared" si="19"/>
        <v>0</v>
      </c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</row>
    <row r="81" spans="1:25" s="73" customFormat="1" ht="15" customHeight="1">
      <c r="A81" s="65" t="s">
        <v>599</v>
      </c>
      <c r="B81" s="66">
        <v>26</v>
      </c>
      <c r="C81" s="67">
        <f t="shared" si="16"/>
        <v>50</v>
      </c>
      <c r="D81" s="66">
        <v>26</v>
      </c>
      <c r="E81" s="68">
        <f t="shared" si="17"/>
        <v>50</v>
      </c>
      <c r="F81" s="69">
        <v>52</v>
      </c>
      <c r="G81" s="66">
        <v>0</v>
      </c>
      <c r="H81" s="67">
        <f t="shared" si="18"/>
        <v>0</v>
      </c>
      <c r="I81" s="66">
        <v>0</v>
      </c>
      <c r="J81" s="70">
        <v>0</v>
      </c>
      <c r="K81" s="71">
        <f t="shared" si="19"/>
        <v>0</v>
      </c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</row>
    <row r="82" spans="1:25" s="73" customFormat="1" ht="15" customHeight="1">
      <c r="A82" s="65" t="s">
        <v>598</v>
      </c>
      <c r="B82" s="66">
        <v>17</v>
      </c>
      <c r="C82" s="67">
        <f t="shared" si="16"/>
        <v>50</v>
      </c>
      <c r="D82" s="66">
        <v>17</v>
      </c>
      <c r="E82" s="68">
        <f t="shared" si="17"/>
        <v>50</v>
      </c>
      <c r="F82" s="69">
        <v>34</v>
      </c>
      <c r="G82" s="66">
        <v>0</v>
      </c>
      <c r="H82" s="67">
        <f t="shared" si="18"/>
        <v>0</v>
      </c>
      <c r="I82" s="66">
        <v>0</v>
      </c>
      <c r="J82" s="70">
        <v>0</v>
      </c>
      <c r="K82" s="71">
        <f t="shared" si="19"/>
        <v>0</v>
      </c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</row>
    <row r="83" spans="1:25" s="73" customFormat="1" ht="15" customHeight="1">
      <c r="A83" s="65" t="s">
        <v>597</v>
      </c>
      <c r="B83" s="66">
        <v>49</v>
      </c>
      <c r="C83" s="67">
        <f t="shared" si="16"/>
        <v>44.95412844036697</v>
      </c>
      <c r="D83" s="66">
        <v>60</v>
      </c>
      <c r="E83" s="68">
        <f t="shared" si="17"/>
        <v>55.04587155963303</v>
      </c>
      <c r="F83" s="69">
        <v>109</v>
      </c>
      <c r="G83" s="66">
        <v>12</v>
      </c>
      <c r="H83" s="67">
        <f t="shared" si="18"/>
        <v>11.009174311926607</v>
      </c>
      <c r="I83" s="66">
        <v>0</v>
      </c>
      <c r="J83" s="70">
        <v>0</v>
      </c>
      <c r="K83" s="71">
        <f t="shared" si="19"/>
        <v>0</v>
      </c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</row>
    <row r="84" spans="1:25" s="73" customFormat="1" ht="15" customHeight="1">
      <c r="A84" s="65" t="s">
        <v>596</v>
      </c>
      <c r="B84" s="66">
        <v>58</v>
      </c>
      <c r="C84" s="67">
        <f t="shared" si="16"/>
        <v>56.86274509803921</v>
      </c>
      <c r="D84" s="66">
        <v>44</v>
      </c>
      <c r="E84" s="68">
        <f t="shared" si="17"/>
        <v>43.13725490196079</v>
      </c>
      <c r="F84" s="69">
        <v>102</v>
      </c>
      <c r="G84" s="66">
        <v>19</v>
      </c>
      <c r="H84" s="67">
        <f t="shared" si="18"/>
        <v>18.627450980392158</v>
      </c>
      <c r="I84" s="66">
        <v>0</v>
      </c>
      <c r="J84" s="70">
        <v>0</v>
      </c>
      <c r="K84" s="71">
        <f t="shared" si="19"/>
        <v>0</v>
      </c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</row>
    <row r="85" spans="1:25" s="73" customFormat="1" ht="15" customHeight="1">
      <c r="A85" s="65" t="s">
        <v>595</v>
      </c>
      <c r="B85" s="66">
        <v>13</v>
      </c>
      <c r="C85" s="67">
        <f t="shared" si="16"/>
        <v>54.166666666666664</v>
      </c>
      <c r="D85" s="66">
        <v>11</v>
      </c>
      <c r="E85" s="68">
        <f t="shared" si="17"/>
        <v>45.83333333333333</v>
      </c>
      <c r="F85" s="69">
        <v>24</v>
      </c>
      <c r="G85" s="66">
        <v>24</v>
      </c>
      <c r="H85" s="67">
        <f t="shared" si="18"/>
        <v>100</v>
      </c>
      <c r="I85" s="66">
        <v>0</v>
      </c>
      <c r="J85" s="70">
        <v>0</v>
      </c>
      <c r="K85" s="71">
        <f t="shared" si="19"/>
        <v>0</v>
      </c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</row>
    <row r="86" spans="1:25" s="73" customFormat="1" ht="15" customHeight="1">
      <c r="A86" s="65" t="s">
        <v>594</v>
      </c>
      <c r="B86" s="66">
        <v>23</v>
      </c>
      <c r="C86" s="67">
        <f t="shared" si="16"/>
        <v>54.761904761904766</v>
      </c>
      <c r="D86" s="66">
        <v>19</v>
      </c>
      <c r="E86" s="68">
        <f t="shared" si="17"/>
        <v>45.23809523809524</v>
      </c>
      <c r="F86" s="69">
        <v>42</v>
      </c>
      <c r="G86" s="66">
        <v>42</v>
      </c>
      <c r="H86" s="67">
        <f t="shared" si="18"/>
        <v>100</v>
      </c>
      <c r="I86" s="66">
        <v>0</v>
      </c>
      <c r="J86" s="70">
        <v>1</v>
      </c>
      <c r="K86" s="71">
        <f t="shared" si="19"/>
        <v>1</v>
      </c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</row>
    <row r="87" spans="1:25" s="73" customFormat="1" ht="15" customHeight="1">
      <c r="A87" s="65" t="s">
        <v>593</v>
      </c>
      <c r="B87" s="66">
        <v>37</v>
      </c>
      <c r="C87" s="67">
        <f t="shared" si="16"/>
        <v>47.43589743589743</v>
      </c>
      <c r="D87" s="66">
        <v>41</v>
      </c>
      <c r="E87" s="68">
        <f t="shared" si="17"/>
        <v>52.56410256410257</v>
      </c>
      <c r="F87" s="69">
        <v>78</v>
      </c>
      <c r="G87" s="66">
        <v>21</v>
      </c>
      <c r="H87" s="67">
        <f t="shared" si="18"/>
        <v>26.923076923076923</v>
      </c>
      <c r="I87" s="66">
        <v>0</v>
      </c>
      <c r="J87" s="70">
        <v>0</v>
      </c>
      <c r="K87" s="71">
        <f t="shared" si="19"/>
        <v>0</v>
      </c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</row>
    <row r="88" spans="1:25" s="73" customFormat="1" ht="15" customHeight="1">
      <c r="A88" s="65" t="s">
        <v>592</v>
      </c>
      <c r="B88" s="66">
        <v>88</v>
      </c>
      <c r="C88" s="67">
        <f t="shared" si="16"/>
        <v>53.65853658536586</v>
      </c>
      <c r="D88" s="66">
        <v>76</v>
      </c>
      <c r="E88" s="68">
        <f t="shared" si="17"/>
        <v>46.34146341463415</v>
      </c>
      <c r="F88" s="69">
        <v>164</v>
      </c>
      <c r="G88" s="66">
        <v>52</v>
      </c>
      <c r="H88" s="67">
        <f t="shared" si="18"/>
        <v>31.70731707317073</v>
      </c>
      <c r="I88" s="66">
        <v>0</v>
      </c>
      <c r="J88" s="70">
        <v>0</v>
      </c>
      <c r="K88" s="71">
        <f t="shared" si="19"/>
        <v>0</v>
      </c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</row>
    <row r="89" spans="1:25" s="73" customFormat="1" ht="15" customHeight="1">
      <c r="A89" s="65" t="s">
        <v>591</v>
      </c>
      <c r="B89" s="66">
        <v>15</v>
      </c>
      <c r="C89" s="67">
        <f t="shared" si="16"/>
        <v>48.38709677419355</v>
      </c>
      <c r="D89" s="66">
        <v>16</v>
      </c>
      <c r="E89" s="68">
        <f t="shared" si="17"/>
        <v>51.61290322580645</v>
      </c>
      <c r="F89" s="69">
        <v>31</v>
      </c>
      <c r="G89" s="66">
        <v>0</v>
      </c>
      <c r="H89" s="67">
        <f t="shared" si="18"/>
        <v>0</v>
      </c>
      <c r="I89" s="66">
        <v>0</v>
      </c>
      <c r="J89" s="70">
        <v>0</v>
      </c>
      <c r="K89" s="71">
        <f t="shared" si="19"/>
        <v>0</v>
      </c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</row>
    <row r="90" spans="1:25" s="73" customFormat="1" ht="15" customHeight="1">
      <c r="A90" s="65" t="s">
        <v>590</v>
      </c>
      <c r="B90" s="66">
        <v>22</v>
      </c>
      <c r="C90" s="67">
        <f t="shared" si="16"/>
        <v>66.66666666666666</v>
      </c>
      <c r="D90" s="66">
        <v>11</v>
      </c>
      <c r="E90" s="68">
        <f t="shared" si="17"/>
        <v>33.33333333333333</v>
      </c>
      <c r="F90" s="69">
        <v>33</v>
      </c>
      <c r="G90" s="66">
        <v>0</v>
      </c>
      <c r="H90" s="67">
        <f t="shared" si="18"/>
        <v>0</v>
      </c>
      <c r="I90" s="66">
        <v>0</v>
      </c>
      <c r="J90" s="70">
        <v>0</v>
      </c>
      <c r="K90" s="71">
        <f t="shared" si="19"/>
        <v>0</v>
      </c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</row>
    <row r="91" spans="1:25" s="73" customFormat="1" ht="15" customHeight="1">
      <c r="A91" s="65" t="s">
        <v>589</v>
      </c>
      <c r="B91" s="66">
        <v>29</v>
      </c>
      <c r="C91" s="67">
        <f t="shared" si="16"/>
        <v>44.61538461538462</v>
      </c>
      <c r="D91" s="66">
        <v>36</v>
      </c>
      <c r="E91" s="68">
        <f t="shared" si="17"/>
        <v>55.38461538461539</v>
      </c>
      <c r="F91" s="69">
        <v>65</v>
      </c>
      <c r="G91" s="66">
        <v>12</v>
      </c>
      <c r="H91" s="67">
        <f t="shared" si="18"/>
        <v>18.461538461538463</v>
      </c>
      <c r="I91" s="66">
        <v>0</v>
      </c>
      <c r="J91" s="70">
        <v>0</v>
      </c>
      <c r="K91" s="71">
        <f t="shared" si="19"/>
        <v>0</v>
      </c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</row>
    <row r="92" spans="1:25" s="73" customFormat="1" ht="15" customHeight="1">
      <c r="A92" s="65" t="s">
        <v>588</v>
      </c>
      <c r="B92" s="66">
        <v>27</v>
      </c>
      <c r="C92" s="67">
        <f t="shared" si="16"/>
        <v>41.53846153846154</v>
      </c>
      <c r="D92" s="66">
        <v>38</v>
      </c>
      <c r="E92" s="68">
        <f t="shared" si="17"/>
        <v>58.46153846153847</v>
      </c>
      <c r="F92" s="69">
        <v>65</v>
      </c>
      <c r="G92" s="66">
        <v>0</v>
      </c>
      <c r="H92" s="67">
        <f t="shared" si="18"/>
        <v>0</v>
      </c>
      <c r="I92" s="66">
        <v>0</v>
      </c>
      <c r="J92" s="70">
        <v>0</v>
      </c>
      <c r="K92" s="71">
        <f t="shared" si="19"/>
        <v>0</v>
      </c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</row>
    <row r="93" spans="1:25" s="73" customFormat="1" ht="15" customHeight="1">
      <c r="A93" s="65" t="s">
        <v>587</v>
      </c>
      <c r="B93" s="66">
        <v>31</v>
      </c>
      <c r="C93" s="67">
        <f t="shared" si="16"/>
        <v>49.2063492063492</v>
      </c>
      <c r="D93" s="66">
        <v>32</v>
      </c>
      <c r="E93" s="68">
        <f t="shared" si="17"/>
        <v>50.79365079365079</v>
      </c>
      <c r="F93" s="69">
        <v>63</v>
      </c>
      <c r="G93" s="66">
        <v>0</v>
      </c>
      <c r="H93" s="67">
        <f t="shared" si="18"/>
        <v>0</v>
      </c>
      <c r="I93" s="66">
        <v>0</v>
      </c>
      <c r="J93" s="70">
        <v>0</v>
      </c>
      <c r="K93" s="71">
        <f t="shared" si="19"/>
        <v>0</v>
      </c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</row>
    <row r="94" spans="1:25" s="73" customFormat="1" ht="15" customHeight="1">
      <c r="A94" s="65" t="s">
        <v>586</v>
      </c>
      <c r="B94" s="66">
        <v>49</v>
      </c>
      <c r="C94" s="67">
        <f t="shared" si="16"/>
        <v>52.12765957446809</v>
      </c>
      <c r="D94" s="66">
        <v>45</v>
      </c>
      <c r="E94" s="68">
        <f t="shared" si="17"/>
        <v>47.87234042553192</v>
      </c>
      <c r="F94" s="69">
        <v>94</v>
      </c>
      <c r="G94" s="66">
        <v>2</v>
      </c>
      <c r="H94" s="67">
        <f t="shared" si="18"/>
        <v>2.127659574468085</v>
      </c>
      <c r="I94" s="66">
        <v>0</v>
      </c>
      <c r="J94" s="70">
        <v>0</v>
      </c>
      <c r="K94" s="71">
        <f t="shared" si="19"/>
        <v>0</v>
      </c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5" s="73" customFormat="1" ht="15" customHeight="1">
      <c r="A95" s="65" t="s">
        <v>585</v>
      </c>
      <c r="B95" s="66">
        <v>34</v>
      </c>
      <c r="C95" s="67">
        <f t="shared" si="16"/>
        <v>43.037974683544306</v>
      </c>
      <c r="D95" s="66">
        <v>45</v>
      </c>
      <c r="E95" s="68">
        <f t="shared" si="17"/>
        <v>56.9620253164557</v>
      </c>
      <c r="F95" s="69">
        <v>79</v>
      </c>
      <c r="G95" s="66">
        <v>22</v>
      </c>
      <c r="H95" s="67">
        <f t="shared" si="18"/>
        <v>27.848101265822784</v>
      </c>
      <c r="I95" s="66">
        <v>21</v>
      </c>
      <c r="J95" s="70">
        <v>0</v>
      </c>
      <c r="K95" s="71">
        <f t="shared" si="19"/>
        <v>21</v>
      </c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</row>
    <row r="96" spans="1:25" s="73" customFormat="1" ht="15" customHeight="1">
      <c r="A96" s="65" t="s">
        <v>584</v>
      </c>
      <c r="B96" s="66">
        <v>25</v>
      </c>
      <c r="C96" s="67">
        <f t="shared" si="16"/>
        <v>44.642857142857146</v>
      </c>
      <c r="D96" s="66">
        <v>31</v>
      </c>
      <c r="E96" s="68">
        <f t="shared" si="17"/>
        <v>55.35714285714286</v>
      </c>
      <c r="F96" s="69">
        <v>56</v>
      </c>
      <c r="G96" s="66">
        <v>0</v>
      </c>
      <c r="H96" s="67">
        <f t="shared" si="18"/>
        <v>0</v>
      </c>
      <c r="I96" s="66">
        <v>0</v>
      </c>
      <c r="J96" s="70">
        <v>0</v>
      </c>
      <c r="K96" s="71">
        <f t="shared" si="19"/>
        <v>0</v>
      </c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</row>
    <row r="97" spans="1:25" s="73" customFormat="1" ht="15" customHeight="1">
      <c r="A97" s="65" t="s">
        <v>583</v>
      </c>
      <c r="B97" s="66">
        <v>420</v>
      </c>
      <c r="C97" s="67">
        <f t="shared" si="16"/>
        <v>50.90909090909091</v>
      </c>
      <c r="D97" s="66">
        <v>405</v>
      </c>
      <c r="E97" s="68">
        <f t="shared" si="17"/>
        <v>49.09090909090909</v>
      </c>
      <c r="F97" s="69">
        <v>825</v>
      </c>
      <c r="G97" s="66">
        <v>197</v>
      </c>
      <c r="H97" s="67">
        <f t="shared" si="18"/>
        <v>23.87878787878788</v>
      </c>
      <c r="I97" s="66">
        <v>0</v>
      </c>
      <c r="J97" s="70">
        <v>0</v>
      </c>
      <c r="K97" s="71">
        <f t="shared" si="19"/>
        <v>0</v>
      </c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</row>
    <row r="98" spans="1:25" s="73" customFormat="1" ht="15" customHeight="1">
      <c r="A98" s="65" t="s">
        <v>582</v>
      </c>
      <c r="B98" s="66">
        <v>28</v>
      </c>
      <c r="C98" s="67">
        <f t="shared" si="16"/>
        <v>45.90163934426229</v>
      </c>
      <c r="D98" s="66">
        <v>33</v>
      </c>
      <c r="E98" s="68">
        <f t="shared" si="17"/>
        <v>54.09836065573771</v>
      </c>
      <c r="F98" s="69">
        <v>61</v>
      </c>
      <c r="G98" s="66">
        <v>15</v>
      </c>
      <c r="H98" s="67">
        <f t="shared" si="18"/>
        <v>24.59016393442623</v>
      </c>
      <c r="I98" s="66">
        <v>0</v>
      </c>
      <c r="J98" s="70">
        <v>0</v>
      </c>
      <c r="K98" s="71">
        <f t="shared" si="19"/>
        <v>0</v>
      </c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</row>
    <row r="99" spans="1:25" s="73" customFormat="1" ht="15" customHeight="1">
      <c r="A99" s="65" t="s">
        <v>581</v>
      </c>
      <c r="B99" s="66">
        <v>38</v>
      </c>
      <c r="C99" s="67">
        <f t="shared" si="16"/>
        <v>48.717948717948715</v>
      </c>
      <c r="D99" s="66">
        <v>40</v>
      </c>
      <c r="E99" s="68">
        <f t="shared" si="17"/>
        <v>51.28205128205128</v>
      </c>
      <c r="F99" s="69">
        <v>78</v>
      </c>
      <c r="G99" s="66">
        <v>21</v>
      </c>
      <c r="H99" s="67">
        <f t="shared" si="18"/>
        <v>26.923076923076923</v>
      </c>
      <c r="I99" s="66">
        <v>0</v>
      </c>
      <c r="J99" s="70">
        <v>0</v>
      </c>
      <c r="K99" s="71">
        <f t="shared" si="19"/>
        <v>0</v>
      </c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</row>
    <row r="100" spans="1:25" s="73" customFormat="1" ht="15" customHeight="1">
      <c r="A100" s="65" t="s">
        <v>580</v>
      </c>
      <c r="B100" s="66">
        <v>56</v>
      </c>
      <c r="C100" s="67">
        <f t="shared" si="16"/>
        <v>54.90196078431373</v>
      </c>
      <c r="D100" s="66">
        <v>46</v>
      </c>
      <c r="E100" s="68">
        <f t="shared" si="17"/>
        <v>45.09803921568628</v>
      </c>
      <c r="F100" s="69">
        <v>102</v>
      </c>
      <c r="G100" s="66">
        <v>32</v>
      </c>
      <c r="H100" s="67">
        <f t="shared" si="18"/>
        <v>31.372549019607842</v>
      </c>
      <c r="I100" s="66">
        <v>0</v>
      </c>
      <c r="J100" s="70">
        <v>0</v>
      </c>
      <c r="K100" s="71">
        <f t="shared" si="19"/>
        <v>0</v>
      </c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</row>
    <row r="101" spans="1:25" s="73" customFormat="1" ht="15" customHeight="1">
      <c r="A101" s="65" t="s">
        <v>579</v>
      </c>
      <c r="B101" s="66">
        <v>39</v>
      </c>
      <c r="C101" s="67">
        <f t="shared" si="16"/>
        <v>53.42465753424658</v>
      </c>
      <c r="D101" s="66">
        <v>34</v>
      </c>
      <c r="E101" s="68">
        <f t="shared" si="17"/>
        <v>46.57534246575342</v>
      </c>
      <c r="F101" s="69">
        <v>73</v>
      </c>
      <c r="G101" s="66">
        <v>0</v>
      </c>
      <c r="H101" s="67">
        <f t="shared" si="18"/>
        <v>0</v>
      </c>
      <c r="I101" s="66">
        <v>0</v>
      </c>
      <c r="J101" s="70">
        <v>0</v>
      </c>
      <c r="K101" s="71">
        <f t="shared" si="19"/>
        <v>0</v>
      </c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</row>
    <row r="102" spans="1:25" s="73" customFormat="1" ht="15" customHeight="1">
      <c r="A102" s="65" t="s">
        <v>578</v>
      </c>
      <c r="B102" s="66">
        <v>78</v>
      </c>
      <c r="C102" s="67">
        <f t="shared" si="16"/>
        <v>57.77777777777777</v>
      </c>
      <c r="D102" s="66">
        <v>57</v>
      </c>
      <c r="E102" s="68">
        <f t="shared" si="17"/>
        <v>42.22222222222222</v>
      </c>
      <c r="F102" s="69">
        <v>135</v>
      </c>
      <c r="G102" s="66">
        <v>28</v>
      </c>
      <c r="H102" s="67">
        <f t="shared" si="18"/>
        <v>20.74074074074074</v>
      </c>
      <c r="I102" s="66">
        <v>0</v>
      </c>
      <c r="J102" s="70">
        <v>0</v>
      </c>
      <c r="K102" s="71">
        <f t="shared" si="19"/>
        <v>0</v>
      </c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</row>
    <row r="103" spans="1:14" s="79" customFormat="1" ht="33" customHeight="1">
      <c r="A103" s="63" t="s">
        <v>569</v>
      </c>
      <c r="B103" s="74">
        <f>SUM(B76:B102)</f>
        <v>1344</v>
      </c>
      <c r="C103" s="75">
        <f t="shared" si="16"/>
        <v>51.06382978723404</v>
      </c>
      <c r="D103" s="74">
        <f>SUM(D76:D102)</f>
        <v>1288</v>
      </c>
      <c r="E103" s="76">
        <f t="shared" si="17"/>
        <v>48.93617021276596</v>
      </c>
      <c r="F103" s="77">
        <f>SUM(F76:F102)</f>
        <v>2632</v>
      </c>
      <c r="G103" s="74">
        <v>551</v>
      </c>
      <c r="H103" s="75">
        <f t="shared" si="18"/>
        <v>20.934650455927052</v>
      </c>
      <c r="I103" s="74">
        <v>21</v>
      </c>
      <c r="J103" s="74">
        <v>1</v>
      </c>
      <c r="K103" s="78">
        <f t="shared" si="19"/>
        <v>22</v>
      </c>
      <c r="N103" s="330"/>
    </row>
    <row r="105" ht="12.75">
      <c r="A105" s="81" t="s">
        <v>570</v>
      </c>
    </row>
    <row r="106" spans="1:11" s="64" customFormat="1" ht="31.5" customHeight="1">
      <c r="A106" s="60" t="s">
        <v>684</v>
      </c>
      <c r="B106" s="406" t="s">
        <v>35</v>
      </c>
      <c r="C106" s="406"/>
      <c r="D106" s="406"/>
      <c r="E106" s="406"/>
      <c r="F106" s="406"/>
      <c r="G106" s="406"/>
      <c r="H106" s="406"/>
      <c r="I106" s="406"/>
      <c r="J106" s="406"/>
      <c r="K106" s="406"/>
    </row>
    <row r="107" spans="1:11" s="34" customFormat="1" ht="26.25" customHeight="1">
      <c r="A107" s="385" t="s">
        <v>415</v>
      </c>
      <c r="B107" s="387" t="s">
        <v>392</v>
      </c>
      <c r="C107" s="388"/>
      <c r="D107" s="387" t="s">
        <v>393</v>
      </c>
      <c r="E107" s="388"/>
      <c r="F107" s="389" t="s">
        <v>394</v>
      </c>
      <c r="G107" s="389" t="s">
        <v>422</v>
      </c>
      <c r="H107" s="389" t="s">
        <v>399</v>
      </c>
      <c r="I107" s="391" t="s">
        <v>423</v>
      </c>
      <c r="J107" s="391" t="s">
        <v>424</v>
      </c>
      <c r="K107" s="385" t="s">
        <v>425</v>
      </c>
    </row>
    <row r="108" spans="1:11" s="34" customFormat="1" ht="48" customHeight="1">
      <c r="A108" s="386"/>
      <c r="B108" s="61" t="s">
        <v>401</v>
      </c>
      <c r="C108" s="62" t="s">
        <v>428</v>
      </c>
      <c r="D108" s="61" t="s">
        <v>401</v>
      </c>
      <c r="E108" s="62" t="s">
        <v>428</v>
      </c>
      <c r="F108" s="390"/>
      <c r="G108" s="390"/>
      <c r="H108" s="390"/>
      <c r="I108" s="392"/>
      <c r="J108" s="392"/>
      <c r="K108" s="386"/>
    </row>
    <row r="109" spans="1:25" s="73" customFormat="1" ht="15" customHeight="1">
      <c r="A109" s="65" t="s">
        <v>458</v>
      </c>
      <c r="B109" s="66">
        <v>35</v>
      </c>
      <c r="C109" s="67">
        <f>B109/F109*100</f>
        <v>62.5</v>
      </c>
      <c r="D109" s="66">
        <v>21</v>
      </c>
      <c r="E109" s="68">
        <f>D109/F109*100</f>
        <v>37.5</v>
      </c>
      <c r="F109" s="69">
        <v>56</v>
      </c>
      <c r="G109" s="66">
        <v>7</v>
      </c>
      <c r="H109" s="67">
        <f>G109/F109*100</f>
        <v>12.5</v>
      </c>
      <c r="I109" s="66">
        <v>0</v>
      </c>
      <c r="J109" s="70">
        <v>0</v>
      </c>
      <c r="K109" s="71">
        <f>SUM(I109:J109)</f>
        <v>0</v>
      </c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</row>
    <row r="110" spans="1:25" s="73" customFormat="1" ht="15" customHeight="1">
      <c r="A110" s="65" t="s">
        <v>459</v>
      </c>
      <c r="B110" s="66">
        <v>36</v>
      </c>
      <c r="C110" s="67">
        <f aca="true" t="shared" si="20" ref="C110:C139">B110/F110*100</f>
        <v>48.64864864864865</v>
      </c>
      <c r="D110" s="66">
        <v>38</v>
      </c>
      <c r="E110" s="68">
        <f aca="true" t="shared" si="21" ref="E110:E139">D110/F110*100</f>
        <v>51.35135135135135</v>
      </c>
      <c r="F110" s="69">
        <v>74</v>
      </c>
      <c r="G110" s="66">
        <v>14</v>
      </c>
      <c r="H110" s="67">
        <f aca="true" t="shared" si="22" ref="H110:H139">G110/F110*100</f>
        <v>18.91891891891892</v>
      </c>
      <c r="I110" s="66">
        <v>0</v>
      </c>
      <c r="J110" s="70">
        <v>0</v>
      </c>
      <c r="K110" s="71">
        <f aca="true" t="shared" si="23" ref="K110:K139">SUM(I110:J110)</f>
        <v>0</v>
      </c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</row>
    <row r="111" spans="1:25" s="73" customFormat="1" ht="15" customHeight="1">
      <c r="A111" s="65" t="s">
        <v>460</v>
      </c>
      <c r="B111" s="66">
        <v>179</v>
      </c>
      <c r="C111" s="67">
        <f t="shared" si="20"/>
        <v>53.753753753753756</v>
      </c>
      <c r="D111" s="66">
        <v>154</v>
      </c>
      <c r="E111" s="68">
        <f t="shared" si="21"/>
        <v>46.246246246246244</v>
      </c>
      <c r="F111" s="69">
        <v>333</v>
      </c>
      <c r="G111" s="66">
        <v>47</v>
      </c>
      <c r="H111" s="67">
        <f t="shared" si="22"/>
        <v>14.114114114114114</v>
      </c>
      <c r="I111" s="66">
        <v>0</v>
      </c>
      <c r="J111" s="70">
        <v>0</v>
      </c>
      <c r="K111" s="71">
        <f t="shared" si="23"/>
        <v>0</v>
      </c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</row>
    <row r="112" spans="1:25" s="73" customFormat="1" ht="15" customHeight="1">
      <c r="A112" s="65" t="s">
        <v>461</v>
      </c>
      <c r="B112" s="66">
        <v>102</v>
      </c>
      <c r="C112" s="67">
        <f t="shared" si="20"/>
        <v>56.043956043956044</v>
      </c>
      <c r="D112" s="66">
        <v>80</v>
      </c>
      <c r="E112" s="68">
        <f t="shared" si="21"/>
        <v>43.956043956043956</v>
      </c>
      <c r="F112" s="69">
        <v>182</v>
      </c>
      <c r="G112" s="66">
        <v>53</v>
      </c>
      <c r="H112" s="67">
        <f t="shared" si="22"/>
        <v>29.120879120879124</v>
      </c>
      <c r="I112" s="66">
        <v>0</v>
      </c>
      <c r="J112" s="70">
        <v>0</v>
      </c>
      <c r="K112" s="71">
        <f t="shared" si="23"/>
        <v>0</v>
      </c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</row>
    <row r="113" spans="1:25" s="73" customFormat="1" ht="15" customHeight="1">
      <c r="A113" s="65" t="s">
        <v>462</v>
      </c>
      <c r="B113" s="66">
        <v>52</v>
      </c>
      <c r="C113" s="67">
        <f t="shared" si="20"/>
        <v>52.52525252525253</v>
      </c>
      <c r="D113" s="66">
        <v>47</v>
      </c>
      <c r="E113" s="68">
        <f t="shared" si="21"/>
        <v>47.474747474747474</v>
      </c>
      <c r="F113" s="69">
        <v>99</v>
      </c>
      <c r="G113" s="66">
        <v>26</v>
      </c>
      <c r="H113" s="67">
        <f t="shared" si="22"/>
        <v>26.262626262626267</v>
      </c>
      <c r="I113" s="66">
        <v>0</v>
      </c>
      <c r="J113" s="70">
        <v>0</v>
      </c>
      <c r="K113" s="71">
        <f t="shared" si="23"/>
        <v>0</v>
      </c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</row>
    <row r="114" spans="1:25" s="73" customFormat="1" ht="15" customHeight="1">
      <c r="A114" s="65" t="s">
        <v>463</v>
      </c>
      <c r="B114" s="66">
        <v>35</v>
      </c>
      <c r="C114" s="67">
        <f t="shared" si="20"/>
        <v>58.333333333333336</v>
      </c>
      <c r="D114" s="66">
        <v>25</v>
      </c>
      <c r="E114" s="68">
        <f t="shared" si="21"/>
        <v>41.66666666666667</v>
      </c>
      <c r="F114" s="69">
        <v>60</v>
      </c>
      <c r="G114" s="66">
        <v>0</v>
      </c>
      <c r="H114" s="67">
        <f t="shared" si="22"/>
        <v>0</v>
      </c>
      <c r="I114" s="66">
        <v>0</v>
      </c>
      <c r="J114" s="70">
        <v>0</v>
      </c>
      <c r="K114" s="71">
        <f t="shared" si="23"/>
        <v>0</v>
      </c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</row>
    <row r="115" spans="1:25" s="73" customFormat="1" ht="15" customHeight="1">
      <c r="A115" s="65" t="s">
        <v>464</v>
      </c>
      <c r="B115" s="66">
        <v>28</v>
      </c>
      <c r="C115" s="67">
        <f t="shared" si="20"/>
        <v>50.90909090909091</v>
      </c>
      <c r="D115" s="66">
        <v>27</v>
      </c>
      <c r="E115" s="68">
        <f t="shared" si="21"/>
        <v>49.09090909090909</v>
      </c>
      <c r="F115" s="69">
        <v>55</v>
      </c>
      <c r="G115" s="66">
        <v>18</v>
      </c>
      <c r="H115" s="67">
        <f t="shared" si="22"/>
        <v>32.72727272727273</v>
      </c>
      <c r="I115" s="66">
        <v>0</v>
      </c>
      <c r="J115" s="70">
        <v>0</v>
      </c>
      <c r="K115" s="71">
        <f t="shared" si="23"/>
        <v>0</v>
      </c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</row>
    <row r="116" spans="1:25" s="73" customFormat="1" ht="15" customHeight="1">
      <c r="A116" s="65" t="s">
        <v>465</v>
      </c>
      <c r="B116" s="66">
        <v>17</v>
      </c>
      <c r="C116" s="67">
        <f t="shared" si="20"/>
        <v>33.33333333333333</v>
      </c>
      <c r="D116" s="66">
        <v>34</v>
      </c>
      <c r="E116" s="68">
        <f t="shared" si="21"/>
        <v>66.66666666666666</v>
      </c>
      <c r="F116" s="69">
        <v>51</v>
      </c>
      <c r="G116" s="66">
        <v>21</v>
      </c>
      <c r="H116" s="67">
        <f t="shared" si="22"/>
        <v>41.17647058823529</v>
      </c>
      <c r="I116" s="66">
        <v>3</v>
      </c>
      <c r="J116" s="70">
        <v>2</v>
      </c>
      <c r="K116" s="71">
        <f t="shared" si="23"/>
        <v>5</v>
      </c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</row>
    <row r="117" spans="1:25" s="73" customFormat="1" ht="15" customHeight="1">
      <c r="A117" s="65" t="s">
        <v>466</v>
      </c>
      <c r="B117" s="66">
        <v>42</v>
      </c>
      <c r="C117" s="67">
        <f t="shared" si="20"/>
        <v>58.333333333333336</v>
      </c>
      <c r="D117" s="66">
        <v>30</v>
      </c>
      <c r="E117" s="68">
        <f t="shared" si="21"/>
        <v>41.66666666666667</v>
      </c>
      <c r="F117" s="69">
        <v>72</v>
      </c>
      <c r="G117" s="66">
        <v>25</v>
      </c>
      <c r="H117" s="67">
        <f t="shared" si="22"/>
        <v>34.72222222222222</v>
      </c>
      <c r="I117" s="66">
        <v>0</v>
      </c>
      <c r="J117" s="70">
        <v>0</v>
      </c>
      <c r="K117" s="71">
        <f t="shared" si="23"/>
        <v>0</v>
      </c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</row>
    <row r="118" spans="1:25" s="73" customFormat="1" ht="15" customHeight="1">
      <c r="A118" s="65" t="s">
        <v>467</v>
      </c>
      <c r="B118" s="66">
        <v>24</v>
      </c>
      <c r="C118" s="67">
        <f t="shared" si="20"/>
        <v>58.536585365853654</v>
      </c>
      <c r="D118" s="66">
        <v>17</v>
      </c>
      <c r="E118" s="68">
        <f t="shared" si="21"/>
        <v>41.46341463414634</v>
      </c>
      <c r="F118" s="69">
        <v>41</v>
      </c>
      <c r="G118" s="66">
        <v>0</v>
      </c>
      <c r="H118" s="67">
        <f t="shared" si="22"/>
        <v>0</v>
      </c>
      <c r="I118" s="66">
        <v>0</v>
      </c>
      <c r="J118" s="70">
        <v>0</v>
      </c>
      <c r="K118" s="71">
        <f t="shared" si="23"/>
        <v>0</v>
      </c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</row>
    <row r="119" spans="1:25" s="73" customFormat="1" ht="15" customHeight="1">
      <c r="A119" s="65" t="s">
        <v>468</v>
      </c>
      <c r="B119" s="66">
        <v>75</v>
      </c>
      <c r="C119" s="67">
        <f t="shared" si="20"/>
        <v>55.970149253731336</v>
      </c>
      <c r="D119" s="66">
        <v>59</v>
      </c>
      <c r="E119" s="68">
        <f t="shared" si="21"/>
        <v>44.02985074626866</v>
      </c>
      <c r="F119" s="69">
        <v>134</v>
      </c>
      <c r="G119" s="66">
        <v>44</v>
      </c>
      <c r="H119" s="67">
        <f t="shared" si="22"/>
        <v>32.83582089552239</v>
      </c>
      <c r="I119" s="66">
        <v>0</v>
      </c>
      <c r="J119" s="70">
        <v>0</v>
      </c>
      <c r="K119" s="71">
        <f t="shared" si="23"/>
        <v>0</v>
      </c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</row>
    <row r="120" spans="1:25" s="73" customFormat="1" ht="15" customHeight="1">
      <c r="A120" s="65" t="s">
        <v>469</v>
      </c>
      <c r="B120" s="66">
        <v>2</v>
      </c>
      <c r="C120" s="67">
        <f t="shared" si="20"/>
        <v>33.33333333333333</v>
      </c>
      <c r="D120" s="66">
        <v>4</v>
      </c>
      <c r="E120" s="68">
        <f t="shared" si="21"/>
        <v>66.66666666666666</v>
      </c>
      <c r="F120" s="69">
        <v>6</v>
      </c>
      <c r="G120" s="66">
        <v>6</v>
      </c>
      <c r="H120" s="67">
        <f t="shared" si="22"/>
        <v>100</v>
      </c>
      <c r="I120" s="66">
        <v>0</v>
      </c>
      <c r="J120" s="70">
        <v>0</v>
      </c>
      <c r="K120" s="71">
        <f t="shared" si="23"/>
        <v>0</v>
      </c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</row>
    <row r="121" spans="1:25" s="73" customFormat="1" ht="15" customHeight="1">
      <c r="A121" s="65" t="s">
        <v>470</v>
      </c>
      <c r="B121" s="66">
        <v>39</v>
      </c>
      <c r="C121" s="67">
        <f t="shared" si="20"/>
        <v>50.649350649350644</v>
      </c>
      <c r="D121" s="66">
        <v>38</v>
      </c>
      <c r="E121" s="68">
        <f t="shared" si="21"/>
        <v>49.35064935064935</v>
      </c>
      <c r="F121" s="69">
        <v>77</v>
      </c>
      <c r="G121" s="66">
        <v>0</v>
      </c>
      <c r="H121" s="67">
        <f t="shared" si="22"/>
        <v>0</v>
      </c>
      <c r="I121" s="66">
        <v>0</v>
      </c>
      <c r="J121" s="70">
        <v>0</v>
      </c>
      <c r="K121" s="71">
        <f t="shared" si="23"/>
        <v>0</v>
      </c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</row>
    <row r="122" spans="1:25" s="73" customFormat="1" ht="15" customHeight="1">
      <c r="A122" s="65" t="s">
        <v>471</v>
      </c>
      <c r="B122" s="66">
        <v>32</v>
      </c>
      <c r="C122" s="67">
        <f t="shared" si="20"/>
        <v>60.37735849056604</v>
      </c>
      <c r="D122" s="66">
        <v>21</v>
      </c>
      <c r="E122" s="68">
        <f t="shared" si="21"/>
        <v>39.62264150943396</v>
      </c>
      <c r="F122" s="69">
        <v>53</v>
      </c>
      <c r="G122" s="66">
        <v>24</v>
      </c>
      <c r="H122" s="67">
        <f t="shared" si="22"/>
        <v>45.28301886792453</v>
      </c>
      <c r="I122" s="66">
        <v>0</v>
      </c>
      <c r="J122" s="70">
        <v>0</v>
      </c>
      <c r="K122" s="71">
        <f t="shared" si="23"/>
        <v>0</v>
      </c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</row>
    <row r="123" spans="1:25" s="73" customFormat="1" ht="15" customHeight="1">
      <c r="A123" s="65" t="s">
        <v>472</v>
      </c>
      <c r="B123" s="66">
        <v>41</v>
      </c>
      <c r="C123" s="67">
        <f t="shared" si="20"/>
        <v>56.16438356164384</v>
      </c>
      <c r="D123" s="66">
        <v>32</v>
      </c>
      <c r="E123" s="68">
        <f t="shared" si="21"/>
        <v>43.83561643835616</v>
      </c>
      <c r="F123" s="69">
        <v>73</v>
      </c>
      <c r="G123" s="66">
        <v>39</v>
      </c>
      <c r="H123" s="67">
        <f t="shared" si="22"/>
        <v>53.42465753424658</v>
      </c>
      <c r="I123" s="66">
        <v>0</v>
      </c>
      <c r="J123" s="70">
        <v>0</v>
      </c>
      <c r="K123" s="71">
        <f t="shared" si="23"/>
        <v>0</v>
      </c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</row>
    <row r="124" spans="1:25" s="73" customFormat="1" ht="15" customHeight="1">
      <c r="A124" s="65" t="s">
        <v>406</v>
      </c>
      <c r="B124" s="66">
        <v>465</v>
      </c>
      <c r="C124" s="67">
        <f t="shared" si="20"/>
        <v>50.708833151581246</v>
      </c>
      <c r="D124" s="66">
        <v>452</v>
      </c>
      <c r="E124" s="68">
        <f t="shared" si="21"/>
        <v>49.291166848418754</v>
      </c>
      <c r="F124" s="69">
        <v>917</v>
      </c>
      <c r="G124" s="66">
        <v>161</v>
      </c>
      <c r="H124" s="67">
        <f t="shared" si="22"/>
        <v>17.557251908396946</v>
      </c>
      <c r="I124" s="66">
        <v>0</v>
      </c>
      <c r="J124" s="70">
        <v>0</v>
      </c>
      <c r="K124" s="71">
        <f t="shared" si="23"/>
        <v>0</v>
      </c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</row>
    <row r="125" spans="1:25" s="73" customFormat="1" ht="15" customHeight="1">
      <c r="A125" s="65" t="s">
        <v>473</v>
      </c>
      <c r="B125" s="66">
        <v>27</v>
      </c>
      <c r="C125" s="67">
        <f t="shared" si="20"/>
        <v>44.26229508196721</v>
      </c>
      <c r="D125" s="66">
        <v>34</v>
      </c>
      <c r="E125" s="68">
        <f t="shared" si="21"/>
        <v>55.73770491803278</v>
      </c>
      <c r="F125" s="69">
        <v>61</v>
      </c>
      <c r="G125" s="66">
        <v>11</v>
      </c>
      <c r="H125" s="67">
        <f t="shared" si="22"/>
        <v>18.0327868852459</v>
      </c>
      <c r="I125" s="66">
        <v>0</v>
      </c>
      <c r="J125" s="70">
        <v>0</v>
      </c>
      <c r="K125" s="71">
        <f t="shared" si="23"/>
        <v>0</v>
      </c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</row>
    <row r="126" spans="1:25" s="73" customFormat="1" ht="15" customHeight="1">
      <c r="A126" s="65" t="s">
        <v>474</v>
      </c>
      <c r="B126" s="66">
        <v>30</v>
      </c>
      <c r="C126" s="67">
        <f t="shared" si="20"/>
        <v>53.57142857142857</v>
      </c>
      <c r="D126" s="66">
        <v>26</v>
      </c>
      <c r="E126" s="68">
        <f t="shared" si="21"/>
        <v>46.42857142857143</v>
      </c>
      <c r="F126" s="69">
        <v>56</v>
      </c>
      <c r="G126" s="66">
        <v>0</v>
      </c>
      <c r="H126" s="67">
        <f t="shared" si="22"/>
        <v>0</v>
      </c>
      <c r="I126" s="66">
        <v>0</v>
      </c>
      <c r="J126" s="70">
        <v>0</v>
      </c>
      <c r="K126" s="71">
        <f t="shared" si="23"/>
        <v>0</v>
      </c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</row>
    <row r="127" spans="1:25" s="73" customFormat="1" ht="15" customHeight="1">
      <c r="A127" s="65" t="s">
        <v>475</v>
      </c>
      <c r="B127" s="66">
        <v>21</v>
      </c>
      <c r="C127" s="67">
        <f t="shared" si="20"/>
        <v>42.857142857142854</v>
      </c>
      <c r="D127" s="66">
        <v>28</v>
      </c>
      <c r="E127" s="68">
        <f t="shared" si="21"/>
        <v>57.14285714285714</v>
      </c>
      <c r="F127" s="69">
        <v>49</v>
      </c>
      <c r="G127" s="66">
        <v>5</v>
      </c>
      <c r="H127" s="67">
        <f t="shared" si="22"/>
        <v>10.204081632653061</v>
      </c>
      <c r="I127" s="66">
        <v>0</v>
      </c>
      <c r="J127" s="70">
        <v>0</v>
      </c>
      <c r="K127" s="71">
        <f t="shared" si="23"/>
        <v>0</v>
      </c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</row>
    <row r="128" spans="1:25" s="73" customFormat="1" ht="15" customHeight="1">
      <c r="A128" s="65" t="s">
        <v>476</v>
      </c>
      <c r="B128" s="66">
        <v>9</v>
      </c>
      <c r="C128" s="67">
        <f t="shared" si="20"/>
        <v>64.28571428571429</v>
      </c>
      <c r="D128" s="66">
        <v>5</v>
      </c>
      <c r="E128" s="68">
        <f t="shared" si="21"/>
        <v>35.714285714285715</v>
      </c>
      <c r="F128" s="69">
        <v>14</v>
      </c>
      <c r="G128" s="66">
        <v>7</v>
      </c>
      <c r="H128" s="67">
        <f t="shared" si="22"/>
        <v>50</v>
      </c>
      <c r="I128" s="66">
        <v>0</v>
      </c>
      <c r="J128" s="70">
        <v>0</v>
      </c>
      <c r="K128" s="71">
        <f t="shared" si="23"/>
        <v>0</v>
      </c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</row>
    <row r="129" spans="1:25" s="73" customFormat="1" ht="15" customHeight="1">
      <c r="A129" s="65" t="s">
        <v>477</v>
      </c>
      <c r="B129" s="66">
        <v>23</v>
      </c>
      <c r="C129" s="67">
        <f t="shared" si="20"/>
        <v>53.48837209302325</v>
      </c>
      <c r="D129" s="66">
        <v>20</v>
      </c>
      <c r="E129" s="68">
        <f t="shared" si="21"/>
        <v>46.51162790697674</v>
      </c>
      <c r="F129" s="69">
        <v>43</v>
      </c>
      <c r="G129" s="66">
        <v>0</v>
      </c>
      <c r="H129" s="67">
        <f t="shared" si="22"/>
        <v>0</v>
      </c>
      <c r="I129" s="66">
        <v>0</v>
      </c>
      <c r="J129" s="70">
        <v>0</v>
      </c>
      <c r="K129" s="71">
        <f t="shared" si="23"/>
        <v>0</v>
      </c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</row>
    <row r="130" spans="1:25" s="73" customFormat="1" ht="15" customHeight="1">
      <c r="A130" s="65" t="s">
        <v>478</v>
      </c>
      <c r="B130" s="66">
        <v>31</v>
      </c>
      <c r="C130" s="67">
        <f t="shared" si="20"/>
        <v>50.81967213114754</v>
      </c>
      <c r="D130" s="66">
        <v>30</v>
      </c>
      <c r="E130" s="68">
        <f t="shared" si="21"/>
        <v>49.18032786885246</v>
      </c>
      <c r="F130" s="69">
        <v>61</v>
      </c>
      <c r="G130" s="66">
        <v>22</v>
      </c>
      <c r="H130" s="67">
        <f t="shared" si="22"/>
        <v>36.0655737704918</v>
      </c>
      <c r="I130" s="66">
        <v>0</v>
      </c>
      <c r="J130" s="70">
        <v>0</v>
      </c>
      <c r="K130" s="71">
        <f t="shared" si="23"/>
        <v>0</v>
      </c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</row>
    <row r="131" spans="1:25" s="73" customFormat="1" ht="15" customHeight="1">
      <c r="A131" s="65" t="s">
        <v>479</v>
      </c>
      <c r="B131" s="66">
        <v>22</v>
      </c>
      <c r="C131" s="67">
        <f t="shared" si="20"/>
        <v>52.38095238095239</v>
      </c>
      <c r="D131" s="66">
        <v>20</v>
      </c>
      <c r="E131" s="68">
        <f t="shared" si="21"/>
        <v>47.61904761904761</v>
      </c>
      <c r="F131" s="69">
        <v>42</v>
      </c>
      <c r="G131" s="66">
        <v>13</v>
      </c>
      <c r="H131" s="67">
        <f t="shared" si="22"/>
        <v>30.952380952380953</v>
      </c>
      <c r="I131" s="66">
        <v>3</v>
      </c>
      <c r="J131" s="70">
        <v>0</v>
      </c>
      <c r="K131" s="71">
        <f t="shared" si="23"/>
        <v>3</v>
      </c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</row>
    <row r="132" spans="1:25" s="73" customFormat="1" ht="15" customHeight="1">
      <c r="A132" s="65" t="s">
        <v>480</v>
      </c>
      <c r="B132" s="66">
        <v>12</v>
      </c>
      <c r="C132" s="67">
        <f t="shared" si="20"/>
        <v>52.17391304347826</v>
      </c>
      <c r="D132" s="66">
        <v>11</v>
      </c>
      <c r="E132" s="68">
        <f t="shared" si="21"/>
        <v>47.82608695652174</v>
      </c>
      <c r="F132" s="69">
        <v>23</v>
      </c>
      <c r="G132" s="66">
        <v>10</v>
      </c>
      <c r="H132" s="67">
        <f t="shared" si="22"/>
        <v>43.47826086956522</v>
      </c>
      <c r="I132" s="66">
        <v>0</v>
      </c>
      <c r="J132" s="70">
        <v>0</v>
      </c>
      <c r="K132" s="71">
        <f t="shared" si="23"/>
        <v>0</v>
      </c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</row>
    <row r="133" spans="1:25" s="73" customFormat="1" ht="15" customHeight="1">
      <c r="A133" s="65" t="s">
        <v>481</v>
      </c>
      <c r="B133" s="66">
        <v>23</v>
      </c>
      <c r="C133" s="67">
        <f t="shared" si="20"/>
        <v>54.761904761904766</v>
      </c>
      <c r="D133" s="66">
        <v>19</v>
      </c>
      <c r="E133" s="68">
        <f t="shared" si="21"/>
        <v>45.23809523809524</v>
      </c>
      <c r="F133" s="69">
        <v>42</v>
      </c>
      <c r="G133" s="66">
        <v>8</v>
      </c>
      <c r="H133" s="67">
        <f t="shared" si="22"/>
        <v>19.047619047619047</v>
      </c>
      <c r="I133" s="66">
        <v>0</v>
      </c>
      <c r="J133" s="70">
        <v>0</v>
      </c>
      <c r="K133" s="71">
        <f t="shared" si="23"/>
        <v>0</v>
      </c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</row>
    <row r="134" spans="1:25" s="73" customFormat="1" ht="15" customHeight="1">
      <c r="A134" s="65" t="s">
        <v>482</v>
      </c>
      <c r="B134" s="66">
        <v>87</v>
      </c>
      <c r="C134" s="67">
        <f t="shared" si="20"/>
        <v>47.540983606557376</v>
      </c>
      <c r="D134" s="66">
        <v>96</v>
      </c>
      <c r="E134" s="68">
        <f t="shared" si="21"/>
        <v>52.459016393442624</v>
      </c>
      <c r="F134" s="69">
        <v>183</v>
      </c>
      <c r="G134" s="66">
        <v>19</v>
      </c>
      <c r="H134" s="67">
        <f t="shared" si="22"/>
        <v>10.382513661202186</v>
      </c>
      <c r="I134" s="66">
        <v>0</v>
      </c>
      <c r="J134" s="70">
        <v>0</v>
      </c>
      <c r="K134" s="71">
        <f t="shared" si="23"/>
        <v>0</v>
      </c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</row>
    <row r="135" spans="1:25" s="73" customFormat="1" ht="15" customHeight="1">
      <c r="A135" s="65" t="s">
        <v>483</v>
      </c>
      <c r="B135" s="66">
        <v>13</v>
      </c>
      <c r="C135" s="67">
        <f t="shared" si="20"/>
        <v>44.827586206896555</v>
      </c>
      <c r="D135" s="66">
        <v>16</v>
      </c>
      <c r="E135" s="68">
        <f t="shared" si="21"/>
        <v>55.172413793103445</v>
      </c>
      <c r="F135" s="69">
        <v>29</v>
      </c>
      <c r="G135" s="66">
        <v>0</v>
      </c>
      <c r="H135" s="67">
        <f t="shared" si="22"/>
        <v>0</v>
      </c>
      <c r="I135" s="66">
        <v>0</v>
      </c>
      <c r="J135" s="70">
        <v>0</v>
      </c>
      <c r="K135" s="71">
        <f t="shared" si="23"/>
        <v>0</v>
      </c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</row>
    <row r="136" spans="1:25" s="73" customFormat="1" ht="15" customHeight="1">
      <c r="A136" s="65" t="s">
        <v>484</v>
      </c>
      <c r="B136" s="66">
        <v>53</v>
      </c>
      <c r="C136" s="67">
        <f t="shared" si="20"/>
        <v>48.18181818181818</v>
      </c>
      <c r="D136" s="66">
        <v>57</v>
      </c>
      <c r="E136" s="68">
        <f t="shared" si="21"/>
        <v>51.81818181818182</v>
      </c>
      <c r="F136" s="69">
        <v>110</v>
      </c>
      <c r="G136" s="66">
        <v>0</v>
      </c>
      <c r="H136" s="67">
        <f t="shared" si="22"/>
        <v>0</v>
      </c>
      <c r="I136" s="66">
        <v>0</v>
      </c>
      <c r="J136" s="70">
        <v>0</v>
      </c>
      <c r="K136" s="71">
        <f t="shared" si="23"/>
        <v>0</v>
      </c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</row>
    <row r="137" spans="1:25" s="73" customFormat="1" ht="15" customHeight="1">
      <c r="A137" s="65" t="s">
        <v>485</v>
      </c>
      <c r="B137" s="66">
        <v>22</v>
      </c>
      <c r="C137" s="67">
        <f t="shared" si="20"/>
        <v>46.808510638297875</v>
      </c>
      <c r="D137" s="66">
        <v>25</v>
      </c>
      <c r="E137" s="68">
        <f t="shared" si="21"/>
        <v>53.191489361702125</v>
      </c>
      <c r="F137" s="69">
        <v>47</v>
      </c>
      <c r="G137" s="66">
        <v>17</v>
      </c>
      <c r="H137" s="67">
        <f t="shared" si="22"/>
        <v>36.17021276595745</v>
      </c>
      <c r="I137" s="66">
        <v>0</v>
      </c>
      <c r="J137" s="70">
        <v>0</v>
      </c>
      <c r="K137" s="71">
        <f t="shared" si="23"/>
        <v>0</v>
      </c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</row>
    <row r="138" spans="1:25" s="73" customFormat="1" ht="15" customHeight="1">
      <c r="A138" s="65" t="s">
        <v>486</v>
      </c>
      <c r="B138" s="66">
        <v>88</v>
      </c>
      <c r="C138" s="67">
        <f t="shared" si="20"/>
        <v>51.461988304093566</v>
      </c>
      <c r="D138" s="66">
        <v>83</v>
      </c>
      <c r="E138" s="68">
        <f t="shared" si="21"/>
        <v>48.53801169590643</v>
      </c>
      <c r="F138" s="69">
        <v>171</v>
      </c>
      <c r="G138" s="66">
        <v>51</v>
      </c>
      <c r="H138" s="67">
        <f t="shared" si="22"/>
        <v>29.82456140350877</v>
      </c>
      <c r="I138" s="66">
        <v>0</v>
      </c>
      <c r="J138" s="70">
        <v>0</v>
      </c>
      <c r="K138" s="71">
        <f t="shared" si="23"/>
        <v>0</v>
      </c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</row>
    <row r="139" spans="1:25" s="73" customFormat="1" ht="15" customHeight="1">
      <c r="A139" s="80" t="s">
        <v>487</v>
      </c>
      <c r="B139" s="74">
        <v>1665</v>
      </c>
      <c r="C139" s="76">
        <f t="shared" si="20"/>
        <v>51.80460485376478</v>
      </c>
      <c r="D139" s="74">
        <v>1549</v>
      </c>
      <c r="E139" s="76">
        <f t="shared" si="21"/>
        <v>48.19539514623522</v>
      </c>
      <c r="F139" s="77">
        <v>3214</v>
      </c>
      <c r="G139" s="77">
        <v>648</v>
      </c>
      <c r="H139" s="76">
        <f t="shared" si="22"/>
        <v>20.161792159303047</v>
      </c>
      <c r="I139" s="77">
        <v>6</v>
      </c>
      <c r="J139" s="77">
        <v>2</v>
      </c>
      <c r="K139" s="77">
        <f t="shared" si="23"/>
        <v>8</v>
      </c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</row>
    <row r="141" ht="12.75">
      <c r="A141" s="81" t="s">
        <v>488</v>
      </c>
    </row>
    <row r="142" ht="12.75">
      <c r="A142" s="81" t="s">
        <v>489</v>
      </c>
    </row>
    <row r="144" spans="1:11" s="64" customFormat="1" ht="37.5" customHeight="1">
      <c r="A144" s="60" t="s">
        <v>685</v>
      </c>
      <c r="B144" s="382" t="s">
        <v>686</v>
      </c>
      <c r="C144" s="383"/>
      <c r="D144" s="383"/>
      <c r="E144" s="383"/>
      <c r="F144" s="383"/>
      <c r="G144" s="383"/>
      <c r="H144" s="383"/>
      <c r="I144" s="383"/>
      <c r="J144" s="383"/>
      <c r="K144" s="384"/>
    </row>
    <row r="145" spans="1:11" s="34" customFormat="1" ht="26.25" customHeight="1">
      <c r="A145" s="385" t="s">
        <v>415</v>
      </c>
      <c r="B145" s="387" t="s">
        <v>392</v>
      </c>
      <c r="C145" s="388"/>
      <c r="D145" s="387" t="s">
        <v>393</v>
      </c>
      <c r="E145" s="388"/>
      <c r="F145" s="389" t="s">
        <v>394</v>
      </c>
      <c r="G145" s="389" t="s">
        <v>422</v>
      </c>
      <c r="H145" s="389" t="s">
        <v>399</v>
      </c>
      <c r="I145" s="391" t="s">
        <v>423</v>
      </c>
      <c r="J145" s="391" t="s">
        <v>424</v>
      </c>
      <c r="K145" s="385" t="s">
        <v>425</v>
      </c>
    </row>
    <row r="146" spans="1:11" s="34" customFormat="1" ht="48" customHeight="1">
      <c r="A146" s="386"/>
      <c r="B146" s="61" t="s">
        <v>401</v>
      </c>
      <c r="C146" s="62" t="s">
        <v>428</v>
      </c>
      <c r="D146" s="61" t="s">
        <v>401</v>
      </c>
      <c r="E146" s="62" t="s">
        <v>428</v>
      </c>
      <c r="F146" s="390"/>
      <c r="G146" s="390"/>
      <c r="H146" s="390"/>
      <c r="I146" s="392"/>
      <c r="J146" s="392"/>
      <c r="K146" s="386"/>
    </row>
    <row r="147" spans="1:25" s="73" customFormat="1" ht="15" customHeight="1">
      <c r="A147" s="65" t="s">
        <v>490</v>
      </c>
      <c r="B147" s="66">
        <v>37</v>
      </c>
      <c r="C147" s="67">
        <f>B147/F147*100</f>
        <v>53.62318840579711</v>
      </c>
      <c r="D147" s="66">
        <v>32</v>
      </c>
      <c r="E147" s="68">
        <f>D147/F147*100</f>
        <v>46.3768115942029</v>
      </c>
      <c r="F147" s="69">
        <v>69</v>
      </c>
      <c r="G147" s="66">
        <v>12</v>
      </c>
      <c r="H147" s="67">
        <f>G147/F147*100</f>
        <v>17.391304347826086</v>
      </c>
      <c r="I147" s="66">
        <v>0</v>
      </c>
      <c r="J147" s="70">
        <v>0</v>
      </c>
      <c r="K147" s="71">
        <f>SUM(I147:J147)</f>
        <v>0</v>
      </c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</row>
    <row r="148" spans="1:25" s="73" customFormat="1" ht="15" customHeight="1">
      <c r="A148" s="65" t="s">
        <v>491</v>
      </c>
      <c r="B148" s="66">
        <v>13</v>
      </c>
      <c r="C148" s="67">
        <f aca="true" t="shared" si="24" ref="C148:C188">B148/F148*100</f>
        <v>46.42857142857143</v>
      </c>
      <c r="D148" s="66">
        <v>15</v>
      </c>
      <c r="E148" s="68">
        <f aca="true" t="shared" si="25" ref="E148:E188">D148/F148*100</f>
        <v>53.57142857142857</v>
      </c>
      <c r="F148" s="69">
        <v>28</v>
      </c>
      <c r="G148" s="66">
        <v>3</v>
      </c>
      <c r="H148" s="67">
        <f aca="true" t="shared" si="26" ref="H148:H187">G148/F148*100</f>
        <v>10.714285714285714</v>
      </c>
      <c r="I148" s="66">
        <v>0</v>
      </c>
      <c r="J148" s="70">
        <v>0</v>
      </c>
      <c r="K148" s="71">
        <f aca="true" t="shared" si="27" ref="K148:K188">SUM(I148:J148)</f>
        <v>0</v>
      </c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</row>
    <row r="149" spans="1:25" s="73" customFormat="1" ht="15" customHeight="1">
      <c r="A149" s="65" t="s">
        <v>492</v>
      </c>
      <c r="B149" s="66">
        <v>18</v>
      </c>
      <c r="C149" s="67">
        <f t="shared" si="24"/>
        <v>54.54545454545454</v>
      </c>
      <c r="D149" s="66">
        <v>15</v>
      </c>
      <c r="E149" s="68">
        <f t="shared" si="25"/>
        <v>45.45454545454545</v>
      </c>
      <c r="F149" s="69">
        <v>33</v>
      </c>
      <c r="G149" s="66">
        <v>8</v>
      </c>
      <c r="H149" s="67">
        <f t="shared" si="26"/>
        <v>24.242424242424242</v>
      </c>
      <c r="I149" s="66">
        <v>0</v>
      </c>
      <c r="J149" s="70">
        <v>0</v>
      </c>
      <c r="K149" s="71">
        <f t="shared" si="27"/>
        <v>0</v>
      </c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</row>
    <row r="150" spans="1:25" s="73" customFormat="1" ht="15" customHeight="1">
      <c r="A150" s="65" t="s">
        <v>493</v>
      </c>
      <c r="B150" s="66">
        <v>24</v>
      </c>
      <c r="C150" s="67">
        <f t="shared" si="24"/>
        <v>48.97959183673469</v>
      </c>
      <c r="D150" s="66">
        <v>25</v>
      </c>
      <c r="E150" s="68">
        <f t="shared" si="25"/>
        <v>51.02040816326531</v>
      </c>
      <c r="F150" s="69">
        <v>49</v>
      </c>
      <c r="G150" s="66">
        <v>0</v>
      </c>
      <c r="H150" s="67">
        <f t="shared" si="26"/>
        <v>0</v>
      </c>
      <c r="I150" s="66">
        <v>0</v>
      </c>
      <c r="J150" s="70">
        <v>0</v>
      </c>
      <c r="K150" s="71">
        <f t="shared" si="27"/>
        <v>0</v>
      </c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</row>
    <row r="151" spans="1:25" s="73" customFormat="1" ht="15" customHeight="1">
      <c r="A151" s="65" t="s">
        <v>494</v>
      </c>
      <c r="B151" s="66">
        <v>26</v>
      </c>
      <c r="C151" s="67">
        <f t="shared" si="24"/>
        <v>68.42105263157895</v>
      </c>
      <c r="D151" s="66">
        <v>12</v>
      </c>
      <c r="E151" s="68">
        <f t="shared" si="25"/>
        <v>31.57894736842105</v>
      </c>
      <c r="F151" s="69">
        <v>38</v>
      </c>
      <c r="G151" s="66">
        <v>0</v>
      </c>
      <c r="H151" s="67">
        <f t="shared" si="26"/>
        <v>0</v>
      </c>
      <c r="I151" s="66">
        <v>0</v>
      </c>
      <c r="J151" s="70">
        <v>0</v>
      </c>
      <c r="K151" s="71">
        <f t="shared" si="27"/>
        <v>0</v>
      </c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</row>
    <row r="152" spans="1:25" s="73" customFormat="1" ht="15" customHeight="1">
      <c r="A152" s="65" t="s">
        <v>407</v>
      </c>
      <c r="B152" s="66">
        <v>1313</v>
      </c>
      <c r="C152" s="67">
        <f t="shared" si="24"/>
        <v>51.979414093428346</v>
      </c>
      <c r="D152" s="66">
        <v>1213</v>
      </c>
      <c r="E152" s="68">
        <f t="shared" si="25"/>
        <v>48.020585906571654</v>
      </c>
      <c r="F152" s="69">
        <v>2526</v>
      </c>
      <c r="G152" s="66">
        <v>277</v>
      </c>
      <c r="H152" s="67">
        <f t="shared" si="26"/>
        <v>10.965954077593032</v>
      </c>
      <c r="I152" s="66">
        <v>0</v>
      </c>
      <c r="J152" s="70">
        <v>0</v>
      </c>
      <c r="K152" s="71">
        <f t="shared" si="27"/>
        <v>0</v>
      </c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</row>
    <row r="153" spans="1:25" s="73" customFormat="1" ht="15" customHeight="1">
      <c r="A153" s="65" t="s">
        <v>495</v>
      </c>
      <c r="B153" s="66">
        <v>28</v>
      </c>
      <c r="C153" s="67">
        <f t="shared" si="24"/>
        <v>75.67567567567568</v>
      </c>
      <c r="D153" s="66">
        <v>9</v>
      </c>
      <c r="E153" s="68">
        <f t="shared" si="25"/>
        <v>24.324324324324326</v>
      </c>
      <c r="F153" s="69">
        <v>37</v>
      </c>
      <c r="G153" s="66">
        <v>14</v>
      </c>
      <c r="H153" s="67">
        <f t="shared" si="26"/>
        <v>37.83783783783784</v>
      </c>
      <c r="I153" s="66">
        <v>11</v>
      </c>
      <c r="J153" s="70">
        <v>6</v>
      </c>
      <c r="K153" s="71">
        <f t="shared" si="27"/>
        <v>17</v>
      </c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</row>
    <row r="154" spans="1:25" s="73" customFormat="1" ht="15" customHeight="1">
      <c r="A154" s="65" t="s">
        <v>496</v>
      </c>
      <c r="B154" s="66">
        <v>26</v>
      </c>
      <c r="C154" s="67">
        <f t="shared" si="24"/>
        <v>41.269841269841265</v>
      </c>
      <c r="D154" s="66">
        <v>37</v>
      </c>
      <c r="E154" s="68">
        <f t="shared" si="25"/>
        <v>58.730158730158735</v>
      </c>
      <c r="F154" s="69">
        <v>63</v>
      </c>
      <c r="G154" s="66">
        <v>0</v>
      </c>
      <c r="H154" s="67">
        <f t="shared" si="26"/>
        <v>0</v>
      </c>
      <c r="I154" s="66">
        <v>0</v>
      </c>
      <c r="J154" s="70">
        <v>0</v>
      </c>
      <c r="K154" s="71">
        <f t="shared" si="27"/>
        <v>0</v>
      </c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</row>
    <row r="155" spans="1:25" s="73" customFormat="1" ht="15" customHeight="1">
      <c r="A155" s="65" t="s">
        <v>497</v>
      </c>
      <c r="B155" s="66">
        <v>32</v>
      </c>
      <c r="C155" s="67">
        <f t="shared" si="24"/>
        <v>48.484848484848484</v>
      </c>
      <c r="D155" s="66">
        <v>34</v>
      </c>
      <c r="E155" s="68">
        <f t="shared" si="25"/>
        <v>51.515151515151516</v>
      </c>
      <c r="F155" s="69">
        <v>66</v>
      </c>
      <c r="G155" s="66">
        <v>0</v>
      </c>
      <c r="H155" s="67">
        <f t="shared" si="26"/>
        <v>0</v>
      </c>
      <c r="I155" s="66">
        <v>0</v>
      </c>
      <c r="J155" s="70">
        <v>0</v>
      </c>
      <c r="K155" s="71">
        <f t="shared" si="27"/>
        <v>0</v>
      </c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</row>
    <row r="156" spans="1:25" s="73" customFormat="1" ht="15" customHeight="1">
      <c r="A156" s="65" t="s">
        <v>498</v>
      </c>
      <c r="B156" s="66">
        <v>130</v>
      </c>
      <c r="C156" s="67">
        <f t="shared" si="24"/>
        <v>45.45454545454545</v>
      </c>
      <c r="D156" s="66">
        <v>156</v>
      </c>
      <c r="E156" s="68">
        <f t="shared" si="25"/>
        <v>54.54545454545454</v>
      </c>
      <c r="F156" s="69">
        <v>286</v>
      </c>
      <c r="G156" s="66">
        <v>36</v>
      </c>
      <c r="H156" s="67">
        <f t="shared" si="26"/>
        <v>12.587412587412588</v>
      </c>
      <c r="I156" s="66">
        <v>0</v>
      </c>
      <c r="J156" s="70">
        <v>0</v>
      </c>
      <c r="K156" s="71">
        <f t="shared" si="27"/>
        <v>0</v>
      </c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</row>
    <row r="157" spans="1:25" s="73" customFormat="1" ht="15" customHeight="1">
      <c r="A157" s="65" t="s">
        <v>499</v>
      </c>
      <c r="B157" s="66">
        <v>57</v>
      </c>
      <c r="C157" s="67">
        <f t="shared" si="24"/>
        <v>47.107438016528924</v>
      </c>
      <c r="D157" s="66">
        <v>64</v>
      </c>
      <c r="E157" s="68">
        <f t="shared" si="25"/>
        <v>52.892561983471076</v>
      </c>
      <c r="F157" s="69">
        <v>121</v>
      </c>
      <c r="G157" s="66">
        <v>0</v>
      </c>
      <c r="H157" s="67">
        <f t="shared" si="26"/>
        <v>0</v>
      </c>
      <c r="I157" s="66">
        <v>0</v>
      </c>
      <c r="J157" s="70">
        <v>0</v>
      </c>
      <c r="K157" s="71">
        <f t="shared" si="27"/>
        <v>0</v>
      </c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</row>
    <row r="158" spans="1:25" s="73" customFormat="1" ht="15" customHeight="1">
      <c r="A158" s="65" t="s">
        <v>500</v>
      </c>
      <c r="B158" s="66">
        <v>75</v>
      </c>
      <c r="C158" s="67">
        <f t="shared" si="24"/>
        <v>58.59375</v>
      </c>
      <c r="D158" s="66">
        <v>53</v>
      </c>
      <c r="E158" s="68">
        <f t="shared" si="25"/>
        <v>41.40625</v>
      </c>
      <c r="F158" s="69">
        <v>128</v>
      </c>
      <c r="G158" s="66">
        <v>52</v>
      </c>
      <c r="H158" s="67">
        <f t="shared" si="26"/>
        <v>40.625</v>
      </c>
      <c r="I158" s="66">
        <v>3</v>
      </c>
      <c r="J158" s="70">
        <v>4</v>
      </c>
      <c r="K158" s="71">
        <f t="shared" si="27"/>
        <v>7</v>
      </c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</row>
    <row r="159" spans="1:25" s="73" customFormat="1" ht="15" customHeight="1">
      <c r="A159" s="65" t="s">
        <v>501</v>
      </c>
      <c r="B159" s="66">
        <v>54</v>
      </c>
      <c r="C159" s="67">
        <f t="shared" si="24"/>
        <v>54</v>
      </c>
      <c r="D159" s="66">
        <v>46</v>
      </c>
      <c r="E159" s="68">
        <f t="shared" si="25"/>
        <v>46</v>
      </c>
      <c r="F159" s="69">
        <v>100</v>
      </c>
      <c r="G159" s="66">
        <v>19</v>
      </c>
      <c r="H159" s="67">
        <f t="shared" si="26"/>
        <v>19</v>
      </c>
      <c r="I159" s="66">
        <v>0</v>
      </c>
      <c r="J159" s="70">
        <v>0</v>
      </c>
      <c r="K159" s="71">
        <f t="shared" si="27"/>
        <v>0</v>
      </c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</row>
    <row r="160" spans="1:25" s="73" customFormat="1" ht="15" customHeight="1">
      <c r="A160" s="65" t="s">
        <v>502</v>
      </c>
      <c r="B160" s="66">
        <v>32</v>
      </c>
      <c r="C160" s="67">
        <f t="shared" si="24"/>
        <v>47.05882352941176</v>
      </c>
      <c r="D160" s="66">
        <v>36</v>
      </c>
      <c r="E160" s="68">
        <f t="shared" si="25"/>
        <v>52.94117647058824</v>
      </c>
      <c r="F160" s="69">
        <v>68</v>
      </c>
      <c r="G160" s="66">
        <v>14</v>
      </c>
      <c r="H160" s="67">
        <f t="shared" si="26"/>
        <v>20.588235294117645</v>
      </c>
      <c r="I160" s="66">
        <v>0</v>
      </c>
      <c r="J160" s="70">
        <v>0</v>
      </c>
      <c r="K160" s="71">
        <f t="shared" si="27"/>
        <v>0</v>
      </c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</row>
    <row r="161" spans="1:25" s="73" customFormat="1" ht="15" customHeight="1">
      <c r="A161" s="65" t="s">
        <v>503</v>
      </c>
      <c r="B161" s="66">
        <v>27</v>
      </c>
      <c r="C161" s="67">
        <f t="shared" si="24"/>
        <v>51.92307692307693</v>
      </c>
      <c r="D161" s="66">
        <v>25</v>
      </c>
      <c r="E161" s="68">
        <f t="shared" si="25"/>
        <v>48.07692307692308</v>
      </c>
      <c r="F161" s="69">
        <v>52</v>
      </c>
      <c r="G161" s="66">
        <v>16</v>
      </c>
      <c r="H161" s="67">
        <f t="shared" si="26"/>
        <v>30.76923076923077</v>
      </c>
      <c r="I161" s="66">
        <v>0</v>
      </c>
      <c r="J161" s="70">
        <v>0</v>
      </c>
      <c r="K161" s="71">
        <f t="shared" si="27"/>
        <v>0</v>
      </c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</row>
    <row r="162" spans="1:25" s="73" customFormat="1" ht="15" customHeight="1">
      <c r="A162" s="65" t="s">
        <v>504</v>
      </c>
      <c r="B162" s="66">
        <v>37</v>
      </c>
      <c r="C162" s="67">
        <f t="shared" si="24"/>
        <v>52.85714285714286</v>
      </c>
      <c r="D162" s="66">
        <v>33</v>
      </c>
      <c r="E162" s="68">
        <f t="shared" si="25"/>
        <v>47.14285714285714</v>
      </c>
      <c r="F162" s="69">
        <v>70</v>
      </c>
      <c r="G162" s="66">
        <v>16</v>
      </c>
      <c r="H162" s="67">
        <f t="shared" si="26"/>
        <v>22.857142857142858</v>
      </c>
      <c r="I162" s="66">
        <v>14</v>
      </c>
      <c r="J162" s="70">
        <v>1</v>
      </c>
      <c r="K162" s="71">
        <f t="shared" si="27"/>
        <v>15</v>
      </c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</row>
    <row r="163" spans="1:25" s="73" customFormat="1" ht="15" customHeight="1">
      <c r="A163" s="65" t="s">
        <v>505</v>
      </c>
      <c r="B163" s="66">
        <v>16</v>
      </c>
      <c r="C163" s="67">
        <f t="shared" si="24"/>
        <v>57.14285714285714</v>
      </c>
      <c r="D163" s="66">
        <v>12</v>
      </c>
      <c r="E163" s="68">
        <f t="shared" si="25"/>
        <v>42.857142857142854</v>
      </c>
      <c r="F163" s="69">
        <v>28</v>
      </c>
      <c r="G163" s="66">
        <v>0</v>
      </c>
      <c r="H163" s="67">
        <f t="shared" si="26"/>
        <v>0</v>
      </c>
      <c r="I163" s="66">
        <v>0</v>
      </c>
      <c r="J163" s="70">
        <v>0</v>
      </c>
      <c r="K163" s="71">
        <f t="shared" si="27"/>
        <v>0</v>
      </c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</row>
    <row r="164" spans="1:25" s="73" customFormat="1" ht="15" customHeight="1">
      <c r="A164" s="65" t="s">
        <v>506</v>
      </c>
      <c r="B164" s="66">
        <v>29</v>
      </c>
      <c r="C164" s="67">
        <f t="shared" si="24"/>
        <v>54.71698113207547</v>
      </c>
      <c r="D164" s="66">
        <v>24</v>
      </c>
      <c r="E164" s="68">
        <f t="shared" si="25"/>
        <v>45.28301886792453</v>
      </c>
      <c r="F164" s="69">
        <v>53</v>
      </c>
      <c r="G164" s="66">
        <v>14</v>
      </c>
      <c r="H164" s="67">
        <f t="shared" si="26"/>
        <v>26.41509433962264</v>
      </c>
      <c r="I164" s="66">
        <v>0</v>
      </c>
      <c r="J164" s="70">
        <v>0</v>
      </c>
      <c r="K164" s="71">
        <f t="shared" si="27"/>
        <v>0</v>
      </c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</row>
    <row r="165" spans="1:25" s="73" customFormat="1" ht="15" customHeight="1">
      <c r="A165" s="65" t="s">
        <v>507</v>
      </c>
      <c r="B165" s="66">
        <v>7</v>
      </c>
      <c r="C165" s="67">
        <f t="shared" si="24"/>
        <v>58.333333333333336</v>
      </c>
      <c r="D165" s="66">
        <v>5</v>
      </c>
      <c r="E165" s="68">
        <f t="shared" si="25"/>
        <v>41.66666666666667</v>
      </c>
      <c r="F165" s="69">
        <v>12</v>
      </c>
      <c r="G165" s="66">
        <v>1</v>
      </c>
      <c r="H165" s="67">
        <f t="shared" si="26"/>
        <v>8.333333333333332</v>
      </c>
      <c r="I165" s="66">
        <v>10</v>
      </c>
      <c r="J165" s="70">
        <v>1</v>
      </c>
      <c r="K165" s="71">
        <f t="shared" si="27"/>
        <v>11</v>
      </c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</row>
    <row r="166" spans="1:25" s="73" customFormat="1" ht="15" customHeight="1">
      <c r="A166" s="65" t="s">
        <v>508</v>
      </c>
      <c r="B166" s="66">
        <v>205</v>
      </c>
      <c r="C166" s="67">
        <f t="shared" si="24"/>
        <v>52.56410256410257</v>
      </c>
      <c r="D166" s="66">
        <v>185</v>
      </c>
      <c r="E166" s="68">
        <f t="shared" si="25"/>
        <v>47.43589743589743</v>
      </c>
      <c r="F166" s="69">
        <v>390</v>
      </c>
      <c r="G166" s="66">
        <v>75</v>
      </c>
      <c r="H166" s="67">
        <f t="shared" si="26"/>
        <v>19.230769230769234</v>
      </c>
      <c r="I166" s="66">
        <v>2</v>
      </c>
      <c r="J166" s="70">
        <v>0</v>
      </c>
      <c r="K166" s="71">
        <f t="shared" si="27"/>
        <v>2</v>
      </c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</row>
    <row r="167" spans="1:25" s="73" customFormat="1" ht="15" customHeight="1">
      <c r="A167" s="65" t="s">
        <v>509</v>
      </c>
      <c r="B167" s="66">
        <v>23</v>
      </c>
      <c r="C167" s="67">
        <f t="shared" si="24"/>
        <v>47.91666666666667</v>
      </c>
      <c r="D167" s="66">
        <v>25</v>
      </c>
      <c r="E167" s="68">
        <f t="shared" si="25"/>
        <v>52.083333333333336</v>
      </c>
      <c r="F167" s="69">
        <v>48</v>
      </c>
      <c r="G167" s="66">
        <v>0</v>
      </c>
      <c r="H167" s="67">
        <f t="shared" si="26"/>
        <v>0</v>
      </c>
      <c r="I167" s="66">
        <v>0</v>
      </c>
      <c r="J167" s="70">
        <v>0</v>
      </c>
      <c r="K167" s="71">
        <f t="shared" si="27"/>
        <v>0</v>
      </c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</row>
    <row r="168" spans="1:25" s="73" customFormat="1" ht="15" customHeight="1">
      <c r="A168" s="65" t="s">
        <v>510</v>
      </c>
      <c r="B168" s="66">
        <v>59</v>
      </c>
      <c r="C168" s="67">
        <f t="shared" si="24"/>
        <v>50.86206896551724</v>
      </c>
      <c r="D168" s="66">
        <v>57</v>
      </c>
      <c r="E168" s="68">
        <f t="shared" si="25"/>
        <v>49.137931034482754</v>
      </c>
      <c r="F168" s="69">
        <v>116</v>
      </c>
      <c r="G168" s="66">
        <v>0</v>
      </c>
      <c r="H168" s="67">
        <f t="shared" si="26"/>
        <v>0</v>
      </c>
      <c r="I168" s="66">
        <v>1</v>
      </c>
      <c r="J168" s="70">
        <v>0</v>
      </c>
      <c r="K168" s="71">
        <f t="shared" si="27"/>
        <v>1</v>
      </c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</row>
    <row r="169" spans="1:25" s="73" customFormat="1" ht="15" customHeight="1">
      <c r="A169" s="65" t="s">
        <v>511</v>
      </c>
      <c r="B169" s="66">
        <v>31</v>
      </c>
      <c r="C169" s="67">
        <f t="shared" si="24"/>
        <v>65.95744680851064</v>
      </c>
      <c r="D169" s="66">
        <v>16</v>
      </c>
      <c r="E169" s="68">
        <f t="shared" si="25"/>
        <v>34.04255319148936</v>
      </c>
      <c r="F169" s="69">
        <v>47</v>
      </c>
      <c r="G169" s="66">
        <v>11</v>
      </c>
      <c r="H169" s="67">
        <f t="shared" si="26"/>
        <v>23.404255319148938</v>
      </c>
      <c r="I169" s="66">
        <v>0</v>
      </c>
      <c r="J169" s="70">
        <v>0</v>
      </c>
      <c r="K169" s="71">
        <f t="shared" si="27"/>
        <v>0</v>
      </c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</row>
    <row r="170" spans="1:25" s="73" customFormat="1" ht="15" customHeight="1">
      <c r="A170" s="65" t="s">
        <v>512</v>
      </c>
      <c r="B170" s="66">
        <v>54</v>
      </c>
      <c r="C170" s="67">
        <f t="shared" si="24"/>
        <v>60</v>
      </c>
      <c r="D170" s="66">
        <v>36</v>
      </c>
      <c r="E170" s="68">
        <f t="shared" si="25"/>
        <v>40</v>
      </c>
      <c r="F170" s="69">
        <v>90</v>
      </c>
      <c r="G170" s="66">
        <v>9</v>
      </c>
      <c r="H170" s="67">
        <f t="shared" si="26"/>
        <v>10</v>
      </c>
      <c r="I170" s="66">
        <v>0</v>
      </c>
      <c r="J170" s="70">
        <v>0</v>
      </c>
      <c r="K170" s="71">
        <f t="shared" si="27"/>
        <v>0</v>
      </c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</row>
    <row r="171" spans="1:25" s="73" customFormat="1" ht="15" customHeight="1">
      <c r="A171" s="65" t="s">
        <v>513</v>
      </c>
      <c r="B171" s="66">
        <v>9</v>
      </c>
      <c r="C171" s="67">
        <f t="shared" si="24"/>
        <v>42.857142857142854</v>
      </c>
      <c r="D171" s="66">
        <v>12</v>
      </c>
      <c r="E171" s="68">
        <f t="shared" si="25"/>
        <v>57.14285714285714</v>
      </c>
      <c r="F171" s="69">
        <v>21</v>
      </c>
      <c r="G171" s="66">
        <v>0</v>
      </c>
      <c r="H171" s="67">
        <f t="shared" si="26"/>
        <v>0</v>
      </c>
      <c r="I171" s="66">
        <v>0</v>
      </c>
      <c r="J171" s="70">
        <v>0</v>
      </c>
      <c r="K171" s="71">
        <f t="shared" si="27"/>
        <v>0</v>
      </c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</row>
    <row r="172" spans="1:25" s="73" customFormat="1" ht="15" customHeight="1">
      <c r="A172" s="65" t="s">
        <v>514</v>
      </c>
      <c r="B172" s="66">
        <v>18</v>
      </c>
      <c r="C172" s="67">
        <f t="shared" si="24"/>
        <v>42.857142857142854</v>
      </c>
      <c r="D172" s="66">
        <v>24</v>
      </c>
      <c r="E172" s="68">
        <f t="shared" si="25"/>
        <v>57.14285714285714</v>
      </c>
      <c r="F172" s="69">
        <v>42</v>
      </c>
      <c r="G172" s="66">
        <v>0</v>
      </c>
      <c r="H172" s="67">
        <f t="shared" si="26"/>
        <v>0</v>
      </c>
      <c r="I172" s="66">
        <v>0</v>
      </c>
      <c r="J172" s="70">
        <v>0</v>
      </c>
      <c r="K172" s="71">
        <f t="shared" si="27"/>
        <v>0</v>
      </c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</row>
    <row r="173" spans="1:25" s="73" customFormat="1" ht="15" customHeight="1">
      <c r="A173" s="65" t="s">
        <v>515</v>
      </c>
      <c r="B173" s="66">
        <v>24</v>
      </c>
      <c r="C173" s="67">
        <f t="shared" si="24"/>
        <v>60</v>
      </c>
      <c r="D173" s="66">
        <v>16</v>
      </c>
      <c r="E173" s="68">
        <f t="shared" si="25"/>
        <v>40</v>
      </c>
      <c r="F173" s="69">
        <v>40</v>
      </c>
      <c r="G173" s="66">
        <v>9</v>
      </c>
      <c r="H173" s="67">
        <f t="shared" si="26"/>
        <v>22.5</v>
      </c>
      <c r="I173" s="66">
        <v>1</v>
      </c>
      <c r="J173" s="70">
        <v>0</v>
      </c>
      <c r="K173" s="71">
        <f t="shared" si="27"/>
        <v>1</v>
      </c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</row>
    <row r="174" spans="1:25" s="73" customFormat="1" ht="15" customHeight="1">
      <c r="A174" s="65" t="s">
        <v>516</v>
      </c>
      <c r="B174" s="66">
        <v>22</v>
      </c>
      <c r="C174" s="67">
        <f t="shared" si="24"/>
        <v>45.83333333333333</v>
      </c>
      <c r="D174" s="66">
        <v>26</v>
      </c>
      <c r="E174" s="68">
        <f t="shared" si="25"/>
        <v>54.166666666666664</v>
      </c>
      <c r="F174" s="69">
        <v>48</v>
      </c>
      <c r="G174" s="66">
        <v>0</v>
      </c>
      <c r="H174" s="67">
        <f t="shared" si="26"/>
        <v>0</v>
      </c>
      <c r="I174" s="66">
        <v>0</v>
      </c>
      <c r="J174" s="70">
        <v>0</v>
      </c>
      <c r="K174" s="71">
        <f t="shared" si="27"/>
        <v>0</v>
      </c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</row>
    <row r="175" spans="1:25" s="73" customFormat="1" ht="15" customHeight="1">
      <c r="A175" s="65" t="s">
        <v>517</v>
      </c>
      <c r="B175" s="66">
        <v>18</v>
      </c>
      <c r="C175" s="67">
        <f t="shared" si="24"/>
        <v>72</v>
      </c>
      <c r="D175" s="66">
        <v>7</v>
      </c>
      <c r="E175" s="68">
        <f t="shared" si="25"/>
        <v>28.000000000000004</v>
      </c>
      <c r="F175" s="69">
        <v>25</v>
      </c>
      <c r="G175" s="66">
        <v>9</v>
      </c>
      <c r="H175" s="67">
        <f t="shared" si="26"/>
        <v>36</v>
      </c>
      <c r="I175" s="66">
        <v>0</v>
      </c>
      <c r="J175" s="70">
        <v>0</v>
      </c>
      <c r="K175" s="71">
        <f t="shared" si="27"/>
        <v>0</v>
      </c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</row>
    <row r="176" spans="1:25" s="73" customFormat="1" ht="15" customHeight="1">
      <c r="A176" s="65" t="s">
        <v>518</v>
      </c>
      <c r="B176" s="66">
        <v>14</v>
      </c>
      <c r="C176" s="67">
        <f t="shared" si="24"/>
        <v>46.666666666666664</v>
      </c>
      <c r="D176" s="66">
        <v>16</v>
      </c>
      <c r="E176" s="68">
        <f t="shared" si="25"/>
        <v>53.333333333333336</v>
      </c>
      <c r="F176" s="69">
        <v>30</v>
      </c>
      <c r="G176" s="66">
        <v>14</v>
      </c>
      <c r="H176" s="67">
        <f t="shared" si="26"/>
        <v>46.666666666666664</v>
      </c>
      <c r="I176" s="66">
        <v>8</v>
      </c>
      <c r="J176" s="70">
        <v>3</v>
      </c>
      <c r="K176" s="71">
        <f t="shared" si="27"/>
        <v>11</v>
      </c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</row>
    <row r="177" spans="1:25" s="73" customFormat="1" ht="15" customHeight="1">
      <c r="A177" s="65" t="s">
        <v>519</v>
      </c>
      <c r="B177" s="66">
        <v>43</v>
      </c>
      <c r="C177" s="67">
        <f t="shared" si="24"/>
        <v>58.108108108108105</v>
      </c>
      <c r="D177" s="66">
        <v>31</v>
      </c>
      <c r="E177" s="68">
        <f t="shared" si="25"/>
        <v>41.891891891891895</v>
      </c>
      <c r="F177" s="69">
        <v>74</v>
      </c>
      <c r="G177" s="66">
        <v>0</v>
      </c>
      <c r="H177" s="67">
        <f t="shared" si="26"/>
        <v>0</v>
      </c>
      <c r="I177" s="66">
        <v>0</v>
      </c>
      <c r="J177" s="70">
        <v>0</v>
      </c>
      <c r="K177" s="71">
        <f t="shared" si="27"/>
        <v>0</v>
      </c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</row>
    <row r="178" spans="1:25" s="73" customFormat="1" ht="15" customHeight="1">
      <c r="A178" s="65" t="s">
        <v>520</v>
      </c>
      <c r="B178" s="66">
        <v>22</v>
      </c>
      <c r="C178" s="67">
        <f t="shared" si="24"/>
        <v>52.38095238095239</v>
      </c>
      <c r="D178" s="66">
        <v>20</v>
      </c>
      <c r="E178" s="68">
        <f t="shared" si="25"/>
        <v>47.61904761904761</v>
      </c>
      <c r="F178" s="69">
        <v>42</v>
      </c>
      <c r="G178" s="66">
        <v>0</v>
      </c>
      <c r="H178" s="67">
        <f t="shared" si="26"/>
        <v>0</v>
      </c>
      <c r="I178" s="66">
        <v>0</v>
      </c>
      <c r="J178" s="70">
        <v>0</v>
      </c>
      <c r="K178" s="71">
        <f t="shared" si="27"/>
        <v>0</v>
      </c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</row>
    <row r="179" spans="1:11" s="34" customFormat="1" ht="26.25" customHeight="1">
      <c r="A179" s="385" t="s">
        <v>415</v>
      </c>
      <c r="B179" s="387" t="s">
        <v>392</v>
      </c>
      <c r="C179" s="388"/>
      <c r="D179" s="387" t="s">
        <v>393</v>
      </c>
      <c r="E179" s="388"/>
      <c r="F179" s="389" t="s">
        <v>394</v>
      </c>
      <c r="G179" s="389" t="s">
        <v>422</v>
      </c>
      <c r="H179" s="389" t="s">
        <v>399</v>
      </c>
      <c r="I179" s="391" t="s">
        <v>423</v>
      </c>
      <c r="J179" s="391" t="s">
        <v>424</v>
      </c>
      <c r="K179" s="385" t="s">
        <v>425</v>
      </c>
    </row>
    <row r="180" spans="1:11" s="34" customFormat="1" ht="48" customHeight="1">
      <c r="A180" s="386"/>
      <c r="B180" s="61" t="s">
        <v>401</v>
      </c>
      <c r="C180" s="62" t="s">
        <v>428</v>
      </c>
      <c r="D180" s="61" t="s">
        <v>401</v>
      </c>
      <c r="E180" s="62" t="s">
        <v>428</v>
      </c>
      <c r="F180" s="390"/>
      <c r="G180" s="390"/>
      <c r="H180" s="390"/>
      <c r="I180" s="392"/>
      <c r="J180" s="392"/>
      <c r="K180" s="386"/>
    </row>
    <row r="181" spans="1:25" s="73" customFormat="1" ht="15" customHeight="1">
      <c r="A181" s="65" t="s">
        <v>521</v>
      </c>
      <c r="B181" s="66">
        <v>102</v>
      </c>
      <c r="C181" s="67">
        <f t="shared" si="24"/>
        <v>53.68421052631579</v>
      </c>
      <c r="D181" s="66">
        <v>88</v>
      </c>
      <c r="E181" s="68">
        <f t="shared" si="25"/>
        <v>46.31578947368421</v>
      </c>
      <c r="F181" s="69">
        <v>190</v>
      </c>
      <c r="G181" s="66">
        <v>24</v>
      </c>
      <c r="H181" s="67">
        <f t="shared" si="26"/>
        <v>12.631578947368421</v>
      </c>
      <c r="I181" s="66">
        <v>0</v>
      </c>
      <c r="J181" s="70">
        <v>0</v>
      </c>
      <c r="K181" s="71">
        <f t="shared" si="27"/>
        <v>0</v>
      </c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</row>
    <row r="182" spans="1:25" s="73" customFormat="1" ht="15" customHeight="1">
      <c r="A182" s="65" t="s">
        <v>522</v>
      </c>
      <c r="B182" s="66">
        <v>109</v>
      </c>
      <c r="C182" s="67">
        <f t="shared" si="24"/>
        <v>50.46296296296296</v>
      </c>
      <c r="D182" s="66">
        <v>107</v>
      </c>
      <c r="E182" s="68">
        <f t="shared" si="25"/>
        <v>49.53703703703704</v>
      </c>
      <c r="F182" s="69">
        <v>216</v>
      </c>
      <c r="G182" s="66">
        <v>12</v>
      </c>
      <c r="H182" s="67">
        <f t="shared" si="26"/>
        <v>5.555555555555555</v>
      </c>
      <c r="I182" s="66">
        <v>0</v>
      </c>
      <c r="J182" s="70">
        <v>0</v>
      </c>
      <c r="K182" s="71">
        <f t="shared" si="27"/>
        <v>0</v>
      </c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</row>
    <row r="183" spans="1:25" s="73" customFormat="1" ht="15" customHeight="1">
      <c r="A183" s="65" t="s">
        <v>523</v>
      </c>
      <c r="B183" s="66">
        <v>62</v>
      </c>
      <c r="C183" s="67">
        <f t="shared" si="24"/>
        <v>51.66666666666667</v>
      </c>
      <c r="D183" s="66">
        <v>58</v>
      </c>
      <c r="E183" s="68">
        <f t="shared" si="25"/>
        <v>48.333333333333336</v>
      </c>
      <c r="F183" s="69">
        <v>120</v>
      </c>
      <c r="G183" s="66">
        <v>27</v>
      </c>
      <c r="H183" s="67">
        <f t="shared" si="26"/>
        <v>22.5</v>
      </c>
      <c r="I183" s="66">
        <v>3</v>
      </c>
      <c r="J183" s="70">
        <v>0</v>
      </c>
      <c r="K183" s="71">
        <f t="shared" si="27"/>
        <v>3</v>
      </c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</row>
    <row r="184" spans="1:25" s="73" customFormat="1" ht="15" customHeight="1">
      <c r="A184" s="65" t="s">
        <v>524</v>
      </c>
      <c r="B184" s="66">
        <v>32</v>
      </c>
      <c r="C184" s="67">
        <f t="shared" si="24"/>
        <v>47.76119402985074</v>
      </c>
      <c r="D184" s="66">
        <v>35</v>
      </c>
      <c r="E184" s="68">
        <f t="shared" si="25"/>
        <v>52.23880597014925</v>
      </c>
      <c r="F184" s="69">
        <v>67</v>
      </c>
      <c r="G184" s="66">
        <v>25</v>
      </c>
      <c r="H184" s="67">
        <f t="shared" si="26"/>
        <v>37.3134328358209</v>
      </c>
      <c r="I184" s="66">
        <v>0</v>
      </c>
      <c r="J184" s="70">
        <v>0</v>
      </c>
      <c r="K184" s="71">
        <f t="shared" si="27"/>
        <v>0</v>
      </c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</row>
    <row r="185" spans="1:25" s="73" customFormat="1" ht="15" customHeight="1">
      <c r="A185" s="65" t="s">
        <v>525</v>
      </c>
      <c r="B185" s="66">
        <v>43</v>
      </c>
      <c r="C185" s="67">
        <f t="shared" si="24"/>
        <v>63.23529411764706</v>
      </c>
      <c r="D185" s="66">
        <v>25</v>
      </c>
      <c r="E185" s="68">
        <f t="shared" si="25"/>
        <v>36.76470588235294</v>
      </c>
      <c r="F185" s="69">
        <v>68</v>
      </c>
      <c r="G185" s="66">
        <v>16</v>
      </c>
      <c r="H185" s="67">
        <f t="shared" si="26"/>
        <v>23.52941176470588</v>
      </c>
      <c r="I185" s="66">
        <v>0</v>
      </c>
      <c r="J185" s="70">
        <v>0</v>
      </c>
      <c r="K185" s="71">
        <f t="shared" si="27"/>
        <v>0</v>
      </c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</row>
    <row r="186" spans="1:25" s="73" customFormat="1" ht="15" customHeight="1">
      <c r="A186" s="65" t="s">
        <v>526</v>
      </c>
      <c r="B186" s="66">
        <v>20</v>
      </c>
      <c r="C186" s="67">
        <f t="shared" si="24"/>
        <v>55.55555555555556</v>
      </c>
      <c r="D186" s="66">
        <v>16</v>
      </c>
      <c r="E186" s="68">
        <f t="shared" si="25"/>
        <v>44.44444444444444</v>
      </c>
      <c r="F186" s="69">
        <v>36</v>
      </c>
      <c r="G186" s="66">
        <v>8</v>
      </c>
      <c r="H186" s="67">
        <f t="shared" si="26"/>
        <v>22.22222222222222</v>
      </c>
      <c r="I186" s="66">
        <v>2</v>
      </c>
      <c r="J186" s="70">
        <v>0</v>
      </c>
      <c r="K186" s="71">
        <f t="shared" si="27"/>
        <v>2</v>
      </c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</row>
    <row r="187" spans="1:25" s="73" customFormat="1" ht="15" customHeight="1">
      <c r="A187" s="65" t="s">
        <v>527</v>
      </c>
      <c r="B187" s="66">
        <v>71</v>
      </c>
      <c r="C187" s="67">
        <f t="shared" si="24"/>
        <v>52.98507462686567</v>
      </c>
      <c r="D187" s="66">
        <v>63</v>
      </c>
      <c r="E187" s="68">
        <f t="shared" si="25"/>
        <v>47.01492537313433</v>
      </c>
      <c r="F187" s="69">
        <v>134</v>
      </c>
      <c r="G187" s="66">
        <v>30</v>
      </c>
      <c r="H187" s="67">
        <f t="shared" si="26"/>
        <v>22.388059701492537</v>
      </c>
      <c r="I187" s="66">
        <v>0</v>
      </c>
      <c r="J187" s="70">
        <v>0</v>
      </c>
      <c r="K187" s="71">
        <f t="shared" si="27"/>
        <v>0</v>
      </c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</row>
    <row r="188" spans="1:25" s="73" customFormat="1" ht="27.75" customHeight="1">
      <c r="A188" s="63" t="s">
        <v>542</v>
      </c>
      <c r="B188" s="74">
        <v>2962</v>
      </c>
      <c r="C188" s="76">
        <f t="shared" si="24"/>
        <v>52.230647152177745</v>
      </c>
      <c r="D188" s="74">
        <v>2709</v>
      </c>
      <c r="E188" s="76">
        <f t="shared" si="25"/>
        <v>47.769352847822255</v>
      </c>
      <c r="F188" s="77">
        <v>5671</v>
      </c>
      <c r="G188" s="77">
        <v>751</v>
      </c>
      <c r="H188" s="76">
        <f>G188/F188*100</f>
        <v>13.242814318462354</v>
      </c>
      <c r="I188" s="77">
        <v>55</v>
      </c>
      <c r="J188" s="77">
        <v>15</v>
      </c>
      <c r="K188" s="77">
        <f t="shared" si="27"/>
        <v>70</v>
      </c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</row>
    <row r="190" spans="1:11" s="82" customFormat="1" ht="36" customHeight="1">
      <c r="A190" s="60" t="s">
        <v>687</v>
      </c>
      <c r="B190" s="382" t="s">
        <v>36</v>
      </c>
      <c r="C190" s="383"/>
      <c r="D190" s="383"/>
      <c r="E190" s="383"/>
      <c r="F190" s="383"/>
      <c r="G190" s="383"/>
      <c r="H190" s="383"/>
      <c r="I190" s="383"/>
      <c r="J190" s="383"/>
      <c r="K190" s="384"/>
    </row>
    <row r="191" spans="1:11" s="34" customFormat="1" ht="26.25" customHeight="1">
      <c r="A191" s="385" t="s">
        <v>415</v>
      </c>
      <c r="B191" s="387" t="s">
        <v>392</v>
      </c>
      <c r="C191" s="388"/>
      <c r="D191" s="387" t="s">
        <v>393</v>
      </c>
      <c r="E191" s="388"/>
      <c r="F191" s="389" t="s">
        <v>394</v>
      </c>
      <c r="G191" s="389" t="s">
        <v>422</v>
      </c>
      <c r="H191" s="389" t="s">
        <v>399</v>
      </c>
      <c r="I191" s="391" t="s">
        <v>423</v>
      </c>
      <c r="J191" s="391" t="s">
        <v>424</v>
      </c>
      <c r="K191" s="385" t="s">
        <v>425</v>
      </c>
    </row>
    <row r="192" spans="1:11" s="34" customFormat="1" ht="48" customHeight="1">
      <c r="A192" s="386"/>
      <c r="B192" s="61" t="s">
        <v>401</v>
      </c>
      <c r="C192" s="62" t="s">
        <v>428</v>
      </c>
      <c r="D192" s="61" t="s">
        <v>401</v>
      </c>
      <c r="E192" s="62" t="s">
        <v>428</v>
      </c>
      <c r="F192" s="390"/>
      <c r="G192" s="390"/>
      <c r="H192" s="390"/>
      <c r="I192" s="392"/>
      <c r="J192" s="392"/>
      <c r="K192" s="386"/>
    </row>
    <row r="193" spans="1:25" s="73" customFormat="1" ht="15" customHeight="1">
      <c r="A193" s="65" t="s">
        <v>528</v>
      </c>
      <c r="B193" s="66">
        <v>15</v>
      </c>
      <c r="C193" s="67">
        <f>B193/F193*100</f>
        <v>41.66666666666667</v>
      </c>
      <c r="D193" s="66">
        <v>21</v>
      </c>
      <c r="E193" s="68">
        <f>D193/F193*100</f>
        <v>58.333333333333336</v>
      </c>
      <c r="F193" s="69">
        <v>36</v>
      </c>
      <c r="G193" s="66">
        <v>0</v>
      </c>
      <c r="H193" s="67">
        <f>G193/F193*100</f>
        <v>0</v>
      </c>
      <c r="I193" s="66">
        <v>0</v>
      </c>
      <c r="J193" s="70">
        <v>0</v>
      </c>
      <c r="K193" s="71">
        <f>SUM(I193:J193)</f>
        <v>0</v>
      </c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</row>
    <row r="194" spans="1:25" s="73" customFormat="1" ht="15" customHeight="1">
      <c r="A194" s="65" t="s">
        <v>529</v>
      </c>
      <c r="B194" s="66">
        <v>15</v>
      </c>
      <c r="C194" s="67">
        <f aca="true" t="shared" si="28" ref="C194:C207">B194/F194*100</f>
        <v>42.857142857142854</v>
      </c>
      <c r="D194" s="66">
        <v>20</v>
      </c>
      <c r="E194" s="68">
        <f aca="true" t="shared" si="29" ref="E194:E208">D194/F194*100</f>
        <v>57.14285714285714</v>
      </c>
      <c r="F194" s="69">
        <v>35</v>
      </c>
      <c r="G194" s="66">
        <v>0</v>
      </c>
      <c r="H194" s="67">
        <f aca="true" t="shared" si="30" ref="H194:H208">G194/F194*100</f>
        <v>0</v>
      </c>
      <c r="I194" s="66">
        <v>0</v>
      </c>
      <c r="J194" s="70">
        <v>0</v>
      </c>
      <c r="K194" s="71">
        <f aca="true" t="shared" si="31" ref="K194:K208">SUM(I194:J194)</f>
        <v>0</v>
      </c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</row>
    <row r="195" spans="1:25" s="73" customFormat="1" ht="15" customHeight="1">
      <c r="A195" s="65" t="s">
        <v>530</v>
      </c>
      <c r="B195" s="66">
        <v>24</v>
      </c>
      <c r="C195" s="67">
        <f t="shared" si="28"/>
        <v>50</v>
      </c>
      <c r="D195" s="66">
        <v>24</v>
      </c>
      <c r="E195" s="68">
        <f t="shared" si="29"/>
        <v>50</v>
      </c>
      <c r="F195" s="69">
        <v>48</v>
      </c>
      <c r="G195" s="66">
        <v>7</v>
      </c>
      <c r="H195" s="67">
        <f t="shared" si="30"/>
        <v>14.583333333333334</v>
      </c>
      <c r="I195" s="66">
        <v>2</v>
      </c>
      <c r="J195" s="70">
        <v>0</v>
      </c>
      <c r="K195" s="71">
        <f t="shared" si="31"/>
        <v>2</v>
      </c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</row>
    <row r="196" spans="1:25" s="73" customFormat="1" ht="15" customHeight="1">
      <c r="A196" s="65" t="s">
        <v>531</v>
      </c>
      <c r="B196" s="66">
        <v>94</v>
      </c>
      <c r="C196" s="67">
        <f t="shared" si="28"/>
        <v>52.22222222222223</v>
      </c>
      <c r="D196" s="66">
        <v>86</v>
      </c>
      <c r="E196" s="68">
        <f t="shared" si="29"/>
        <v>47.77777777777778</v>
      </c>
      <c r="F196" s="69">
        <v>180</v>
      </c>
      <c r="G196" s="66">
        <v>0</v>
      </c>
      <c r="H196" s="67">
        <f t="shared" si="30"/>
        <v>0</v>
      </c>
      <c r="I196" s="66">
        <v>0</v>
      </c>
      <c r="J196" s="70">
        <v>0</v>
      </c>
      <c r="K196" s="71">
        <f t="shared" si="31"/>
        <v>0</v>
      </c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</row>
    <row r="197" spans="1:25" s="73" customFormat="1" ht="15" customHeight="1">
      <c r="A197" s="65" t="s">
        <v>532</v>
      </c>
      <c r="B197" s="66">
        <v>27</v>
      </c>
      <c r="C197" s="67">
        <f t="shared" si="28"/>
        <v>52.94117647058824</v>
      </c>
      <c r="D197" s="66">
        <v>24</v>
      </c>
      <c r="E197" s="68">
        <f t="shared" si="29"/>
        <v>47.05882352941176</v>
      </c>
      <c r="F197" s="69">
        <v>51</v>
      </c>
      <c r="G197" s="66">
        <v>0</v>
      </c>
      <c r="H197" s="67">
        <f t="shared" si="30"/>
        <v>0</v>
      </c>
      <c r="I197" s="66">
        <v>0</v>
      </c>
      <c r="J197" s="70">
        <v>0</v>
      </c>
      <c r="K197" s="71">
        <f t="shared" si="31"/>
        <v>0</v>
      </c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</row>
    <row r="198" spans="1:25" s="73" customFormat="1" ht="15" customHeight="1">
      <c r="A198" s="65" t="s">
        <v>533</v>
      </c>
      <c r="B198" s="66">
        <v>38</v>
      </c>
      <c r="C198" s="67">
        <f t="shared" si="28"/>
        <v>50.66666666666667</v>
      </c>
      <c r="D198" s="66">
        <v>37</v>
      </c>
      <c r="E198" s="68">
        <f t="shared" si="29"/>
        <v>49.333333333333336</v>
      </c>
      <c r="F198" s="69">
        <v>75</v>
      </c>
      <c r="G198" s="66">
        <v>0</v>
      </c>
      <c r="H198" s="67">
        <f t="shared" si="30"/>
        <v>0</v>
      </c>
      <c r="I198" s="66">
        <v>0</v>
      </c>
      <c r="J198" s="70">
        <v>0</v>
      </c>
      <c r="K198" s="71">
        <f t="shared" si="31"/>
        <v>0</v>
      </c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</row>
    <row r="199" spans="1:25" s="73" customFormat="1" ht="15" customHeight="1">
      <c r="A199" s="65" t="s">
        <v>408</v>
      </c>
      <c r="B199" s="66">
        <v>403</v>
      </c>
      <c r="C199" s="67">
        <f t="shared" si="28"/>
        <v>52.54237288135594</v>
      </c>
      <c r="D199" s="66">
        <v>364</v>
      </c>
      <c r="E199" s="68">
        <f t="shared" si="29"/>
        <v>47.45762711864407</v>
      </c>
      <c r="F199" s="69">
        <v>767</v>
      </c>
      <c r="G199" s="66">
        <v>0</v>
      </c>
      <c r="H199" s="67">
        <f t="shared" si="30"/>
        <v>0</v>
      </c>
      <c r="I199" s="66">
        <v>0</v>
      </c>
      <c r="J199" s="70">
        <v>0</v>
      </c>
      <c r="K199" s="71">
        <f t="shared" si="31"/>
        <v>0</v>
      </c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</row>
    <row r="200" spans="1:25" s="73" customFormat="1" ht="15" customHeight="1">
      <c r="A200" s="65" t="s">
        <v>534</v>
      </c>
      <c r="B200" s="66">
        <v>7</v>
      </c>
      <c r="C200" s="67">
        <f t="shared" si="28"/>
        <v>38.88888888888889</v>
      </c>
      <c r="D200" s="66">
        <v>11</v>
      </c>
      <c r="E200" s="68">
        <f t="shared" si="29"/>
        <v>61.111111111111114</v>
      </c>
      <c r="F200" s="69">
        <v>18</v>
      </c>
      <c r="G200" s="66">
        <v>0</v>
      </c>
      <c r="H200" s="67">
        <f t="shared" si="30"/>
        <v>0</v>
      </c>
      <c r="I200" s="66">
        <v>0</v>
      </c>
      <c r="J200" s="70">
        <v>0</v>
      </c>
      <c r="K200" s="71">
        <f t="shared" si="31"/>
        <v>0</v>
      </c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</row>
    <row r="201" spans="1:25" s="73" customFormat="1" ht="15" customHeight="1">
      <c r="A201" s="65" t="s">
        <v>535</v>
      </c>
      <c r="B201" s="66">
        <v>14</v>
      </c>
      <c r="C201" s="67">
        <f t="shared" si="28"/>
        <v>58.333333333333336</v>
      </c>
      <c r="D201" s="66">
        <v>10</v>
      </c>
      <c r="E201" s="68">
        <f t="shared" si="29"/>
        <v>41.66666666666667</v>
      </c>
      <c r="F201" s="69">
        <v>24</v>
      </c>
      <c r="G201" s="66">
        <v>0</v>
      </c>
      <c r="H201" s="67">
        <f t="shared" si="30"/>
        <v>0</v>
      </c>
      <c r="I201" s="66">
        <v>0</v>
      </c>
      <c r="J201" s="70">
        <v>0</v>
      </c>
      <c r="K201" s="71">
        <f t="shared" si="31"/>
        <v>0</v>
      </c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</row>
    <row r="202" spans="1:25" s="73" customFormat="1" ht="15" customHeight="1">
      <c r="A202" s="65" t="s">
        <v>536</v>
      </c>
      <c r="B202" s="66">
        <v>16</v>
      </c>
      <c r="C202" s="67">
        <f t="shared" si="28"/>
        <v>66.66666666666666</v>
      </c>
      <c r="D202" s="66">
        <v>8</v>
      </c>
      <c r="E202" s="68">
        <f t="shared" si="29"/>
        <v>33.33333333333333</v>
      </c>
      <c r="F202" s="69">
        <v>24</v>
      </c>
      <c r="G202" s="66">
        <v>6</v>
      </c>
      <c r="H202" s="67">
        <f t="shared" si="30"/>
        <v>25</v>
      </c>
      <c r="I202" s="66">
        <v>0</v>
      </c>
      <c r="J202" s="70">
        <v>0</v>
      </c>
      <c r="K202" s="71">
        <f t="shared" si="31"/>
        <v>0</v>
      </c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</row>
    <row r="203" spans="1:25" s="73" customFormat="1" ht="15" customHeight="1">
      <c r="A203" s="65" t="s">
        <v>537</v>
      </c>
      <c r="B203" s="66">
        <v>18</v>
      </c>
      <c r="C203" s="67">
        <f t="shared" si="28"/>
        <v>52.94117647058824</v>
      </c>
      <c r="D203" s="66">
        <v>16</v>
      </c>
      <c r="E203" s="68">
        <f t="shared" si="29"/>
        <v>47.05882352941176</v>
      </c>
      <c r="F203" s="69">
        <v>34</v>
      </c>
      <c r="G203" s="66">
        <v>0</v>
      </c>
      <c r="H203" s="67">
        <f t="shared" si="30"/>
        <v>0</v>
      </c>
      <c r="I203" s="66">
        <v>22</v>
      </c>
      <c r="J203" s="70">
        <v>0</v>
      </c>
      <c r="K203" s="71">
        <f t="shared" si="31"/>
        <v>22</v>
      </c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</row>
    <row r="204" spans="1:25" s="73" customFormat="1" ht="15" customHeight="1">
      <c r="A204" s="65" t="s">
        <v>538</v>
      </c>
      <c r="B204" s="66">
        <v>17</v>
      </c>
      <c r="C204" s="67">
        <f t="shared" si="28"/>
        <v>56.666666666666664</v>
      </c>
      <c r="D204" s="66">
        <v>13</v>
      </c>
      <c r="E204" s="68">
        <f t="shared" si="29"/>
        <v>43.333333333333336</v>
      </c>
      <c r="F204" s="69">
        <v>30</v>
      </c>
      <c r="G204" s="66">
        <v>6</v>
      </c>
      <c r="H204" s="67">
        <f t="shared" si="30"/>
        <v>20</v>
      </c>
      <c r="I204" s="66">
        <v>14</v>
      </c>
      <c r="J204" s="70">
        <v>1</v>
      </c>
      <c r="K204" s="71">
        <f t="shared" si="31"/>
        <v>15</v>
      </c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</row>
    <row r="205" spans="1:25" s="73" customFormat="1" ht="15" customHeight="1">
      <c r="A205" s="65" t="s">
        <v>539</v>
      </c>
      <c r="B205" s="66">
        <v>25</v>
      </c>
      <c r="C205" s="67">
        <f t="shared" si="28"/>
        <v>55.55555555555556</v>
      </c>
      <c r="D205" s="66">
        <v>20</v>
      </c>
      <c r="E205" s="68">
        <f t="shared" si="29"/>
        <v>44.44444444444444</v>
      </c>
      <c r="F205" s="69">
        <v>45</v>
      </c>
      <c r="G205" s="66">
        <v>0</v>
      </c>
      <c r="H205" s="67">
        <f t="shared" si="30"/>
        <v>0</v>
      </c>
      <c r="I205" s="66">
        <v>0</v>
      </c>
      <c r="J205" s="70">
        <v>0</v>
      </c>
      <c r="K205" s="71">
        <f t="shared" si="31"/>
        <v>0</v>
      </c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</row>
    <row r="206" spans="1:25" s="73" customFormat="1" ht="15" customHeight="1">
      <c r="A206" s="65" t="s">
        <v>540</v>
      </c>
      <c r="B206" s="66">
        <v>18</v>
      </c>
      <c r="C206" s="67">
        <f t="shared" si="28"/>
        <v>50</v>
      </c>
      <c r="D206" s="66">
        <v>18</v>
      </c>
      <c r="E206" s="68">
        <f t="shared" si="29"/>
        <v>50</v>
      </c>
      <c r="F206" s="69">
        <v>36</v>
      </c>
      <c r="G206" s="66">
        <v>0</v>
      </c>
      <c r="H206" s="67">
        <f t="shared" si="30"/>
        <v>0</v>
      </c>
      <c r="I206" s="66">
        <v>0</v>
      </c>
      <c r="J206" s="70">
        <v>0</v>
      </c>
      <c r="K206" s="71">
        <f t="shared" si="31"/>
        <v>0</v>
      </c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</row>
    <row r="207" spans="1:25" s="73" customFormat="1" ht="15" customHeight="1">
      <c r="A207" s="65" t="s">
        <v>541</v>
      </c>
      <c r="B207" s="66">
        <v>20</v>
      </c>
      <c r="C207" s="67">
        <f t="shared" si="28"/>
        <v>64.51612903225806</v>
      </c>
      <c r="D207" s="66">
        <v>11</v>
      </c>
      <c r="E207" s="68">
        <f t="shared" si="29"/>
        <v>35.483870967741936</v>
      </c>
      <c r="F207" s="69">
        <v>31</v>
      </c>
      <c r="G207" s="66">
        <v>0</v>
      </c>
      <c r="H207" s="67">
        <f t="shared" si="30"/>
        <v>0</v>
      </c>
      <c r="I207" s="66">
        <v>0</v>
      </c>
      <c r="J207" s="70">
        <v>0</v>
      </c>
      <c r="K207" s="71">
        <f t="shared" si="31"/>
        <v>0</v>
      </c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</row>
    <row r="208" spans="1:25" s="73" customFormat="1" ht="15" customHeight="1">
      <c r="A208" s="63" t="s">
        <v>543</v>
      </c>
      <c r="B208" s="74">
        <v>751</v>
      </c>
      <c r="C208" s="76">
        <f>B208/F208*100</f>
        <v>52.37099023709902</v>
      </c>
      <c r="D208" s="74">
        <v>683</v>
      </c>
      <c r="E208" s="76">
        <f t="shared" si="29"/>
        <v>47.62900976290098</v>
      </c>
      <c r="F208" s="77">
        <v>1434</v>
      </c>
      <c r="G208" s="77">
        <v>19</v>
      </c>
      <c r="H208" s="76">
        <f t="shared" si="30"/>
        <v>1.3249651324965133</v>
      </c>
      <c r="I208" s="77">
        <v>38</v>
      </c>
      <c r="J208" s="77">
        <v>1</v>
      </c>
      <c r="K208" s="77">
        <f t="shared" si="31"/>
        <v>39</v>
      </c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</row>
    <row r="209" ht="12.75">
      <c r="A209" s="81"/>
    </row>
    <row r="210" ht="12.75">
      <c r="A210" s="83" t="s">
        <v>253</v>
      </c>
    </row>
    <row r="213" spans="1:11" s="82" customFormat="1" ht="39.75" customHeight="1">
      <c r="A213" s="60" t="s">
        <v>688</v>
      </c>
      <c r="B213" s="382" t="s">
        <v>544</v>
      </c>
      <c r="C213" s="383"/>
      <c r="D213" s="383"/>
      <c r="E213" s="383"/>
      <c r="F213" s="383"/>
      <c r="G213" s="383"/>
      <c r="H213" s="383"/>
      <c r="I213" s="383"/>
      <c r="J213" s="383"/>
      <c r="K213" s="384"/>
    </row>
    <row r="214" spans="1:11" s="34" customFormat="1" ht="26.25" customHeight="1">
      <c r="A214" s="385" t="s">
        <v>415</v>
      </c>
      <c r="B214" s="387" t="s">
        <v>392</v>
      </c>
      <c r="C214" s="388"/>
      <c r="D214" s="387" t="s">
        <v>393</v>
      </c>
      <c r="E214" s="388"/>
      <c r="F214" s="389" t="s">
        <v>394</v>
      </c>
      <c r="G214" s="389" t="s">
        <v>422</v>
      </c>
      <c r="H214" s="389" t="s">
        <v>399</v>
      </c>
      <c r="I214" s="391" t="s">
        <v>423</v>
      </c>
      <c r="J214" s="391" t="s">
        <v>424</v>
      </c>
      <c r="K214" s="385" t="s">
        <v>425</v>
      </c>
    </row>
    <row r="215" spans="1:11" s="34" customFormat="1" ht="48" customHeight="1">
      <c r="A215" s="386"/>
      <c r="B215" s="61" t="s">
        <v>401</v>
      </c>
      <c r="C215" s="62" t="s">
        <v>428</v>
      </c>
      <c r="D215" s="61" t="s">
        <v>401</v>
      </c>
      <c r="E215" s="62" t="s">
        <v>428</v>
      </c>
      <c r="F215" s="390"/>
      <c r="G215" s="390"/>
      <c r="H215" s="390"/>
      <c r="I215" s="392"/>
      <c r="J215" s="392"/>
      <c r="K215" s="386"/>
    </row>
    <row r="216" spans="1:25" s="73" customFormat="1" ht="15" customHeight="1">
      <c r="A216" s="65" t="s">
        <v>545</v>
      </c>
      <c r="B216" s="66">
        <v>38</v>
      </c>
      <c r="C216" s="67">
        <f>B216/F216*100</f>
        <v>47.5</v>
      </c>
      <c r="D216" s="66">
        <v>42</v>
      </c>
      <c r="E216" s="68">
        <f>D216/F216*100</f>
        <v>52.5</v>
      </c>
      <c r="F216" s="69">
        <v>80</v>
      </c>
      <c r="G216" s="66">
        <v>18</v>
      </c>
      <c r="H216" s="67">
        <f>G216/F216*100</f>
        <v>22.5</v>
      </c>
      <c r="I216" s="66">
        <v>0</v>
      </c>
      <c r="J216" s="70">
        <v>0</v>
      </c>
      <c r="K216" s="71">
        <f>SUM(I216:J216)</f>
        <v>0</v>
      </c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</row>
    <row r="217" spans="1:25" s="73" customFormat="1" ht="15" customHeight="1">
      <c r="A217" s="65" t="s">
        <v>546</v>
      </c>
      <c r="B217" s="66">
        <v>60</v>
      </c>
      <c r="C217" s="67">
        <f aca="true" t="shared" si="32" ref="C217:C228">B217/F217*100</f>
        <v>57.14285714285714</v>
      </c>
      <c r="D217" s="66">
        <v>45</v>
      </c>
      <c r="E217" s="68">
        <f aca="true" t="shared" si="33" ref="E217:E228">D217/F217*100</f>
        <v>42.857142857142854</v>
      </c>
      <c r="F217" s="69">
        <v>105</v>
      </c>
      <c r="G217" s="66">
        <v>2</v>
      </c>
      <c r="H217" s="67">
        <f aca="true" t="shared" si="34" ref="H217:H228">G217/F217*100</f>
        <v>1.9047619047619049</v>
      </c>
      <c r="I217" s="66">
        <v>0</v>
      </c>
      <c r="J217" s="70">
        <v>0</v>
      </c>
      <c r="K217" s="71">
        <f aca="true" t="shared" si="35" ref="K217:K228">SUM(I217:J217)</f>
        <v>0</v>
      </c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</row>
    <row r="218" spans="1:25" s="73" customFormat="1" ht="15" customHeight="1">
      <c r="A218" s="65" t="s">
        <v>547</v>
      </c>
      <c r="B218" s="66">
        <v>3</v>
      </c>
      <c r="C218" s="67">
        <f t="shared" si="32"/>
        <v>21.428571428571427</v>
      </c>
      <c r="D218" s="66">
        <v>11</v>
      </c>
      <c r="E218" s="68">
        <f t="shared" si="33"/>
        <v>78.57142857142857</v>
      </c>
      <c r="F218" s="69">
        <v>14</v>
      </c>
      <c r="G218" s="66">
        <v>2</v>
      </c>
      <c r="H218" s="67">
        <f t="shared" si="34"/>
        <v>14.285714285714285</v>
      </c>
      <c r="I218" s="66">
        <v>0</v>
      </c>
      <c r="J218" s="70">
        <v>0</v>
      </c>
      <c r="K218" s="71">
        <f t="shared" si="35"/>
        <v>0</v>
      </c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</row>
    <row r="219" spans="1:25" s="73" customFormat="1" ht="15" customHeight="1">
      <c r="A219" s="65" t="s">
        <v>548</v>
      </c>
      <c r="B219" s="66">
        <v>25</v>
      </c>
      <c r="C219" s="67">
        <f t="shared" si="32"/>
        <v>48.07692307692308</v>
      </c>
      <c r="D219" s="66">
        <v>27</v>
      </c>
      <c r="E219" s="68">
        <f t="shared" si="33"/>
        <v>51.92307692307693</v>
      </c>
      <c r="F219" s="69">
        <v>52</v>
      </c>
      <c r="G219" s="66">
        <v>0</v>
      </c>
      <c r="H219" s="67">
        <f t="shared" si="34"/>
        <v>0</v>
      </c>
      <c r="I219" s="66">
        <v>0</v>
      </c>
      <c r="J219" s="70">
        <v>0</v>
      </c>
      <c r="K219" s="71">
        <f t="shared" si="35"/>
        <v>0</v>
      </c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</row>
    <row r="220" spans="1:25" s="73" customFormat="1" ht="15" customHeight="1">
      <c r="A220" s="65" t="s">
        <v>549</v>
      </c>
      <c r="B220" s="66">
        <v>48</v>
      </c>
      <c r="C220" s="67">
        <f t="shared" si="32"/>
        <v>44.03669724770643</v>
      </c>
      <c r="D220" s="66">
        <v>61</v>
      </c>
      <c r="E220" s="68">
        <f t="shared" si="33"/>
        <v>55.96330275229357</v>
      </c>
      <c r="F220" s="69">
        <v>109</v>
      </c>
      <c r="G220" s="66">
        <v>4</v>
      </c>
      <c r="H220" s="67">
        <f t="shared" si="34"/>
        <v>3.669724770642202</v>
      </c>
      <c r="I220" s="66">
        <v>0</v>
      </c>
      <c r="J220" s="70">
        <v>0</v>
      </c>
      <c r="K220" s="71">
        <f t="shared" si="35"/>
        <v>0</v>
      </c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</row>
    <row r="221" spans="1:25" s="73" customFormat="1" ht="15" customHeight="1">
      <c r="A221" s="65" t="s">
        <v>550</v>
      </c>
      <c r="B221" s="66">
        <v>21</v>
      </c>
      <c r="C221" s="67">
        <f t="shared" si="32"/>
        <v>58.333333333333336</v>
      </c>
      <c r="D221" s="66">
        <v>15</v>
      </c>
      <c r="E221" s="68">
        <f t="shared" si="33"/>
        <v>41.66666666666667</v>
      </c>
      <c r="F221" s="69">
        <v>36</v>
      </c>
      <c r="G221" s="66">
        <v>0</v>
      </c>
      <c r="H221" s="67">
        <f t="shared" si="34"/>
        <v>0</v>
      </c>
      <c r="I221" s="66">
        <v>0</v>
      </c>
      <c r="J221" s="70">
        <v>0</v>
      </c>
      <c r="K221" s="71">
        <f t="shared" si="35"/>
        <v>0</v>
      </c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</row>
    <row r="222" spans="1:25" s="73" customFormat="1" ht="15" customHeight="1">
      <c r="A222" s="65" t="s">
        <v>551</v>
      </c>
      <c r="B222" s="66">
        <v>32</v>
      </c>
      <c r="C222" s="67">
        <f t="shared" si="32"/>
        <v>61.53846153846154</v>
      </c>
      <c r="D222" s="66">
        <v>20</v>
      </c>
      <c r="E222" s="68">
        <f t="shared" si="33"/>
        <v>38.46153846153847</v>
      </c>
      <c r="F222" s="69">
        <v>52</v>
      </c>
      <c r="G222" s="66">
        <v>18</v>
      </c>
      <c r="H222" s="67">
        <f t="shared" si="34"/>
        <v>34.61538461538461</v>
      </c>
      <c r="I222" s="66">
        <v>2</v>
      </c>
      <c r="J222" s="70">
        <v>1</v>
      </c>
      <c r="K222" s="71">
        <f t="shared" si="35"/>
        <v>3</v>
      </c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</row>
    <row r="223" spans="1:25" s="73" customFormat="1" ht="15" customHeight="1">
      <c r="A223" s="65" t="s">
        <v>552</v>
      </c>
      <c r="B223" s="66">
        <v>39</v>
      </c>
      <c r="C223" s="67">
        <f t="shared" si="32"/>
        <v>60.9375</v>
      </c>
      <c r="D223" s="66">
        <v>25</v>
      </c>
      <c r="E223" s="68">
        <f t="shared" si="33"/>
        <v>39.0625</v>
      </c>
      <c r="F223" s="69">
        <v>64</v>
      </c>
      <c r="G223" s="66">
        <v>0</v>
      </c>
      <c r="H223" s="67">
        <f t="shared" si="34"/>
        <v>0</v>
      </c>
      <c r="I223" s="66">
        <v>0</v>
      </c>
      <c r="J223" s="70">
        <v>0</v>
      </c>
      <c r="K223" s="71">
        <f t="shared" si="35"/>
        <v>0</v>
      </c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</row>
    <row r="224" spans="1:25" s="73" customFormat="1" ht="15" customHeight="1">
      <c r="A224" s="65" t="s">
        <v>553</v>
      </c>
      <c r="B224" s="66">
        <v>39</v>
      </c>
      <c r="C224" s="67">
        <f t="shared" si="32"/>
        <v>52</v>
      </c>
      <c r="D224" s="66">
        <v>36</v>
      </c>
      <c r="E224" s="68">
        <f t="shared" si="33"/>
        <v>48</v>
      </c>
      <c r="F224" s="69">
        <v>75</v>
      </c>
      <c r="G224" s="66">
        <v>0</v>
      </c>
      <c r="H224" s="67">
        <f t="shared" si="34"/>
        <v>0</v>
      </c>
      <c r="I224" s="66">
        <v>0</v>
      </c>
      <c r="J224" s="70">
        <v>0</v>
      </c>
      <c r="K224" s="71">
        <f t="shared" si="35"/>
        <v>0</v>
      </c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</row>
    <row r="225" spans="1:25" s="73" customFormat="1" ht="15" customHeight="1">
      <c r="A225" s="65" t="s">
        <v>409</v>
      </c>
      <c r="B225" s="66">
        <v>264</v>
      </c>
      <c r="C225" s="67">
        <f t="shared" si="32"/>
        <v>54.43298969072165</v>
      </c>
      <c r="D225" s="66">
        <v>221</v>
      </c>
      <c r="E225" s="68">
        <f t="shared" si="33"/>
        <v>45.56701030927835</v>
      </c>
      <c r="F225" s="69">
        <v>485</v>
      </c>
      <c r="G225" s="66">
        <v>98</v>
      </c>
      <c r="H225" s="67">
        <f t="shared" si="34"/>
        <v>20.20618556701031</v>
      </c>
      <c r="I225" s="66">
        <v>0</v>
      </c>
      <c r="J225" s="70">
        <v>0</v>
      </c>
      <c r="K225" s="71">
        <f t="shared" si="35"/>
        <v>0</v>
      </c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</row>
    <row r="226" spans="1:25" s="73" customFormat="1" ht="15" customHeight="1">
      <c r="A226" s="65" t="s">
        <v>554</v>
      </c>
      <c r="B226" s="66">
        <v>16</v>
      </c>
      <c r="C226" s="67">
        <f t="shared" si="32"/>
        <v>57.14285714285714</v>
      </c>
      <c r="D226" s="66">
        <v>12</v>
      </c>
      <c r="E226" s="68">
        <f t="shared" si="33"/>
        <v>42.857142857142854</v>
      </c>
      <c r="F226" s="69">
        <v>28</v>
      </c>
      <c r="G226" s="66">
        <v>4</v>
      </c>
      <c r="H226" s="67">
        <f t="shared" si="34"/>
        <v>14.285714285714285</v>
      </c>
      <c r="I226" s="66">
        <v>0</v>
      </c>
      <c r="J226" s="70">
        <v>0</v>
      </c>
      <c r="K226" s="71">
        <f t="shared" si="35"/>
        <v>0</v>
      </c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</row>
    <row r="227" spans="1:25" s="73" customFormat="1" ht="15" customHeight="1">
      <c r="A227" s="65" t="s">
        <v>555</v>
      </c>
      <c r="B227" s="66">
        <v>40</v>
      </c>
      <c r="C227" s="67">
        <f t="shared" si="32"/>
        <v>57.971014492753625</v>
      </c>
      <c r="D227" s="66">
        <v>29</v>
      </c>
      <c r="E227" s="68">
        <f t="shared" si="33"/>
        <v>42.028985507246375</v>
      </c>
      <c r="F227" s="69">
        <v>69</v>
      </c>
      <c r="G227" s="66">
        <v>0</v>
      </c>
      <c r="H227" s="67">
        <f t="shared" si="34"/>
        <v>0</v>
      </c>
      <c r="I227" s="66">
        <v>0</v>
      </c>
      <c r="J227" s="70">
        <v>0</v>
      </c>
      <c r="K227" s="71">
        <f t="shared" si="35"/>
        <v>0</v>
      </c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</row>
    <row r="228" spans="1:25" s="73" customFormat="1" ht="33.75" customHeight="1">
      <c r="A228" s="63" t="s">
        <v>568</v>
      </c>
      <c r="B228" s="74">
        <v>625</v>
      </c>
      <c r="C228" s="76">
        <f t="shared" si="32"/>
        <v>53.464499572284005</v>
      </c>
      <c r="D228" s="74">
        <v>544</v>
      </c>
      <c r="E228" s="76">
        <f t="shared" si="33"/>
        <v>46.535500427715995</v>
      </c>
      <c r="F228" s="77">
        <v>1169</v>
      </c>
      <c r="G228" s="77">
        <v>146</v>
      </c>
      <c r="H228" s="76">
        <f t="shared" si="34"/>
        <v>12.489307100085544</v>
      </c>
      <c r="I228" s="77">
        <v>2</v>
      </c>
      <c r="J228" s="77">
        <v>1</v>
      </c>
      <c r="K228" s="77">
        <f t="shared" si="35"/>
        <v>3</v>
      </c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</row>
    <row r="230" spans="1:11" s="82" customFormat="1" ht="28.5" customHeight="1">
      <c r="A230" s="60" t="s">
        <v>689</v>
      </c>
      <c r="B230" s="382" t="s">
        <v>563</v>
      </c>
      <c r="C230" s="383"/>
      <c r="D230" s="383"/>
      <c r="E230" s="383"/>
      <c r="F230" s="383"/>
      <c r="G230" s="383"/>
      <c r="H230" s="383"/>
      <c r="I230" s="383"/>
      <c r="J230" s="383"/>
      <c r="K230" s="384"/>
    </row>
    <row r="231" spans="1:11" s="34" customFormat="1" ht="26.25" customHeight="1">
      <c r="A231" s="385" t="s">
        <v>415</v>
      </c>
      <c r="B231" s="387" t="s">
        <v>392</v>
      </c>
      <c r="C231" s="388"/>
      <c r="D231" s="387" t="s">
        <v>393</v>
      </c>
      <c r="E231" s="388"/>
      <c r="F231" s="389" t="s">
        <v>394</v>
      </c>
      <c r="G231" s="389" t="s">
        <v>422</v>
      </c>
      <c r="H231" s="389" t="s">
        <v>399</v>
      </c>
      <c r="I231" s="391" t="s">
        <v>423</v>
      </c>
      <c r="J231" s="391" t="s">
        <v>424</v>
      </c>
      <c r="K231" s="385" t="s">
        <v>425</v>
      </c>
    </row>
    <row r="232" spans="1:11" s="34" customFormat="1" ht="48" customHeight="1">
      <c r="A232" s="386"/>
      <c r="B232" s="61" t="s">
        <v>401</v>
      </c>
      <c r="C232" s="62" t="s">
        <v>428</v>
      </c>
      <c r="D232" s="61" t="s">
        <v>401</v>
      </c>
      <c r="E232" s="62" t="s">
        <v>428</v>
      </c>
      <c r="F232" s="390"/>
      <c r="G232" s="390"/>
      <c r="H232" s="390"/>
      <c r="I232" s="392"/>
      <c r="J232" s="392"/>
      <c r="K232" s="386"/>
    </row>
    <row r="233" spans="1:25" s="73" customFormat="1" ht="15" customHeight="1">
      <c r="A233" s="65" t="s">
        <v>620</v>
      </c>
      <c r="B233" s="66">
        <v>11</v>
      </c>
      <c r="C233" s="67">
        <f>B233/F233*100</f>
        <v>45.83333333333333</v>
      </c>
      <c r="D233" s="66">
        <v>13</v>
      </c>
      <c r="E233" s="68">
        <f>D233/F233*100</f>
        <v>54.166666666666664</v>
      </c>
      <c r="F233" s="69">
        <v>24</v>
      </c>
      <c r="G233" s="66">
        <v>24</v>
      </c>
      <c r="H233" s="67">
        <f>G233/F233*100</f>
        <v>100</v>
      </c>
      <c r="I233" s="66">
        <v>0</v>
      </c>
      <c r="J233" s="70">
        <v>0</v>
      </c>
      <c r="K233" s="71">
        <f>SUM(I233:J233)</f>
        <v>0</v>
      </c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</row>
    <row r="234" spans="1:25" s="73" customFormat="1" ht="29.25" customHeight="1">
      <c r="A234" s="65" t="s">
        <v>621</v>
      </c>
      <c r="B234" s="66">
        <v>17</v>
      </c>
      <c r="C234" s="67">
        <f aca="true" t="shared" si="36" ref="C234:C244">B234/F234*100</f>
        <v>70.83333333333334</v>
      </c>
      <c r="D234" s="66">
        <v>7</v>
      </c>
      <c r="E234" s="68">
        <f aca="true" t="shared" si="37" ref="E234:E244">D234/F234*100</f>
        <v>29.166666666666668</v>
      </c>
      <c r="F234" s="69">
        <v>24</v>
      </c>
      <c r="G234" s="66">
        <v>0</v>
      </c>
      <c r="H234" s="67">
        <f aca="true" t="shared" si="38" ref="H234:H244">G234/F234*100</f>
        <v>0</v>
      </c>
      <c r="I234" s="66">
        <v>0</v>
      </c>
      <c r="J234" s="70">
        <v>0</v>
      </c>
      <c r="K234" s="71">
        <f aca="true" t="shared" si="39" ref="K234:K244">SUM(I234:J234)</f>
        <v>0</v>
      </c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</row>
    <row r="235" spans="1:25" s="73" customFormat="1" ht="15" customHeight="1">
      <c r="A235" s="65" t="s">
        <v>622</v>
      </c>
      <c r="B235" s="66">
        <v>176</v>
      </c>
      <c r="C235" s="67">
        <f t="shared" si="36"/>
        <v>53.49544072948328</v>
      </c>
      <c r="D235" s="66">
        <v>153</v>
      </c>
      <c r="E235" s="68">
        <f t="shared" si="37"/>
        <v>46.504559270516715</v>
      </c>
      <c r="F235" s="69">
        <v>329</v>
      </c>
      <c r="G235" s="66">
        <v>17</v>
      </c>
      <c r="H235" s="67">
        <f t="shared" si="38"/>
        <v>5.167173252279635</v>
      </c>
      <c r="I235" s="66">
        <v>0</v>
      </c>
      <c r="J235" s="70">
        <v>0</v>
      </c>
      <c r="K235" s="71">
        <f t="shared" si="39"/>
        <v>0</v>
      </c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</row>
    <row r="236" spans="1:25" s="73" customFormat="1" ht="15" customHeight="1">
      <c r="A236" s="65" t="s">
        <v>623</v>
      </c>
      <c r="B236" s="66">
        <v>22</v>
      </c>
      <c r="C236" s="67">
        <f t="shared" si="36"/>
        <v>57.89473684210527</v>
      </c>
      <c r="D236" s="66">
        <v>16</v>
      </c>
      <c r="E236" s="68">
        <f t="shared" si="37"/>
        <v>42.10526315789473</v>
      </c>
      <c r="F236" s="69">
        <v>38</v>
      </c>
      <c r="G236" s="66">
        <v>15</v>
      </c>
      <c r="H236" s="67">
        <f t="shared" si="38"/>
        <v>39.473684210526315</v>
      </c>
      <c r="I236" s="66">
        <v>0</v>
      </c>
      <c r="J236" s="70">
        <v>0</v>
      </c>
      <c r="K236" s="71">
        <f t="shared" si="39"/>
        <v>0</v>
      </c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</row>
    <row r="237" spans="1:25" s="73" customFormat="1" ht="15" customHeight="1">
      <c r="A237" s="65" t="s">
        <v>624</v>
      </c>
      <c r="B237" s="66">
        <v>245</v>
      </c>
      <c r="C237" s="67">
        <f t="shared" si="36"/>
        <v>50.10224948875256</v>
      </c>
      <c r="D237" s="66">
        <v>244</v>
      </c>
      <c r="E237" s="68">
        <f t="shared" si="37"/>
        <v>49.897750511247445</v>
      </c>
      <c r="F237" s="69">
        <v>489</v>
      </c>
      <c r="G237" s="66">
        <v>53</v>
      </c>
      <c r="H237" s="67">
        <f t="shared" si="38"/>
        <v>10.838445807770961</v>
      </c>
      <c r="I237" s="66">
        <v>0</v>
      </c>
      <c r="J237" s="70">
        <v>0</v>
      </c>
      <c r="K237" s="71">
        <f t="shared" si="39"/>
        <v>0</v>
      </c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</row>
    <row r="238" spans="1:25" s="73" customFormat="1" ht="15" customHeight="1">
      <c r="A238" s="65" t="s">
        <v>625</v>
      </c>
      <c r="B238" s="66">
        <v>24</v>
      </c>
      <c r="C238" s="67">
        <f t="shared" si="36"/>
        <v>60</v>
      </c>
      <c r="D238" s="66">
        <v>16</v>
      </c>
      <c r="E238" s="68">
        <f t="shared" si="37"/>
        <v>40</v>
      </c>
      <c r="F238" s="69">
        <v>40</v>
      </c>
      <c r="G238" s="66">
        <v>14</v>
      </c>
      <c r="H238" s="67">
        <f t="shared" si="38"/>
        <v>35</v>
      </c>
      <c r="I238" s="66">
        <v>5</v>
      </c>
      <c r="J238" s="70">
        <v>3</v>
      </c>
      <c r="K238" s="71">
        <f t="shared" si="39"/>
        <v>8</v>
      </c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</row>
    <row r="239" spans="1:25" s="73" customFormat="1" ht="15" customHeight="1">
      <c r="A239" s="65" t="s">
        <v>626</v>
      </c>
      <c r="B239" s="66">
        <v>23</v>
      </c>
      <c r="C239" s="67">
        <f t="shared" si="36"/>
        <v>52.27272727272727</v>
      </c>
      <c r="D239" s="66">
        <v>21</v>
      </c>
      <c r="E239" s="68">
        <f t="shared" si="37"/>
        <v>47.72727272727273</v>
      </c>
      <c r="F239" s="69">
        <v>44</v>
      </c>
      <c r="G239" s="66">
        <v>0</v>
      </c>
      <c r="H239" s="67">
        <f t="shared" si="38"/>
        <v>0</v>
      </c>
      <c r="I239" s="66">
        <v>0</v>
      </c>
      <c r="J239" s="70">
        <v>0</v>
      </c>
      <c r="K239" s="71">
        <f t="shared" si="39"/>
        <v>0</v>
      </c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</row>
    <row r="240" spans="1:25" s="73" customFormat="1" ht="15" customHeight="1">
      <c r="A240" s="65" t="s">
        <v>627</v>
      </c>
      <c r="B240" s="66">
        <v>7</v>
      </c>
      <c r="C240" s="67">
        <f t="shared" si="36"/>
        <v>38.88888888888889</v>
      </c>
      <c r="D240" s="66">
        <v>11</v>
      </c>
      <c r="E240" s="68">
        <f t="shared" si="37"/>
        <v>61.111111111111114</v>
      </c>
      <c r="F240" s="69">
        <v>18</v>
      </c>
      <c r="G240" s="66">
        <v>0</v>
      </c>
      <c r="H240" s="67">
        <f t="shared" si="38"/>
        <v>0</v>
      </c>
      <c r="I240" s="66">
        <v>0</v>
      </c>
      <c r="J240" s="70">
        <v>0</v>
      </c>
      <c r="K240" s="71">
        <f t="shared" si="39"/>
        <v>0</v>
      </c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</row>
    <row r="241" spans="1:25" s="73" customFormat="1" ht="15" customHeight="1">
      <c r="A241" s="65" t="s">
        <v>628</v>
      </c>
      <c r="B241" s="66">
        <v>22</v>
      </c>
      <c r="C241" s="67">
        <f t="shared" si="36"/>
        <v>48.888888888888886</v>
      </c>
      <c r="D241" s="66">
        <v>23</v>
      </c>
      <c r="E241" s="68">
        <f t="shared" si="37"/>
        <v>51.11111111111111</v>
      </c>
      <c r="F241" s="69">
        <v>45</v>
      </c>
      <c r="G241" s="66">
        <v>14</v>
      </c>
      <c r="H241" s="67">
        <f t="shared" si="38"/>
        <v>31.11111111111111</v>
      </c>
      <c r="I241" s="66">
        <v>0</v>
      </c>
      <c r="J241" s="70">
        <v>0</v>
      </c>
      <c r="K241" s="71">
        <f t="shared" si="39"/>
        <v>0</v>
      </c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</row>
    <row r="242" spans="1:25" s="73" customFormat="1" ht="15" customHeight="1">
      <c r="A242" s="65" t="s">
        <v>629</v>
      </c>
      <c r="B242" s="66">
        <v>23</v>
      </c>
      <c r="C242" s="67">
        <f t="shared" si="36"/>
        <v>60.526315789473685</v>
      </c>
      <c r="D242" s="66">
        <v>15</v>
      </c>
      <c r="E242" s="68">
        <f t="shared" si="37"/>
        <v>39.473684210526315</v>
      </c>
      <c r="F242" s="69">
        <v>38</v>
      </c>
      <c r="G242" s="66">
        <v>14</v>
      </c>
      <c r="H242" s="67">
        <f t="shared" si="38"/>
        <v>36.84210526315789</v>
      </c>
      <c r="I242" s="66">
        <v>0</v>
      </c>
      <c r="J242" s="70">
        <v>0</v>
      </c>
      <c r="K242" s="71">
        <f t="shared" si="39"/>
        <v>0</v>
      </c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</row>
    <row r="243" spans="1:25" s="73" customFormat="1" ht="15" customHeight="1">
      <c r="A243" s="65" t="s">
        <v>630</v>
      </c>
      <c r="B243" s="66">
        <v>41</v>
      </c>
      <c r="C243" s="67">
        <f t="shared" si="36"/>
        <v>66.12903225806451</v>
      </c>
      <c r="D243" s="66">
        <v>21</v>
      </c>
      <c r="E243" s="68">
        <f t="shared" si="37"/>
        <v>33.87096774193548</v>
      </c>
      <c r="F243" s="69">
        <v>62</v>
      </c>
      <c r="G243" s="66">
        <v>16</v>
      </c>
      <c r="H243" s="67">
        <f t="shared" si="38"/>
        <v>25.806451612903224</v>
      </c>
      <c r="I243" s="66">
        <v>0</v>
      </c>
      <c r="J243" s="70">
        <v>0</v>
      </c>
      <c r="K243" s="71">
        <f t="shared" si="39"/>
        <v>0</v>
      </c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</row>
    <row r="244" spans="1:25" s="73" customFormat="1" ht="30.75" customHeight="1">
      <c r="A244" s="63" t="s">
        <v>567</v>
      </c>
      <c r="B244" s="74">
        <v>611</v>
      </c>
      <c r="C244" s="76">
        <f t="shared" si="36"/>
        <v>53.08427454387489</v>
      </c>
      <c r="D244" s="74">
        <v>540</v>
      </c>
      <c r="E244" s="76">
        <f t="shared" si="37"/>
        <v>46.91572545612511</v>
      </c>
      <c r="F244" s="77">
        <v>1151</v>
      </c>
      <c r="G244" s="77">
        <v>167</v>
      </c>
      <c r="H244" s="76">
        <f t="shared" si="38"/>
        <v>14.509122502172026</v>
      </c>
      <c r="I244" s="77">
        <v>5</v>
      </c>
      <c r="J244" s="77">
        <v>3</v>
      </c>
      <c r="K244" s="77">
        <f t="shared" si="39"/>
        <v>8</v>
      </c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</row>
    <row r="246" spans="1:11" s="82" customFormat="1" ht="41.25" customHeight="1">
      <c r="A246" s="60" t="s">
        <v>690</v>
      </c>
      <c r="B246" s="382" t="s">
        <v>564</v>
      </c>
      <c r="C246" s="383"/>
      <c r="D246" s="383"/>
      <c r="E246" s="383"/>
      <c r="F246" s="383"/>
      <c r="G246" s="383"/>
      <c r="H246" s="383"/>
      <c r="I246" s="383"/>
      <c r="J246" s="383"/>
      <c r="K246" s="384"/>
    </row>
    <row r="247" spans="1:11" s="34" customFormat="1" ht="26.25" customHeight="1">
      <c r="A247" s="385" t="s">
        <v>415</v>
      </c>
      <c r="B247" s="387" t="s">
        <v>392</v>
      </c>
      <c r="C247" s="388"/>
      <c r="D247" s="387" t="s">
        <v>393</v>
      </c>
      <c r="E247" s="388"/>
      <c r="F247" s="389" t="s">
        <v>394</v>
      </c>
      <c r="G247" s="389" t="s">
        <v>422</v>
      </c>
      <c r="H247" s="389" t="s">
        <v>399</v>
      </c>
      <c r="I247" s="391" t="s">
        <v>423</v>
      </c>
      <c r="J247" s="391" t="s">
        <v>424</v>
      </c>
      <c r="K247" s="385" t="s">
        <v>425</v>
      </c>
    </row>
    <row r="248" spans="1:11" s="34" customFormat="1" ht="48" customHeight="1">
      <c r="A248" s="386"/>
      <c r="B248" s="61" t="s">
        <v>401</v>
      </c>
      <c r="C248" s="62" t="s">
        <v>428</v>
      </c>
      <c r="D248" s="61" t="s">
        <v>401</v>
      </c>
      <c r="E248" s="62" t="s">
        <v>428</v>
      </c>
      <c r="F248" s="390"/>
      <c r="G248" s="390"/>
      <c r="H248" s="390"/>
      <c r="I248" s="392"/>
      <c r="J248" s="392"/>
      <c r="K248" s="386"/>
    </row>
    <row r="249" spans="1:25" s="73" customFormat="1" ht="15" customHeight="1">
      <c r="A249" s="65" t="s">
        <v>556</v>
      </c>
      <c r="B249" s="66">
        <v>39</v>
      </c>
      <c r="C249" s="67">
        <f>B249/F249*100</f>
        <v>50</v>
      </c>
      <c r="D249" s="66">
        <v>39</v>
      </c>
      <c r="E249" s="68">
        <f>D249/F249*100</f>
        <v>50</v>
      </c>
      <c r="F249" s="69">
        <v>78</v>
      </c>
      <c r="G249" s="66">
        <v>0</v>
      </c>
      <c r="H249" s="67">
        <f>G249/F249*100</f>
        <v>0</v>
      </c>
      <c r="I249" s="66">
        <v>0</v>
      </c>
      <c r="J249" s="70">
        <v>0</v>
      </c>
      <c r="K249" s="71">
        <f>SUM(I249:J249)</f>
        <v>0</v>
      </c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</row>
    <row r="250" spans="1:25" s="73" customFormat="1" ht="15" customHeight="1">
      <c r="A250" s="65" t="s">
        <v>557</v>
      </c>
      <c r="B250" s="66">
        <v>50</v>
      </c>
      <c r="C250" s="67">
        <f aca="true" t="shared" si="40" ref="C250:C257">B250/F250*100</f>
        <v>62.5</v>
      </c>
      <c r="D250" s="66">
        <v>30</v>
      </c>
      <c r="E250" s="68">
        <f aca="true" t="shared" si="41" ref="E250:E257">D250/F250*100</f>
        <v>37.5</v>
      </c>
      <c r="F250" s="69">
        <v>80</v>
      </c>
      <c r="G250" s="66">
        <v>43</v>
      </c>
      <c r="H250" s="67">
        <f aca="true" t="shared" si="42" ref="H250:H257">G250/F250*100</f>
        <v>53.75</v>
      </c>
      <c r="I250" s="66">
        <v>0</v>
      </c>
      <c r="J250" s="70">
        <v>0</v>
      </c>
      <c r="K250" s="71">
        <f aca="true" t="shared" si="43" ref="K250:K257">SUM(I250:J250)</f>
        <v>0</v>
      </c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</row>
    <row r="251" spans="1:25" s="73" customFormat="1" ht="15" customHeight="1">
      <c r="A251" s="65" t="s">
        <v>558</v>
      </c>
      <c r="B251" s="66">
        <v>36</v>
      </c>
      <c r="C251" s="67">
        <f t="shared" si="40"/>
        <v>57.14285714285714</v>
      </c>
      <c r="D251" s="66">
        <v>27</v>
      </c>
      <c r="E251" s="68">
        <f t="shared" si="41"/>
        <v>42.857142857142854</v>
      </c>
      <c r="F251" s="69">
        <v>63</v>
      </c>
      <c r="G251" s="66">
        <v>0</v>
      </c>
      <c r="H251" s="67">
        <f t="shared" si="42"/>
        <v>0</v>
      </c>
      <c r="I251" s="66">
        <v>0</v>
      </c>
      <c r="J251" s="70">
        <v>0</v>
      </c>
      <c r="K251" s="71">
        <f t="shared" si="43"/>
        <v>0</v>
      </c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</row>
    <row r="252" spans="1:25" s="73" customFormat="1" ht="15" customHeight="1">
      <c r="A252" s="65" t="s">
        <v>559</v>
      </c>
      <c r="B252" s="66">
        <v>5</v>
      </c>
      <c r="C252" s="67">
        <f t="shared" si="40"/>
        <v>55.55555555555556</v>
      </c>
      <c r="D252" s="66">
        <v>4</v>
      </c>
      <c r="E252" s="68">
        <f t="shared" si="41"/>
        <v>44.44444444444444</v>
      </c>
      <c r="F252" s="69">
        <v>9</v>
      </c>
      <c r="G252" s="66">
        <v>0</v>
      </c>
      <c r="H252" s="67">
        <f t="shared" si="42"/>
        <v>0</v>
      </c>
      <c r="I252" s="66">
        <v>0</v>
      </c>
      <c r="J252" s="70">
        <v>0</v>
      </c>
      <c r="K252" s="71">
        <f t="shared" si="43"/>
        <v>0</v>
      </c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</row>
    <row r="253" spans="1:25" s="73" customFormat="1" ht="15" customHeight="1">
      <c r="A253" s="65" t="s">
        <v>560</v>
      </c>
      <c r="B253" s="66">
        <v>132</v>
      </c>
      <c r="C253" s="67">
        <f t="shared" si="40"/>
        <v>51.36186770428015</v>
      </c>
      <c r="D253" s="66">
        <v>125</v>
      </c>
      <c r="E253" s="68">
        <f t="shared" si="41"/>
        <v>48.63813229571984</v>
      </c>
      <c r="F253" s="69">
        <v>257</v>
      </c>
      <c r="G253" s="66">
        <v>70</v>
      </c>
      <c r="H253" s="67">
        <f t="shared" si="42"/>
        <v>27.237354085603112</v>
      </c>
      <c r="I253" s="66">
        <v>0</v>
      </c>
      <c r="J253" s="70">
        <v>0</v>
      </c>
      <c r="K253" s="71">
        <f t="shared" si="43"/>
        <v>0</v>
      </c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</row>
    <row r="254" spans="1:25" s="73" customFormat="1" ht="15" customHeight="1">
      <c r="A254" s="65" t="s">
        <v>411</v>
      </c>
      <c r="B254" s="66">
        <v>287</v>
      </c>
      <c r="C254" s="67">
        <f t="shared" si="40"/>
        <v>54.459203036053125</v>
      </c>
      <c r="D254" s="66">
        <v>240</v>
      </c>
      <c r="E254" s="68">
        <f t="shared" si="41"/>
        <v>45.54079696394687</v>
      </c>
      <c r="F254" s="69">
        <v>527</v>
      </c>
      <c r="G254" s="66">
        <v>292</v>
      </c>
      <c r="H254" s="67">
        <f t="shared" si="42"/>
        <v>55.40796963946869</v>
      </c>
      <c r="I254" s="66">
        <v>0</v>
      </c>
      <c r="J254" s="70">
        <v>0</v>
      </c>
      <c r="K254" s="71">
        <f t="shared" si="43"/>
        <v>0</v>
      </c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</row>
    <row r="255" spans="1:25" s="73" customFormat="1" ht="15" customHeight="1">
      <c r="A255" s="65" t="s">
        <v>561</v>
      </c>
      <c r="B255" s="66">
        <v>31</v>
      </c>
      <c r="C255" s="67">
        <f t="shared" si="40"/>
        <v>45.588235294117645</v>
      </c>
      <c r="D255" s="66">
        <v>37</v>
      </c>
      <c r="E255" s="68">
        <f t="shared" si="41"/>
        <v>54.41176470588235</v>
      </c>
      <c r="F255" s="69">
        <v>68</v>
      </c>
      <c r="G255" s="66">
        <v>34</v>
      </c>
      <c r="H255" s="67">
        <f t="shared" si="42"/>
        <v>50</v>
      </c>
      <c r="I255" s="66">
        <v>0</v>
      </c>
      <c r="J255" s="70">
        <v>0</v>
      </c>
      <c r="K255" s="71">
        <f t="shared" si="43"/>
        <v>0</v>
      </c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</row>
    <row r="256" spans="1:25" s="73" customFormat="1" ht="15" customHeight="1">
      <c r="A256" s="65" t="s">
        <v>562</v>
      </c>
      <c r="B256" s="66">
        <v>20</v>
      </c>
      <c r="C256" s="67">
        <f t="shared" si="40"/>
        <v>38.46153846153847</v>
      </c>
      <c r="D256" s="66">
        <v>32</v>
      </c>
      <c r="E256" s="68">
        <f t="shared" si="41"/>
        <v>61.53846153846154</v>
      </c>
      <c r="F256" s="69">
        <v>52</v>
      </c>
      <c r="G256" s="66">
        <v>20</v>
      </c>
      <c r="H256" s="67">
        <f t="shared" si="42"/>
        <v>38.46153846153847</v>
      </c>
      <c r="I256" s="66">
        <v>2</v>
      </c>
      <c r="J256" s="70">
        <v>0</v>
      </c>
      <c r="K256" s="71">
        <f t="shared" si="43"/>
        <v>2</v>
      </c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</row>
    <row r="257" spans="1:25" s="73" customFormat="1" ht="30.75" customHeight="1">
      <c r="A257" s="63" t="s">
        <v>565</v>
      </c>
      <c r="B257" s="74">
        <v>600</v>
      </c>
      <c r="C257" s="76">
        <f t="shared" si="40"/>
        <v>52.910052910052904</v>
      </c>
      <c r="D257" s="74">
        <v>534</v>
      </c>
      <c r="E257" s="76">
        <f t="shared" si="41"/>
        <v>47.08994708994709</v>
      </c>
      <c r="F257" s="77">
        <v>1134</v>
      </c>
      <c r="G257" s="77">
        <v>459</v>
      </c>
      <c r="H257" s="76">
        <f t="shared" si="42"/>
        <v>40.476190476190474</v>
      </c>
      <c r="I257" s="77">
        <v>2</v>
      </c>
      <c r="J257" s="77">
        <v>0</v>
      </c>
      <c r="K257" s="77">
        <f t="shared" si="43"/>
        <v>2</v>
      </c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</row>
    <row r="258" ht="12.75">
      <c r="A258" s="81"/>
    </row>
    <row r="259" ht="12.75">
      <c r="A259" s="72" t="s">
        <v>566</v>
      </c>
    </row>
    <row r="261" ht="12.75">
      <c r="D261" s="151"/>
    </row>
  </sheetData>
  <mergeCells count="110">
    <mergeCell ref="K179:K180"/>
    <mergeCell ref="G179:G180"/>
    <mergeCell ref="H179:H180"/>
    <mergeCell ref="I179:I180"/>
    <mergeCell ref="J179:J180"/>
    <mergeCell ref="A179:A180"/>
    <mergeCell ref="B179:C179"/>
    <mergeCell ref="D179:E179"/>
    <mergeCell ref="F179:F180"/>
    <mergeCell ref="K107:K108"/>
    <mergeCell ref="K74:K75"/>
    <mergeCell ref="B106:K106"/>
    <mergeCell ref="A107:A108"/>
    <mergeCell ref="B107:C107"/>
    <mergeCell ref="D107:E107"/>
    <mergeCell ref="F107:F108"/>
    <mergeCell ref="G107:G108"/>
    <mergeCell ref="H107:H108"/>
    <mergeCell ref="I107:I108"/>
    <mergeCell ref="J107:J108"/>
    <mergeCell ref="K50:K51"/>
    <mergeCell ref="B73:K73"/>
    <mergeCell ref="A74:A75"/>
    <mergeCell ref="B74:C74"/>
    <mergeCell ref="D74:E74"/>
    <mergeCell ref="F74:F75"/>
    <mergeCell ref="G74:G75"/>
    <mergeCell ref="H74:H75"/>
    <mergeCell ref="I74:I75"/>
    <mergeCell ref="A50:A51"/>
    <mergeCell ref="B50:C50"/>
    <mergeCell ref="D50:E50"/>
    <mergeCell ref="F50:F51"/>
    <mergeCell ref="I34:I35"/>
    <mergeCell ref="J74:J75"/>
    <mergeCell ref="K34:K35"/>
    <mergeCell ref="B49:K49"/>
    <mergeCell ref="G50:G51"/>
    <mergeCell ref="H50:H51"/>
    <mergeCell ref="I50:I51"/>
    <mergeCell ref="J2:J3"/>
    <mergeCell ref="J50:J51"/>
    <mergeCell ref="A32:K32"/>
    <mergeCell ref="B33:K33"/>
    <mergeCell ref="A34:A35"/>
    <mergeCell ref="B34:C34"/>
    <mergeCell ref="D34:E34"/>
    <mergeCell ref="F34:F35"/>
    <mergeCell ref="G34:G35"/>
    <mergeCell ref="H34:H35"/>
    <mergeCell ref="J145:J146"/>
    <mergeCell ref="J34:J35"/>
    <mergeCell ref="B1:K1"/>
    <mergeCell ref="A2:A3"/>
    <mergeCell ref="B2:C2"/>
    <mergeCell ref="D2:E2"/>
    <mergeCell ref="F2:F3"/>
    <mergeCell ref="G2:G3"/>
    <mergeCell ref="H2:H3"/>
    <mergeCell ref="I2:I3"/>
    <mergeCell ref="J191:J192"/>
    <mergeCell ref="K2:K3"/>
    <mergeCell ref="B144:K144"/>
    <mergeCell ref="A145:A146"/>
    <mergeCell ref="B145:C145"/>
    <mergeCell ref="D145:E145"/>
    <mergeCell ref="F145:F146"/>
    <mergeCell ref="G145:G146"/>
    <mergeCell ref="H145:H146"/>
    <mergeCell ref="I145:I146"/>
    <mergeCell ref="J214:J215"/>
    <mergeCell ref="K145:K146"/>
    <mergeCell ref="B190:K190"/>
    <mergeCell ref="A191:A192"/>
    <mergeCell ref="B191:C191"/>
    <mergeCell ref="D191:E191"/>
    <mergeCell ref="F191:F192"/>
    <mergeCell ref="G191:G192"/>
    <mergeCell ref="H191:H192"/>
    <mergeCell ref="I191:I192"/>
    <mergeCell ref="J247:J248"/>
    <mergeCell ref="K191:K192"/>
    <mergeCell ref="B213:K213"/>
    <mergeCell ref="A214:A215"/>
    <mergeCell ref="B214:C214"/>
    <mergeCell ref="D214:E214"/>
    <mergeCell ref="F214:F215"/>
    <mergeCell ref="G214:G215"/>
    <mergeCell ref="H214:H215"/>
    <mergeCell ref="I214:I215"/>
    <mergeCell ref="J231:J232"/>
    <mergeCell ref="K214:K215"/>
    <mergeCell ref="B246:K246"/>
    <mergeCell ref="A247:A248"/>
    <mergeCell ref="B247:C247"/>
    <mergeCell ref="D247:E247"/>
    <mergeCell ref="F247:F248"/>
    <mergeCell ref="G247:G248"/>
    <mergeCell ref="H247:H248"/>
    <mergeCell ref="I247:I248"/>
    <mergeCell ref="K231:K232"/>
    <mergeCell ref="K247:K248"/>
    <mergeCell ref="B230:K230"/>
    <mergeCell ref="A231:A232"/>
    <mergeCell ref="B231:C231"/>
    <mergeCell ref="D231:E231"/>
    <mergeCell ref="F231:F232"/>
    <mergeCell ref="G231:G232"/>
    <mergeCell ref="H231:H232"/>
    <mergeCell ref="I231:I232"/>
  </mergeCells>
  <printOptions horizontalCentered="1"/>
  <pageMargins left="0" right="0" top="0.3937007874015748" bottom="0" header="0" footer="0"/>
  <pageSetup horizontalDpi="600" verticalDpi="600" orientation="landscape" paperSize="9" scale="86" r:id="rId2"/>
  <rowBreaks count="6" manualBreakCount="6">
    <brk id="48" max="255" man="1"/>
    <brk id="72" max="255" man="1"/>
    <brk id="105" max="10" man="1"/>
    <brk id="142" max="255" man="1"/>
    <brk id="178" max="255" man="1"/>
    <brk id="22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69"/>
  <sheetViews>
    <sheetView zoomScale="75" zoomScaleNormal="75" workbookViewId="0" topLeftCell="A1">
      <selection activeCell="O169" sqref="A1:O169"/>
    </sheetView>
  </sheetViews>
  <sheetFormatPr defaultColWidth="9.140625" defaultRowHeight="12.75"/>
  <cols>
    <col min="1" max="1" width="19.28125" style="0" customWidth="1"/>
    <col min="2" max="2" width="8.00390625" style="0" customWidth="1"/>
    <col min="4" max="4" width="8.140625" style="0" customWidth="1"/>
    <col min="7" max="7" width="8.28125" style="0" customWidth="1"/>
    <col min="13" max="13" width="9.8515625" style="0" customWidth="1"/>
    <col min="14" max="14" width="11.00390625" style="0" customWidth="1"/>
    <col min="15" max="15" width="8.28125" style="0" customWidth="1"/>
  </cols>
  <sheetData>
    <row r="1" spans="1:15" s="39" customFormat="1" ht="51" customHeight="1" thickBot="1">
      <c r="A1" s="38" t="s">
        <v>571</v>
      </c>
      <c r="B1" s="377" t="s">
        <v>170</v>
      </c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2"/>
    </row>
    <row r="2" spans="1:15" s="34" customFormat="1" ht="27" customHeight="1">
      <c r="A2" s="387" t="s">
        <v>391</v>
      </c>
      <c r="B2" s="413" t="s">
        <v>392</v>
      </c>
      <c r="C2" s="414"/>
      <c r="D2" s="414" t="s">
        <v>393</v>
      </c>
      <c r="E2" s="414"/>
      <c r="F2" s="415" t="s">
        <v>394</v>
      </c>
      <c r="G2" s="417" t="s">
        <v>572</v>
      </c>
      <c r="H2" s="419" t="s">
        <v>399</v>
      </c>
      <c r="I2" s="410" t="s">
        <v>573</v>
      </c>
      <c r="J2" s="410" t="s">
        <v>574</v>
      </c>
      <c r="K2" s="408" t="s">
        <v>575</v>
      </c>
      <c r="L2" s="420" t="s">
        <v>576</v>
      </c>
      <c r="M2" s="421" t="s">
        <v>423</v>
      </c>
      <c r="N2" s="423" t="s">
        <v>424</v>
      </c>
      <c r="O2" s="424" t="s">
        <v>425</v>
      </c>
    </row>
    <row r="3" spans="1:15" s="34" customFormat="1" ht="44.25" customHeight="1">
      <c r="A3" s="387"/>
      <c r="B3" s="84" t="s">
        <v>401</v>
      </c>
      <c r="C3" s="62" t="s">
        <v>428</v>
      </c>
      <c r="D3" s="61" t="s">
        <v>401</v>
      </c>
      <c r="E3" s="62" t="s">
        <v>428</v>
      </c>
      <c r="F3" s="416"/>
      <c r="G3" s="418"/>
      <c r="H3" s="420"/>
      <c r="I3" s="410"/>
      <c r="J3" s="410"/>
      <c r="K3" s="408"/>
      <c r="L3" s="420"/>
      <c r="M3" s="422"/>
      <c r="N3" s="408"/>
      <c r="O3" s="425"/>
    </row>
    <row r="4" spans="1:15" s="28" customFormat="1" ht="12.75" customHeight="1">
      <c r="A4" s="45" t="s">
        <v>403</v>
      </c>
      <c r="B4" s="152">
        <f>B44</f>
        <v>75</v>
      </c>
      <c r="C4" s="153">
        <f aca="true" t="shared" si="0" ref="C4:O4">C44</f>
        <v>53.57142857142857</v>
      </c>
      <c r="D4" s="154">
        <f t="shared" si="0"/>
        <v>65</v>
      </c>
      <c r="E4" s="153">
        <f t="shared" si="0"/>
        <v>46.42857142857143</v>
      </c>
      <c r="F4" s="155">
        <f t="shared" si="0"/>
        <v>140</v>
      </c>
      <c r="G4" s="152">
        <f t="shared" si="0"/>
        <v>49</v>
      </c>
      <c r="H4" s="156">
        <f t="shared" si="0"/>
        <v>35</v>
      </c>
      <c r="I4" s="47">
        <f t="shared" si="0"/>
        <v>89</v>
      </c>
      <c r="J4" s="157">
        <f t="shared" si="0"/>
        <v>45</v>
      </c>
      <c r="K4" s="47">
        <f t="shared" si="0"/>
        <v>0</v>
      </c>
      <c r="L4" s="158">
        <f t="shared" si="0"/>
        <v>0</v>
      </c>
      <c r="M4" s="9">
        <f t="shared" si="0"/>
        <v>1</v>
      </c>
      <c r="N4" s="157">
        <f t="shared" si="0"/>
        <v>2</v>
      </c>
      <c r="O4" s="159">
        <f t="shared" si="0"/>
        <v>3</v>
      </c>
    </row>
    <row r="5" spans="1:15" s="28" customFormat="1" ht="12.75" customHeight="1">
      <c r="A5" s="45" t="s">
        <v>404</v>
      </c>
      <c r="B5" s="152">
        <f>B58</f>
        <v>315</v>
      </c>
      <c r="C5" s="153">
        <f aca="true" t="shared" si="1" ref="C5:O5">C58</f>
        <v>53.03030303030303</v>
      </c>
      <c r="D5" s="154">
        <f t="shared" si="1"/>
        <v>279</v>
      </c>
      <c r="E5" s="153">
        <f t="shared" si="1"/>
        <v>46.96969696969697</v>
      </c>
      <c r="F5" s="155">
        <f t="shared" si="1"/>
        <v>594</v>
      </c>
      <c r="G5" s="152">
        <f t="shared" si="1"/>
        <v>14</v>
      </c>
      <c r="H5" s="156">
        <f t="shared" si="1"/>
        <v>2.356902356902357</v>
      </c>
      <c r="I5" s="47">
        <f t="shared" si="1"/>
        <v>580</v>
      </c>
      <c r="J5" s="157">
        <f t="shared" si="1"/>
        <v>14</v>
      </c>
      <c r="K5" s="47">
        <f t="shared" si="1"/>
        <v>0</v>
      </c>
      <c r="L5" s="158">
        <f t="shared" si="1"/>
        <v>0</v>
      </c>
      <c r="M5" s="9">
        <f t="shared" si="1"/>
        <v>0</v>
      </c>
      <c r="N5" s="157">
        <f t="shared" si="1"/>
        <v>0</v>
      </c>
      <c r="O5" s="159">
        <f t="shared" si="1"/>
        <v>0</v>
      </c>
    </row>
    <row r="6" spans="1:15" s="28" customFormat="1" ht="12.75" customHeight="1">
      <c r="A6" s="45" t="s">
        <v>405</v>
      </c>
      <c r="B6" s="152">
        <f>B76</f>
        <v>428</v>
      </c>
      <c r="C6" s="153">
        <f aca="true" t="shared" si="2" ref="C6:O6">C76</f>
        <v>51.13500597371565</v>
      </c>
      <c r="D6" s="154">
        <f t="shared" si="2"/>
        <v>409</v>
      </c>
      <c r="E6" s="153">
        <f t="shared" si="2"/>
        <v>48.86499402628435</v>
      </c>
      <c r="F6" s="155">
        <f t="shared" si="2"/>
        <v>837</v>
      </c>
      <c r="G6" s="152">
        <f t="shared" si="2"/>
        <v>104</v>
      </c>
      <c r="H6" s="156">
        <f t="shared" si="2"/>
        <v>12.425328554360812</v>
      </c>
      <c r="I6" s="47">
        <f t="shared" si="2"/>
        <v>765</v>
      </c>
      <c r="J6" s="157">
        <f t="shared" si="2"/>
        <v>103</v>
      </c>
      <c r="K6" s="47">
        <f t="shared" si="2"/>
        <v>0</v>
      </c>
      <c r="L6" s="158">
        <f t="shared" si="2"/>
        <v>0</v>
      </c>
      <c r="M6" s="9">
        <f t="shared" si="2"/>
        <v>1</v>
      </c>
      <c r="N6" s="157">
        <f t="shared" si="2"/>
        <v>1</v>
      </c>
      <c r="O6" s="159">
        <f t="shared" si="2"/>
        <v>2</v>
      </c>
    </row>
    <row r="7" spans="1:15" s="28" customFormat="1" ht="12.75" customHeight="1">
      <c r="A7" s="45" t="s">
        <v>406</v>
      </c>
      <c r="B7" s="152">
        <f>B91</f>
        <v>500</v>
      </c>
      <c r="C7" s="153">
        <f aca="true" t="shared" si="3" ref="C7:O7">C91</f>
        <v>51.17707267144319</v>
      </c>
      <c r="D7" s="154">
        <f t="shared" si="3"/>
        <v>477</v>
      </c>
      <c r="E7" s="153">
        <f t="shared" si="3"/>
        <v>48.82292732855681</v>
      </c>
      <c r="F7" s="155">
        <f t="shared" si="3"/>
        <v>977</v>
      </c>
      <c r="G7" s="152">
        <f t="shared" si="3"/>
        <v>319</v>
      </c>
      <c r="H7" s="156">
        <f t="shared" si="3"/>
        <v>32.650972364380756</v>
      </c>
      <c r="I7" s="47">
        <f t="shared" si="3"/>
        <v>586</v>
      </c>
      <c r="J7" s="157">
        <f t="shared" si="3"/>
        <v>283</v>
      </c>
      <c r="K7" s="47">
        <f t="shared" si="3"/>
        <v>9</v>
      </c>
      <c r="L7" s="158">
        <f t="shared" si="3"/>
        <v>9</v>
      </c>
      <c r="M7" s="9">
        <f t="shared" si="3"/>
        <v>1</v>
      </c>
      <c r="N7" s="157">
        <f t="shared" si="3"/>
        <v>2</v>
      </c>
      <c r="O7" s="159">
        <f t="shared" si="3"/>
        <v>3</v>
      </c>
    </row>
    <row r="8" spans="1:15" s="28" customFormat="1" ht="12.75" customHeight="1">
      <c r="A8" s="45" t="s">
        <v>407</v>
      </c>
      <c r="B8" s="152">
        <f>B118</f>
        <v>484</v>
      </c>
      <c r="C8" s="153">
        <f aca="true" t="shared" si="4" ref="C8:O8">C118</f>
        <v>49.53940634595701</v>
      </c>
      <c r="D8" s="154">
        <f t="shared" si="4"/>
        <v>493</v>
      </c>
      <c r="E8" s="153">
        <f t="shared" si="4"/>
        <v>50.46059365404298</v>
      </c>
      <c r="F8" s="155">
        <f t="shared" si="4"/>
        <v>977</v>
      </c>
      <c r="G8" s="152">
        <f t="shared" si="4"/>
        <v>171</v>
      </c>
      <c r="H8" s="156">
        <f t="shared" si="4"/>
        <v>17.50255885363357</v>
      </c>
      <c r="I8" s="47">
        <f t="shared" si="4"/>
        <v>778</v>
      </c>
      <c r="J8" s="157">
        <f t="shared" si="4"/>
        <v>171</v>
      </c>
      <c r="K8" s="47">
        <f t="shared" si="4"/>
        <v>7</v>
      </c>
      <c r="L8" s="158">
        <f t="shared" si="4"/>
        <v>2</v>
      </c>
      <c r="M8" s="9">
        <f t="shared" si="4"/>
        <v>7</v>
      </c>
      <c r="N8" s="157">
        <f t="shared" si="4"/>
        <v>0</v>
      </c>
      <c r="O8" s="159">
        <f t="shared" si="4"/>
        <v>7</v>
      </c>
    </row>
    <row r="9" spans="1:15" s="28" customFormat="1" ht="12.75" customHeight="1">
      <c r="A9" s="45" t="s">
        <v>408</v>
      </c>
      <c r="B9" s="152">
        <f>B129</f>
        <v>56</v>
      </c>
      <c r="C9" s="153">
        <f aca="true" t="shared" si="5" ref="C9:O9">C129</f>
        <v>54.36893203883495</v>
      </c>
      <c r="D9" s="154">
        <f t="shared" si="5"/>
        <v>47</v>
      </c>
      <c r="E9" s="153">
        <f t="shared" si="5"/>
        <v>45.63106796116505</v>
      </c>
      <c r="F9" s="155">
        <f t="shared" si="5"/>
        <v>103</v>
      </c>
      <c r="G9" s="152">
        <f t="shared" si="5"/>
        <v>8</v>
      </c>
      <c r="H9" s="156">
        <f t="shared" si="5"/>
        <v>7.766990291262135</v>
      </c>
      <c r="I9" s="47">
        <f t="shared" si="5"/>
        <v>95</v>
      </c>
      <c r="J9" s="157">
        <f t="shared" si="5"/>
        <v>8</v>
      </c>
      <c r="K9" s="47">
        <f t="shared" si="5"/>
        <v>0</v>
      </c>
      <c r="L9" s="158">
        <f t="shared" si="5"/>
        <v>0</v>
      </c>
      <c r="M9" s="9">
        <f t="shared" si="5"/>
        <v>0</v>
      </c>
      <c r="N9" s="157">
        <f t="shared" si="5"/>
        <v>0</v>
      </c>
      <c r="O9" s="159">
        <f t="shared" si="5"/>
        <v>0</v>
      </c>
    </row>
    <row r="10" spans="1:15" s="28" customFormat="1" ht="12.75" customHeight="1">
      <c r="A10" s="45" t="s">
        <v>409</v>
      </c>
      <c r="B10" s="152">
        <f>B140</f>
        <v>291</v>
      </c>
      <c r="C10" s="153">
        <f aca="true" t="shared" si="6" ref="C10:O10">C140</f>
        <v>50.520833333333336</v>
      </c>
      <c r="D10" s="154">
        <f t="shared" si="6"/>
        <v>285</v>
      </c>
      <c r="E10" s="153">
        <f t="shared" si="6"/>
        <v>49.47916666666667</v>
      </c>
      <c r="F10" s="155">
        <f t="shared" si="6"/>
        <v>576</v>
      </c>
      <c r="G10" s="152">
        <f t="shared" si="6"/>
        <v>55</v>
      </c>
      <c r="H10" s="156">
        <f t="shared" si="6"/>
        <v>9.54861111111111</v>
      </c>
      <c r="I10" s="47">
        <f t="shared" si="6"/>
        <v>521</v>
      </c>
      <c r="J10" s="157">
        <f t="shared" si="6"/>
        <v>47</v>
      </c>
      <c r="K10" s="47">
        <f t="shared" si="6"/>
        <v>0</v>
      </c>
      <c r="L10" s="158">
        <f t="shared" si="6"/>
        <v>8</v>
      </c>
      <c r="M10" s="9">
        <f t="shared" si="6"/>
        <v>8</v>
      </c>
      <c r="N10" s="157">
        <f t="shared" si="6"/>
        <v>0</v>
      </c>
      <c r="O10" s="159">
        <f t="shared" si="6"/>
        <v>8</v>
      </c>
    </row>
    <row r="11" spans="1:15" s="28" customFormat="1" ht="12.75" customHeight="1">
      <c r="A11" s="45" t="s">
        <v>410</v>
      </c>
      <c r="B11" s="152">
        <f>B158</f>
        <v>203</v>
      </c>
      <c r="C11" s="153">
        <f aca="true" t="shared" si="7" ref="C11:O11">C158</f>
        <v>50.123456790123456</v>
      </c>
      <c r="D11" s="154">
        <f t="shared" si="7"/>
        <v>202</v>
      </c>
      <c r="E11" s="153">
        <f t="shared" si="7"/>
        <v>49.876543209876544</v>
      </c>
      <c r="F11" s="155">
        <f t="shared" si="7"/>
        <v>405</v>
      </c>
      <c r="G11" s="152">
        <f t="shared" si="7"/>
        <v>147</v>
      </c>
      <c r="H11" s="156">
        <f t="shared" si="7"/>
        <v>36.2962962962963</v>
      </c>
      <c r="I11" s="47">
        <f t="shared" si="7"/>
        <v>251</v>
      </c>
      <c r="J11" s="157">
        <f t="shared" si="7"/>
        <v>126</v>
      </c>
      <c r="K11" s="47">
        <f t="shared" si="7"/>
        <v>0</v>
      </c>
      <c r="L11" s="158">
        <f t="shared" si="7"/>
        <v>0</v>
      </c>
      <c r="M11" s="9">
        <f t="shared" si="7"/>
        <v>25</v>
      </c>
      <c r="N11" s="157">
        <f t="shared" si="7"/>
        <v>0</v>
      </c>
      <c r="O11" s="159">
        <f t="shared" si="7"/>
        <v>25</v>
      </c>
    </row>
    <row r="12" spans="1:15" s="28" customFormat="1" ht="12.75" customHeight="1">
      <c r="A12" s="45" t="s">
        <v>411</v>
      </c>
      <c r="B12" s="152">
        <f>B169</f>
        <v>72</v>
      </c>
      <c r="C12" s="153">
        <f aca="true" t="shared" si="8" ref="C12:O12">C169</f>
        <v>52.55474452554745</v>
      </c>
      <c r="D12" s="154">
        <f t="shared" si="8"/>
        <v>65</v>
      </c>
      <c r="E12" s="153">
        <f t="shared" si="8"/>
        <v>47.44525547445255</v>
      </c>
      <c r="F12" s="155">
        <f t="shared" si="8"/>
        <v>137</v>
      </c>
      <c r="G12" s="152">
        <f t="shared" si="8"/>
        <v>90</v>
      </c>
      <c r="H12" s="156">
        <f t="shared" si="8"/>
        <v>65.69343065693431</v>
      </c>
      <c r="I12" s="160">
        <f t="shared" si="8"/>
        <v>47</v>
      </c>
      <c r="J12" s="161">
        <f t="shared" si="8"/>
        <v>90</v>
      </c>
      <c r="K12" s="160">
        <f t="shared" si="8"/>
        <v>0</v>
      </c>
      <c r="L12" s="162">
        <f t="shared" si="8"/>
        <v>0</v>
      </c>
      <c r="M12" s="17">
        <f t="shared" si="8"/>
        <v>6</v>
      </c>
      <c r="N12" s="161">
        <f t="shared" si="8"/>
        <v>6</v>
      </c>
      <c r="O12" s="163">
        <f t="shared" si="8"/>
        <v>12</v>
      </c>
    </row>
    <row r="13" spans="1:15" s="174" customFormat="1" ht="22.5" customHeight="1" thickBot="1">
      <c r="A13" s="52" t="s">
        <v>412</v>
      </c>
      <c r="B13" s="164">
        <f>SUM(B4:B12)</f>
        <v>2424</v>
      </c>
      <c r="C13" s="165">
        <f>B13/F13*100</f>
        <v>51.07458912768648</v>
      </c>
      <c r="D13" s="166">
        <f aca="true" t="shared" si="9" ref="D13:O13">SUM(D4:D12)</f>
        <v>2322</v>
      </c>
      <c r="E13" s="165">
        <f>D13/F13*100</f>
        <v>48.92541087231353</v>
      </c>
      <c r="F13" s="167">
        <f>SUM(F4:F12)</f>
        <v>4746</v>
      </c>
      <c r="G13" s="164">
        <f t="shared" si="9"/>
        <v>957</v>
      </c>
      <c r="H13" s="168">
        <f>G13/F13*100</f>
        <v>20.16434892541087</v>
      </c>
      <c r="I13" s="169">
        <f t="shared" si="9"/>
        <v>3712</v>
      </c>
      <c r="J13" s="169">
        <f t="shared" si="9"/>
        <v>887</v>
      </c>
      <c r="K13" s="169">
        <f t="shared" si="9"/>
        <v>16</v>
      </c>
      <c r="L13" s="170">
        <f t="shared" si="9"/>
        <v>19</v>
      </c>
      <c r="M13" s="171">
        <f t="shared" si="9"/>
        <v>49</v>
      </c>
      <c r="N13" s="172">
        <f t="shared" si="9"/>
        <v>11</v>
      </c>
      <c r="O13" s="173">
        <f t="shared" si="9"/>
        <v>60</v>
      </c>
    </row>
    <row r="14" ht="12.75">
      <c r="A14" s="27" t="s">
        <v>426</v>
      </c>
    </row>
    <row r="17" spans="6:7" ht="12.75">
      <c r="F17" t="s">
        <v>343</v>
      </c>
      <c r="G17" t="s">
        <v>344</v>
      </c>
    </row>
    <row r="18" spans="5:7" ht="12.75">
      <c r="E18" s="45" t="s">
        <v>403</v>
      </c>
      <c r="F18">
        <v>91</v>
      </c>
      <c r="G18">
        <v>49</v>
      </c>
    </row>
    <row r="19" spans="5:7" ht="12.75">
      <c r="E19" s="45" t="s">
        <v>404</v>
      </c>
      <c r="F19">
        <v>580</v>
      </c>
      <c r="G19">
        <v>14</v>
      </c>
    </row>
    <row r="20" spans="5:7" ht="12.75">
      <c r="E20" s="45" t="s">
        <v>405</v>
      </c>
      <c r="F20">
        <v>733</v>
      </c>
      <c r="G20">
        <v>104</v>
      </c>
    </row>
    <row r="21" spans="5:7" ht="12.75">
      <c r="E21" s="45" t="s">
        <v>406</v>
      </c>
      <c r="F21">
        <v>658</v>
      </c>
      <c r="G21">
        <v>319</v>
      </c>
    </row>
    <row r="22" spans="5:7" ht="12.75">
      <c r="E22" s="45" t="s">
        <v>407</v>
      </c>
      <c r="F22">
        <v>806</v>
      </c>
      <c r="G22">
        <v>171</v>
      </c>
    </row>
    <row r="23" spans="5:7" ht="12.75">
      <c r="E23" s="45" t="s">
        <v>408</v>
      </c>
      <c r="F23">
        <v>95</v>
      </c>
      <c r="G23">
        <v>8</v>
      </c>
    </row>
    <row r="24" spans="5:7" ht="12.75">
      <c r="E24" s="45" t="s">
        <v>409</v>
      </c>
      <c r="F24">
        <v>521</v>
      </c>
      <c r="G24">
        <v>55</v>
      </c>
    </row>
    <row r="25" spans="5:7" ht="12.75">
      <c r="E25" s="45" t="s">
        <v>410</v>
      </c>
      <c r="F25">
        <v>258</v>
      </c>
      <c r="G25">
        <v>147</v>
      </c>
    </row>
    <row r="26" spans="5:7" ht="12.75">
      <c r="E26" s="45" t="s">
        <v>411</v>
      </c>
      <c r="F26">
        <v>47</v>
      </c>
      <c r="G26">
        <v>90</v>
      </c>
    </row>
    <row r="28" ht="12.75">
      <c r="F28" s="336"/>
    </row>
    <row r="29" ht="12.75">
      <c r="F29" s="336"/>
    </row>
    <row r="33" spans="1:15" s="28" customFormat="1" ht="33" customHeight="1">
      <c r="A33" s="85" t="s">
        <v>427</v>
      </c>
      <c r="B33" s="86"/>
      <c r="C33" s="86"/>
      <c r="D33" s="86"/>
      <c r="E33" s="86"/>
      <c r="F33" s="86"/>
      <c r="G33" s="86"/>
      <c r="H33" s="86"/>
      <c r="I33" s="87"/>
      <c r="J33" s="87"/>
      <c r="K33" s="87"/>
      <c r="L33" s="87"/>
      <c r="M33" s="87"/>
      <c r="N33" s="87"/>
      <c r="O33" s="87"/>
    </row>
    <row r="34" spans="1:15" s="64" customFormat="1" ht="42" customHeight="1">
      <c r="A34" s="29" t="s">
        <v>45</v>
      </c>
      <c r="B34" s="88" t="s">
        <v>577</v>
      </c>
      <c r="C34" s="89"/>
      <c r="D34" s="89"/>
      <c r="E34" s="89"/>
      <c r="F34" s="89"/>
      <c r="G34" s="89"/>
      <c r="H34" s="89"/>
      <c r="I34" s="90"/>
      <c r="J34" s="90"/>
      <c r="K34" s="90"/>
      <c r="L34" s="90"/>
      <c r="M34" s="90"/>
      <c r="N34" s="90"/>
      <c r="O34" s="91"/>
    </row>
    <row r="35" spans="1:15" s="34" customFormat="1" ht="38.25" customHeight="1">
      <c r="A35" s="407" t="s">
        <v>415</v>
      </c>
      <c r="B35" s="386" t="s">
        <v>392</v>
      </c>
      <c r="C35" s="386"/>
      <c r="D35" s="386" t="s">
        <v>393</v>
      </c>
      <c r="E35" s="386"/>
      <c r="F35" s="390" t="s">
        <v>394</v>
      </c>
      <c r="G35" s="390" t="s">
        <v>572</v>
      </c>
      <c r="H35" s="392" t="s">
        <v>399</v>
      </c>
      <c r="I35" s="409" t="s">
        <v>573</v>
      </c>
      <c r="J35" s="409" t="s">
        <v>574</v>
      </c>
      <c r="K35" s="392" t="s">
        <v>575</v>
      </c>
      <c r="L35" s="392" t="s">
        <v>576</v>
      </c>
      <c r="M35" s="392" t="s">
        <v>423</v>
      </c>
      <c r="N35" s="392" t="s">
        <v>424</v>
      </c>
      <c r="O35" s="386" t="s">
        <v>425</v>
      </c>
    </row>
    <row r="36" spans="1:15" s="34" customFormat="1" ht="38.25" customHeight="1">
      <c r="A36" s="407"/>
      <c r="B36" s="61" t="s">
        <v>401</v>
      </c>
      <c r="C36" s="62" t="s">
        <v>428</v>
      </c>
      <c r="D36" s="61" t="s">
        <v>401</v>
      </c>
      <c r="E36" s="62" t="s">
        <v>428</v>
      </c>
      <c r="F36" s="404"/>
      <c r="G36" s="404"/>
      <c r="H36" s="408"/>
      <c r="I36" s="410"/>
      <c r="J36" s="410"/>
      <c r="K36" s="408"/>
      <c r="L36" s="408"/>
      <c r="M36" s="408"/>
      <c r="N36" s="408"/>
      <c r="O36" s="407"/>
    </row>
    <row r="37" spans="1:15" s="111" customFormat="1" ht="15" customHeight="1">
      <c r="A37" s="105" t="s">
        <v>659</v>
      </c>
      <c r="B37" s="106">
        <v>5</v>
      </c>
      <c r="C37" s="107">
        <f>B37/F37*100</f>
        <v>31.25</v>
      </c>
      <c r="D37" s="106">
        <v>11</v>
      </c>
      <c r="E37" s="107">
        <f>D37/F37*100</f>
        <v>68.75</v>
      </c>
      <c r="F37" s="108">
        <v>16</v>
      </c>
      <c r="G37" s="106">
        <v>5</v>
      </c>
      <c r="H37" s="109">
        <f>G37/F37*100</f>
        <v>31.25</v>
      </c>
      <c r="I37" s="106">
        <v>10</v>
      </c>
      <c r="J37" s="110">
        <v>4</v>
      </c>
      <c r="K37" s="106">
        <v>0</v>
      </c>
      <c r="L37" s="110">
        <v>0</v>
      </c>
      <c r="M37" s="106">
        <v>1</v>
      </c>
      <c r="N37" s="110">
        <v>1</v>
      </c>
      <c r="O37" s="108">
        <f>SUM(M37:N37)</f>
        <v>2</v>
      </c>
    </row>
    <row r="38" spans="1:15" s="111" customFormat="1" ht="15" customHeight="1">
      <c r="A38" s="105" t="s">
        <v>658</v>
      </c>
      <c r="B38" s="106">
        <v>8</v>
      </c>
      <c r="C38" s="107">
        <f aca="true" t="shared" si="10" ref="C38:C44">B38/F38*100</f>
        <v>57.14285714285714</v>
      </c>
      <c r="D38" s="106">
        <v>6</v>
      </c>
      <c r="E38" s="107">
        <f aca="true" t="shared" si="11" ref="E38:E44">D38/F38*100</f>
        <v>42.857142857142854</v>
      </c>
      <c r="F38" s="108">
        <v>14</v>
      </c>
      <c r="G38" s="106">
        <v>4</v>
      </c>
      <c r="H38" s="109">
        <f aca="true" t="shared" si="12" ref="H38:H44">G38/F38*100</f>
        <v>28.57142857142857</v>
      </c>
      <c r="I38" s="106">
        <v>9</v>
      </c>
      <c r="J38" s="110">
        <v>2</v>
      </c>
      <c r="K38" s="106">
        <v>0</v>
      </c>
      <c r="L38" s="110">
        <v>0</v>
      </c>
      <c r="M38" s="106">
        <v>0</v>
      </c>
      <c r="N38" s="110">
        <v>0</v>
      </c>
      <c r="O38" s="108">
        <f aca="true" t="shared" si="13" ref="O38:O44">SUM(M38:N38)</f>
        <v>0</v>
      </c>
    </row>
    <row r="39" spans="1:15" s="111" customFormat="1" ht="15" customHeight="1">
      <c r="A39" s="105" t="s">
        <v>657</v>
      </c>
      <c r="B39" s="106">
        <v>7</v>
      </c>
      <c r="C39" s="107">
        <f t="shared" si="10"/>
        <v>38.88888888888889</v>
      </c>
      <c r="D39" s="106">
        <v>11</v>
      </c>
      <c r="E39" s="107">
        <f t="shared" si="11"/>
        <v>61.111111111111114</v>
      </c>
      <c r="F39" s="108">
        <v>18</v>
      </c>
      <c r="G39" s="106">
        <v>7</v>
      </c>
      <c r="H39" s="109">
        <f t="shared" si="12"/>
        <v>38.88888888888889</v>
      </c>
      <c r="I39" s="106">
        <v>11</v>
      </c>
      <c r="J39" s="110">
        <v>7</v>
      </c>
      <c r="K39" s="106">
        <v>0</v>
      </c>
      <c r="L39" s="110">
        <v>0</v>
      </c>
      <c r="M39" s="106">
        <v>0</v>
      </c>
      <c r="N39" s="110">
        <v>0</v>
      </c>
      <c r="O39" s="108">
        <f t="shared" si="13"/>
        <v>0</v>
      </c>
    </row>
    <row r="40" spans="1:15" s="111" customFormat="1" ht="15" customHeight="1">
      <c r="A40" s="105" t="s">
        <v>403</v>
      </c>
      <c r="B40" s="106">
        <v>11</v>
      </c>
      <c r="C40" s="107">
        <f t="shared" si="10"/>
        <v>52.38095238095239</v>
      </c>
      <c r="D40" s="106">
        <v>10</v>
      </c>
      <c r="E40" s="107">
        <f t="shared" si="11"/>
        <v>47.61904761904761</v>
      </c>
      <c r="F40" s="108">
        <v>21</v>
      </c>
      <c r="G40" s="106">
        <v>21</v>
      </c>
      <c r="H40" s="109">
        <f t="shared" si="12"/>
        <v>100</v>
      </c>
      <c r="I40" s="106">
        <v>0</v>
      </c>
      <c r="J40" s="110">
        <v>21</v>
      </c>
      <c r="K40" s="106">
        <v>0</v>
      </c>
      <c r="L40" s="110">
        <v>0</v>
      </c>
      <c r="M40" s="106">
        <v>0</v>
      </c>
      <c r="N40" s="110">
        <v>0</v>
      </c>
      <c r="O40" s="108">
        <f t="shared" si="13"/>
        <v>0</v>
      </c>
    </row>
    <row r="41" spans="1:15" s="111" customFormat="1" ht="15" customHeight="1">
      <c r="A41" s="105" t="s">
        <v>656</v>
      </c>
      <c r="B41" s="106">
        <v>22</v>
      </c>
      <c r="C41" s="107">
        <f t="shared" si="10"/>
        <v>57.89473684210527</v>
      </c>
      <c r="D41" s="106">
        <v>16</v>
      </c>
      <c r="E41" s="107">
        <f t="shared" si="11"/>
        <v>42.10526315789473</v>
      </c>
      <c r="F41" s="108">
        <v>38</v>
      </c>
      <c r="G41" s="106">
        <v>10</v>
      </c>
      <c r="H41" s="109">
        <f t="shared" si="12"/>
        <v>26.31578947368421</v>
      </c>
      <c r="I41" s="106">
        <v>28</v>
      </c>
      <c r="J41" s="110">
        <v>9</v>
      </c>
      <c r="K41" s="106">
        <v>0</v>
      </c>
      <c r="L41" s="110">
        <v>0</v>
      </c>
      <c r="M41" s="106">
        <v>0</v>
      </c>
      <c r="N41" s="110">
        <v>1</v>
      </c>
      <c r="O41" s="108">
        <f t="shared" si="13"/>
        <v>1</v>
      </c>
    </row>
    <row r="42" spans="1:15" s="111" customFormat="1" ht="15" customHeight="1">
      <c r="A42" s="105" t="s">
        <v>655</v>
      </c>
      <c r="B42" s="106">
        <v>15</v>
      </c>
      <c r="C42" s="107">
        <f t="shared" si="10"/>
        <v>71.42857142857143</v>
      </c>
      <c r="D42" s="106">
        <v>6</v>
      </c>
      <c r="E42" s="107">
        <f t="shared" si="11"/>
        <v>28.57142857142857</v>
      </c>
      <c r="F42" s="108">
        <v>21</v>
      </c>
      <c r="G42" s="106">
        <v>0</v>
      </c>
      <c r="H42" s="109">
        <f t="shared" si="12"/>
        <v>0</v>
      </c>
      <c r="I42" s="106">
        <v>21</v>
      </c>
      <c r="J42" s="110">
        <v>0</v>
      </c>
      <c r="K42" s="106">
        <v>0</v>
      </c>
      <c r="L42" s="110">
        <v>0</v>
      </c>
      <c r="M42" s="106">
        <v>0</v>
      </c>
      <c r="N42" s="110">
        <v>0</v>
      </c>
      <c r="O42" s="108">
        <f t="shared" si="13"/>
        <v>0</v>
      </c>
    </row>
    <row r="43" spans="1:15" s="111" customFormat="1" ht="15" customHeight="1">
      <c r="A43" s="105" t="s">
        <v>654</v>
      </c>
      <c r="B43" s="106">
        <v>7</v>
      </c>
      <c r="C43" s="107">
        <f t="shared" si="10"/>
        <v>58.333333333333336</v>
      </c>
      <c r="D43" s="106">
        <v>5</v>
      </c>
      <c r="E43" s="107">
        <f t="shared" si="11"/>
        <v>41.66666666666667</v>
      </c>
      <c r="F43" s="108">
        <v>12</v>
      </c>
      <c r="G43" s="106">
        <v>2</v>
      </c>
      <c r="H43" s="109">
        <f t="shared" si="12"/>
        <v>16.666666666666664</v>
      </c>
      <c r="I43" s="106">
        <v>10</v>
      </c>
      <c r="J43" s="110">
        <v>2</v>
      </c>
      <c r="K43" s="106">
        <v>0</v>
      </c>
      <c r="L43" s="110">
        <v>0</v>
      </c>
      <c r="M43" s="106">
        <v>0</v>
      </c>
      <c r="N43" s="110">
        <v>0</v>
      </c>
      <c r="O43" s="108">
        <f t="shared" si="13"/>
        <v>0</v>
      </c>
    </row>
    <row r="44" spans="1:15" s="116" customFormat="1" ht="33" customHeight="1">
      <c r="A44" s="63" t="s">
        <v>439</v>
      </c>
      <c r="B44" s="112">
        <f>SUM(B37:B43)</f>
        <v>75</v>
      </c>
      <c r="C44" s="113">
        <f t="shared" si="10"/>
        <v>53.57142857142857</v>
      </c>
      <c r="D44" s="112">
        <f>SUM(D37:D43)</f>
        <v>65</v>
      </c>
      <c r="E44" s="113">
        <f t="shared" si="11"/>
        <v>46.42857142857143</v>
      </c>
      <c r="F44" s="112">
        <f>SUM(F37:F43)</f>
        <v>140</v>
      </c>
      <c r="G44" s="112">
        <f>SUM(G37:G43)</f>
        <v>49</v>
      </c>
      <c r="H44" s="113">
        <f t="shared" si="12"/>
        <v>35</v>
      </c>
      <c r="I44" s="112">
        <f aca="true" t="shared" si="14" ref="I44:N44">SUM(I37:I43)</f>
        <v>89</v>
      </c>
      <c r="J44" s="112">
        <f t="shared" si="14"/>
        <v>45</v>
      </c>
      <c r="K44" s="112">
        <f t="shared" si="14"/>
        <v>0</v>
      </c>
      <c r="L44" s="112">
        <f t="shared" si="14"/>
        <v>0</v>
      </c>
      <c r="M44" s="114">
        <f t="shared" si="14"/>
        <v>1</v>
      </c>
      <c r="N44" s="115">
        <f t="shared" si="14"/>
        <v>2</v>
      </c>
      <c r="O44" s="114">
        <f t="shared" si="13"/>
        <v>3</v>
      </c>
    </row>
    <row r="47" spans="1:15" s="64" customFormat="1" ht="42" customHeight="1">
      <c r="A47" s="29" t="s">
        <v>44</v>
      </c>
      <c r="B47" s="88" t="s">
        <v>679</v>
      </c>
      <c r="C47" s="89"/>
      <c r="D47" s="89"/>
      <c r="E47" s="89"/>
      <c r="F47" s="89"/>
      <c r="G47" s="89"/>
      <c r="H47" s="89"/>
      <c r="I47" s="90"/>
      <c r="J47" s="90"/>
      <c r="K47" s="90"/>
      <c r="L47" s="90"/>
      <c r="M47" s="90"/>
      <c r="N47" s="90"/>
      <c r="O47" s="91"/>
    </row>
    <row r="48" spans="1:15" s="34" customFormat="1" ht="38.25" customHeight="1">
      <c r="A48" s="407" t="s">
        <v>415</v>
      </c>
      <c r="B48" s="386" t="s">
        <v>392</v>
      </c>
      <c r="C48" s="386"/>
      <c r="D48" s="386" t="s">
        <v>393</v>
      </c>
      <c r="E48" s="386"/>
      <c r="F48" s="390" t="s">
        <v>394</v>
      </c>
      <c r="G48" s="390" t="s">
        <v>572</v>
      </c>
      <c r="H48" s="392" t="s">
        <v>399</v>
      </c>
      <c r="I48" s="409" t="s">
        <v>573</v>
      </c>
      <c r="J48" s="409" t="s">
        <v>574</v>
      </c>
      <c r="K48" s="392" t="s">
        <v>575</v>
      </c>
      <c r="L48" s="392" t="s">
        <v>576</v>
      </c>
      <c r="M48" s="392" t="s">
        <v>423</v>
      </c>
      <c r="N48" s="392" t="s">
        <v>424</v>
      </c>
      <c r="O48" s="386" t="s">
        <v>425</v>
      </c>
    </row>
    <row r="49" spans="1:15" s="34" customFormat="1" ht="38.25" customHeight="1">
      <c r="A49" s="407"/>
      <c r="B49" s="61" t="s">
        <v>401</v>
      </c>
      <c r="C49" s="62" t="s">
        <v>428</v>
      </c>
      <c r="D49" s="61" t="s">
        <v>401</v>
      </c>
      <c r="E49" s="62" t="s">
        <v>428</v>
      </c>
      <c r="F49" s="404"/>
      <c r="G49" s="404"/>
      <c r="H49" s="408"/>
      <c r="I49" s="410"/>
      <c r="J49" s="410"/>
      <c r="K49" s="408"/>
      <c r="L49" s="408"/>
      <c r="M49" s="408"/>
      <c r="N49" s="408"/>
      <c r="O49" s="407"/>
    </row>
    <row r="50" spans="1:15" s="111" customFormat="1" ht="15" customHeight="1">
      <c r="A50" s="105" t="s">
        <v>671</v>
      </c>
      <c r="B50" s="106">
        <v>22</v>
      </c>
      <c r="C50" s="107">
        <f>B50/F50*100</f>
        <v>68.75</v>
      </c>
      <c r="D50" s="106">
        <v>10</v>
      </c>
      <c r="E50" s="107">
        <f>D50/F50*100</f>
        <v>31.25</v>
      </c>
      <c r="F50" s="108">
        <v>32</v>
      </c>
      <c r="G50" s="106">
        <v>0</v>
      </c>
      <c r="H50" s="109">
        <f>G50/F50*100</f>
        <v>0</v>
      </c>
      <c r="I50" s="106">
        <v>32</v>
      </c>
      <c r="J50" s="110">
        <v>0</v>
      </c>
      <c r="K50" s="106">
        <v>0</v>
      </c>
      <c r="L50" s="110">
        <v>0</v>
      </c>
      <c r="M50" s="106">
        <v>0</v>
      </c>
      <c r="N50" s="110">
        <v>0</v>
      </c>
      <c r="O50" s="108">
        <f>SUM(M50:N50)</f>
        <v>0</v>
      </c>
    </row>
    <row r="51" spans="1:15" s="111" customFormat="1" ht="15" customHeight="1">
      <c r="A51" s="105" t="s">
        <v>445</v>
      </c>
      <c r="B51" s="106">
        <v>9</v>
      </c>
      <c r="C51" s="107">
        <f aca="true" t="shared" si="15" ref="C51:C58">B51/F51*100</f>
        <v>56.25</v>
      </c>
      <c r="D51" s="106">
        <v>7</v>
      </c>
      <c r="E51" s="107">
        <f aca="true" t="shared" si="16" ref="E51:E58">D51/F51*100</f>
        <v>43.75</v>
      </c>
      <c r="F51" s="108">
        <v>16</v>
      </c>
      <c r="G51" s="106">
        <v>0</v>
      </c>
      <c r="H51" s="109">
        <f aca="true" t="shared" si="17" ref="H51:H58">G51/F51*100</f>
        <v>0</v>
      </c>
      <c r="I51" s="106">
        <v>16</v>
      </c>
      <c r="J51" s="110">
        <v>0</v>
      </c>
      <c r="K51" s="106">
        <v>0</v>
      </c>
      <c r="L51" s="110">
        <v>0</v>
      </c>
      <c r="M51" s="106">
        <v>0</v>
      </c>
      <c r="N51" s="110">
        <v>0</v>
      </c>
      <c r="O51" s="108">
        <f aca="true" t="shared" si="18" ref="O51:O58">SUM(M51:N51)</f>
        <v>0</v>
      </c>
    </row>
    <row r="52" spans="1:15" s="111" customFormat="1" ht="15" customHeight="1">
      <c r="A52" s="105" t="s">
        <v>448</v>
      </c>
      <c r="B52" s="106">
        <v>27</v>
      </c>
      <c r="C52" s="107">
        <f t="shared" si="15"/>
        <v>50</v>
      </c>
      <c r="D52" s="106">
        <v>27</v>
      </c>
      <c r="E52" s="107">
        <f t="shared" si="16"/>
        <v>50</v>
      </c>
      <c r="F52" s="108">
        <v>54</v>
      </c>
      <c r="G52" s="106">
        <v>0</v>
      </c>
      <c r="H52" s="109">
        <f t="shared" si="17"/>
        <v>0</v>
      </c>
      <c r="I52" s="106">
        <v>54</v>
      </c>
      <c r="J52" s="110">
        <v>0</v>
      </c>
      <c r="K52" s="106">
        <v>0</v>
      </c>
      <c r="L52" s="110">
        <v>0</v>
      </c>
      <c r="M52" s="106">
        <v>0</v>
      </c>
      <c r="N52" s="110">
        <v>0</v>
      </c>
      <c r="O52" s="108">
        <f t="shared" si="18"/>
        <v>0</v>
      </c>
    </row>
    <row r="53" spans="1:15" s="111" customFormat="1" ht="15" customHeight="1">
      <c r="A53" s="105" t="s">
        <v>672</v>
      </c>
      <c r="B53" s="106">
        <v>4</v>
      </c>
      <c r="C53" s="107">
        <f t="shared" si="15"/>
        <v>30.76923076923077</v>
      </c>
      <c r="D53" s="106">
        <v>9</v>
      </c>
      <c r="E53" s="107">
        <f t="shared" si="16"/>
        <v>69.23076923076923</v>
      </c>
      <c r="F53" s="108">
        <v>13</v>
      </c>
      <c r="G53" s="106">
        <v>13</v>
      </c>
      <c r="H53" s="109">
        <f t="shared" si="17"/>
        <v>100</v>
      </c>
      <c r="I53" s="106">
        <v>0</v>
      </c>
      <c r="J53" s="110">
        <v>13</v>
      </c>
      <c r="K53" s="106">
        <v>0</v>
      </c>
      <c r="L53" s="110">
        <v>0</v>
      </c>
      <c r="M53" s="106">
        <v>0</v>
      </c>
      <c r="N53" s="110">
        <v>0</v>
      </c>
      <c r="O53" s="108">
        <f t="shared" si="18"/>
        <v>0</v>
      </c>
    </row>
    <row r="54" spans="1:15" s="111" customFormat="1" ht="15" customHeight="1">
      <c r="A54" s="105" t="s">
        <v>451</v>
      </c>
      <c r="B54" s="106">
        <v>21</v>
      </c>
      <c r="C54" s="107">
        <f t="shared" si="15"/>
        <v>50</v>
      </c>
      <c r="D54" s="106">
        <v>21</v>
      </c>
      <c r="E54" s="107">
        <f t="shared" si="16"/>
        <v>50</v>
      </c>
      <c r="F54" s="108">
        <v>42</v>
      </c>
      <c r="G54" s="106">
        <v>0</v>
      </c>
      <c r="H54" s="109">
        <f t="shared" si="17"/>
        <v>0</v>
      </c>
      <c r="I54" s="106">
        <v>42</v>
      </c>
      <c r="J54" s="110">
        <v>0</v>
      </c>
      <c r="K54" s="106">
        <v>0</v>
      </c>
      <c r="L54" s="110">
        <v>0</v>
      </c>
      <c r="M54" s="106">
        <v>0</v>
      </c>
      <c r="N54" s="110">
        <v>0</v>
      </c>
      <c r="O54" s="108">
        <f t="shared" si="18"/>
        <v>0</v>
      </c>
    </row>
    <row r="55" spans="1:15" s="111" customFormat="1" ht="15" customHeight="1">
      <c r="A55" s="105" t="s">
        <v>404</v>
      </c>
      <c r="B55" s="106">
        <v>200</v>
      </c>
      <c r="C55" s="107">
        <f t="shared" si="15"/>
        <v>54.495912806539515</v>
      </c>
      <c r="D55" s="106">
        <v>167</v>
      </c>
      <c r="E55" s="107">
        <f t="shared" si="16"/>
        <v>45.50408719346049</v>
      </c>
      <c r="F55" s="108">
        <v>367</v>
      </c>
      <c r="G55" s="106">
        <v>0</v>
      </c>
      <c r="H55" s="109">
        <f t="shared" si="17"/>
        <v>0</v>
      </c>
      <c r="I55" s="106">
        <v>367</v>
      </c>
      <c r="J55" s="110">
        <v>0</v>
      </c>
      <c r="K55" s="106">
        <v>0</v>
      </c>
      <c r="L55" s="110">
        <v>0</v>
      </c>
      <c r="M55" s="106">
        <v>0</v>
      </c>
      <c r="N55" s="110">
        <v>0</v>
      </c>
      <c r="O55" s="108">
        <f t="shared" si="18"/>
        <v>0</v>
      </c>
    </row>
    <row r="56" spans="1:15" s="111" customFormat="1" ht="15" customHeight="1">
      <c r="A56" s="105" t="s">
        <v>673</v>
      </c>
      <c r="B56" s="106">
        <v>12</v>
      </c>
      <c r="C56" s="107">
        <f t="shared" si="15"/>
        <v>42.857142857142854</v>
      </c>
      <c r="D56" s="106">
        <v>16</v>
      </c>
      <c r="E56" s="107">
        <f t="shared" si="16"/>
        <v>57.14285714285714</v>
      </c>
      <c r="F56" s="108">
        <v>28</v>
      </c>
      <c r="G56" s="106">
        <v>1</v>
      </c>
      <c r="H56" s="109">
        <f t="shared" si="17"/>
        <v>3.571428571428571</v>
      </c>
      <c r="I56" s="106">
        <v>27</v>
      </c>
      <c r="J56" s="110">
        <v>1</v>
      </c>
      <c r="K56" s="106">
        <v>0</v>
      </c>
      <c r="L56" s="110">
        <v>0</v>
      </c>
      <c r="M56" s="106">
        <v>0</v>
      </c>
      <c r="N56" s="110">
        <v>0</v>
      </c>
      <c r="O56" s="108">
        <f t="shared" si="18"/>
        <v>0</v>
      </c>
    </row>
    <row r="57" spans="1:15" s="111" customFormat="1" ht="15" customHeight="1">
      <c r="A57" s="105" t="s">
        <v>674</v>
      </c>
      <c r="B57" s="106">
        <v>20</v>
      </c>
      <c r="C57" s="107">
        <f t="shared" si="15"/>
        <v>47.61904761904761</v>
      </c>
      <c r="D57" s="106">
        <v>22</v>
      </c>
      <c r="E57" s="107">
        <f t="shared" si="16"/>
        <v>52.38095238095239</v>
      </c>
      <c r="F57" s="108">
        <v>42</v>
      </c>
      <c r="G57" s="106">
        <v>0</v>
      </c>
      <c r="H57" s="109">
        <f t="shared" si="17"/>
        <v>0</v>
      </c>
      <c r="I57" s="106">
        <v>42</v>
      </c>
      <c r="J57" s="110">
        <v>0</v>
      </c>
      <c r="K57" s="106">
        <v>0</v>
      </c>
      <c r="L57" s="110">
        <v>0</v>
      </c>
      <c r="M57" s="106">
        <v>0</v>
      </c>
      <c r="N57" s="110">
        <v>0</v>
      </c>
      <c r="O57" s="108">
        <f t="shared" si="18"/>
        <v>0</v>
      </c>
    </row>
    <row r="58" spans="1:15" s="116" customFormat="1" ht="33" customHeight="1">
      <c r="A58" s="60" t="s">
        <v>678</v>
      </c>
      <c r="B58" s="112">
        <v>315</v>
      </c>
      <c r="C58" s="113">
        <f t="shared" si="15"/>
        <v>53.03030303030303</v>
      </c>
      <c r="D58" s="112">
        <v>279</v>
      </c>
      <c r="E58" s="113">
        <f t="shared" si="16"/>
        <v>46.96969696969697</v>
      </c>
      <c r="F58" s="112">
        <v>594</v>
      </c>
      <c r="G58" s="112">
        <v>14</v>
      </c>
      <c r="H58" s="113">
        <f t="shared" si="17"/>
        <v>2.356902356902357</v>
      </c>
      <c r="I58" s="112">
        <v>580</v>
      </c>
      <c r="J58" s="112">
        <v>14</v>
      </c>
      <c r="K58" s="112">
        <v>0</v>
      </c>
      <c r="L58" s="112">
        <v>0</v>
      </c>
      <c r="M58" s="114">
        <v>0</v>
      </c>
      <c r="N58" s="115">
        <v>0</v>
      </c>
      <c r="O58" s="114">
        <f t="shared" si="18"/>
        <v>0</v>
      </c>
    </row>
    <row r="62" spans="1:18" s="64" customFormat="1" ht="42" customHeight="1">
      <c r="A62" s="29" t="s">
        <v>43</v>
      </c>
      <c r="B62" s="88" t="s">
        <v>292</v>
      </c>
      <c r="C62" s="89"/>
      <c r="D62" s="89"/>
      <c r="E62" s="89"/>
      <c r="F62" s="89"/>
      <c r="G62" s="89"/>
      <c r="H62" s="89"/>
      <c r="I62" s="90"/>
      <c r="J62" s="90"/>
      <c r="K62" s="90"/>
      <c r="L62" s="90"/>
      <c r="M62" s="90"/>
      <c r="N62" s="90"/>
      <c r="O62" s="91"/>
      <c r="P62"/>
      <c r="Q62"/>
      <c r="R62"/>
    </row>
    <row r="63" spans="1:18" s="34" customFormat="1" ht="38.25" customHeight="1">
      <c r="A63" s="407" t="s">
        <v>415</v>
      </c>
      <c r="B63" s="386" t="s">
        <v>392</v>
      </c>
      <c r="C63" s="386"/>
      <c r="D63" s="386" t="s">
        <v>393</v>
      </c>
      <c r="E63" s="386"/>
      <c r="F63" s="390" t="s">
        <v>394</v>
      </c>
      <c r="G63" s="390" t="s">
        <v>572</v>
      </c>
      <c r="H63" s="392" t="s">
        <v>399</v>
      </c>
      <c r="I63" s="409" t="s">
        <v>573</v>
      </c>
      <c r="J63" s="409" t="s">
        <v>574</v>
      </c>
      <c r="K63" s="392" t="s">
        <v>575</v>
      </c>
      <c r="L63" s="392" t="s">
        <v>576</v>
      </c>
      <c r="M63" s="392" t="s">
        <v>423</v>
      </c>
      <c r="N63" s="392" t="s">
        <v>424</v>
      </c>
      <c r="O63" s="386" t="s">
        <v>425</v>
      </c>
      <c r="P63"/>
      <c r="Q63"/>
      <c r="R63"/>
    </row>
    <row r="64" spans="1:18" s="34" customFormat="1" ht="38.25" customHeight="1">
      <c r="A64" s="407"/>
      <c r="B64" s="61" t="s">
        <v>401</v>
      </c>
      <c r="C64" s="62" t="s">
        <v>428</v>
      </c>
      <c r="D64" s="61" t="s">
        <v>401</v>
      </c>
      <c r="E64" s="62" t="s">
        <v>428</v>
      </c>
      <c r="F64" s="404"/>
      <c r="G64" s="404"/>
      <c r="H64" s="408"/>
      <c r="I64" s="410"/>
      <c r="J64" s="410"/>
      <c r="K64" s="408"/>
      <c r="L64" s="408"/>
      <c r="M64" s="408"/>
      <c r="N64" s="408"/>
      <c r="O64" s="407"/>
      <c r="P64"/>
      <c r="Q64"/>
      <c r="R64"/>
    </row>
    <row r="65" spans="1:18" s="111" customFormat="1" ht="15" customHeight="1">
      <c r="A65" s="105" t="s">
        <v>613</v>
      </c>
      <c r="B65" s="106">
        <v>10</v>
      </c>
      <c r="C65" s="107">
        <f>B65/F65*100</f>
        <v>58.82352941176471</v>
      </c>
      <c r="D65" s="106">
        <v>7</v>
      </c>
      <c r="E65" s="107">
        <f>D65/F65*100</f>
        <v>41.17647058823529</v>
      </c>
      <c r="F65" s="108">
        <v>17</v>
      </c>
      <c r="G65" s="106">
        <v>0</v>
      </c>
      <c r="H65" s="109">
        <f>G65/F65*100</f>
        <v>0</v>
      </c>
      <c r="I65" s="106">
        <v>17</v>
      </c>
      <c r="J65" s="110">
        <v>0</v>
      </c>
      <c r="K65" s="106">
        <v>0</v>
      </c>
      <c r="L65" s="110">
        <v>0</v>
      </c>
      <c r="M65" s="106">
        <v>0</v>
      </c>
      <c r="N65" s="110">
        <v>0</v>
      </c>
      <c r="O65" s="108">
        <f>SUM(M65:N65)</f>
        <v>0</v>
      </c>
      <c r="P65"/>
      <c r="Q65"/>
      <c r="R65"/>
    </row>
    <row r="66" spans="1:18" s="111" customFormat="1" ht="15" customHeight="1">
      <c r="A66" s="105" t="s">
        <v>612</v>
      </c>
      <c r="B66" s="106">
        <v>3</v>
      </c>
      <c r="C66" s="107">
        <f aca="true" t="shared" si="19" ref="C66:C76">B66/F66*100</f>
        <v>25</v>
      </c>
      <c r="D66" s="106">
        <v>9</v>
      </c>
      <c r="E66" s="107">
        <f aca="true" t="shared" si="20" ref="E66:E76">D66/F66*100</f>
        <v>75</v>
      </c>
      <c r="F66" s="108">
        <v>12</v>
      </c>
      <c r="G66" s="106">
        <v>9</v>
      </c>
      <c r="H66" s="109">
        <f aca="true" t="shared" si="21" ref="H66:H76">G66/F66*100</f>
        <v>75</v>
      </c>
      <c r="I66" s="106">
        <v>2</v>
      </c>
      <c r="J66" s="110">
        <v>9</v>
      </c>
      <c r="K66" s="106">
        <v>0</v>
      </c>
      <c r="L66" s="110">
        <v>0</v>
      </c>
      <c r="M66" s="106">
        <v>1</v>
      </c>
      <c r="N66" s="110">
        <v>0</v>
      </c>
      <c r="O66" s="108">
        <f aca="true" t="shared" si="22" ref="O66:O76">SUM(M66:N66)</f>
        <v>1</v>
      </c>
      <c r="P66"/>
      <c r="Q66"/>
      <c r="R66"/>
    </row>
    <row r="67" spans="1:18" s="111" customFormat="1" ht="15" customHeight="1">
      <c r="A67" s="105" t="s">
        <v>611</v>
      </c>
      <c r="B67" s="106">
        <v>5</v>
      </c>
      <c r="C67" s="107">
        <f t="shared" si="19"/>
        <v>41.66666666666667</v>
      </c>
      <c r="D67" s="106">
        <v>7</v>
      </c>
      <c r="E67" s="107">
        <f t="shared" si="20"/>
        <v>58.333333333333336</v>
      </c>
      <c r="F67" s="108">
        <v>12</v>
      </c>
      <c r="G67" s="106">
        <v>0</v>
      </c>
      <c r="H67" s="109">
        <f t="shared" si="21"/>
        <v>0</v>
      </c>
      <c r="I67" s="106">
        <v>12</v>
      </c>
      <c r="J67" s="110">
        <v>0</v>
      </c>
      <c r="K67" s="106">
        <v>0</v>
      </c>
      <c r="L67" s="110">
        <v>0</v>
      </c>
      <c r="M67" s="106">
        <v>0</v>
      </c>
      <c r="N67" s="110">
        <v>0</v>
      </c>
      <c r="O67" s="108">
        <f t="shared" si="22"/>
        <v>0</v>
      </c>
      <c r="P67"/>
      <c r="Q67"/>
      <c r="R67"/>
    </row>
    <row r="68" spans="1:18" s="111" customFormat="1" ht="15" customHeight="1">
      <c r="A68" s="105" t="s">
        <v>592</v>
      </c>
      <c r="B68" s="106">
        <v>30</v>
      </c>
      <c r="C68" s="107">
        <f t="shared" si="19"/>
        <v>47.61904761904761</v>
      </c>
      <c r="D68" s="106">
        <v>33</v>
      </c>
      <c r="E68" s="107">
        <f t="shared" si="20"/>
        <v>52.38095238095239</v>
      </c>
      <c r="F68" s="108">
        <v>63</v>
      </c>
      <c r="G68" s="106">
        <v>50</v>
      </c>
      <c r="H68" s="109">
        <f t="shared" si="21"/>
        <v>79.36507936507937</v>
      </c>
      <c r="I68" s="106">
        <v>13</v>
      </c>
      <c r="J68" s="110">
        <v>50</v>
      </c>
      <c r="K68" s="106">
        <v>0</v>
      </c>
      <c r="L68" s="110">
        <v>0</v>
      </c>
      <c r="M68" s="106">
        <v>0</v>
      </c>
      <c r="N68" s="110">
        <v>0</v>
      </c>
      <c r="O68" s="108">
        <f t="shared" si="22"/>
        <v>0</v>
      </c>
      <c r="P68"/>
      <c r="Q68"/>
      <c r="R68"/>
    </row>
    <row r="69" spans="1:18" s="111" customFormat="1" ht="15" customHeight="1">
      <c r="A69" s="105" t="s">
        <v>610</v>
      </c>
      <c r="B69" s="106">
        <v>7</v>
      </c>
      <c r="C69" s="107">
        <f t="shared" si="19"/>
        <v>43.75</v>
      </c>
      <c r="D69" s="106">
        <v>9</v>
      </c>
      <c r="E69" s="107">
        <f t="shared" si="20"/>
        <v>56.25</v>
      </c>
      <c r="F69" s="108">
        <v>16</v>
      </c>
      <c r="G69" s="106">
        <v>0</v>
      </c>
      <c r="H69" s="109">
        <f t="shared" si="21"/>
        <v>0</v>
      </c>
      <c r="I69" s="106">
        <v>16</v>
      </c>
      <c r="J69" s="110">
        <v>0</v>
      </c>
      <c r="K69" s="106">
        <v>0</v>
      </c>
      <c r="L69" s="110">
        <v>0</v>
      </c>
      <c r="M69" s="106">
        <v>0</v>
      </c>
      <c r="N69" s="110">
        <v>0</v>
      </c>
      <c r="O69" s="108">
        <f t="shared" si="22"/>
        <v>0</v>
      </c>
      <c r="P69"/>
      <c r="Q69"/>
      <c r="R69"/>
    </row>
    <row r="70" spans="1:18" s="111" customFormat="1" ht="15" customHeight="1">
      <c r="A70" s="105" t="s">
        <v>609</v>
      </c>
      <c r="B70" s="106">
        <v>4</v>
      </c>
      <c r="C70" s="107">
        <f t="shared" si="19"/>
        <v>50</v>
      </c>
      <c r="D70" s="106">
        <v>4</v>
      </c>
      <c r="E70" s="107">
        <f t="shared" si="20"/>
        <v>50</v>
      </c>
      <c r="F70" s="108">
        <v>8</v>
      </c>
      <c r="G70" s="106">
        <v>5</v>
      </c>
      <c r="H70" s="109">
        <f t="shared" si="21"/>
        <v>62.5</v>
      </c>
      <c r="I70" s="106">
        <v>3</v>
      </c>
      <c r="J70" s="110">
        <v>4</v>
      </c>
      <c r="K70" s="106">
        <v>0</v>
      </c>
      <c r="L70" s="110">
        <v>0</v>
      </c>
      <c r="M70" s="106">
        <v>0</v>
      </c>
      <c r="N70" s="110">
        <v>1</v>
      </c>
      <c r="O70" s="108">
        <f t="shared" si="22"/>
        <v>1</v>
      </c>
      <c r="P70"/>
      <c r="Q70"/>
      <c r="R70"/>
    </row>
    <row r="71" spans="1:18" s="111" customFormat="1" ht="15" customHeight="1">
      <c r="A71" s="105" t="s">
        <v>583</v>
      </c>
      <c r="B71" s="106">
        <v>313</v>
      </c>
      <c r="C71" s="107">
        <f t="shared" si="19"/>
        <v>53.32197614991482</v>
      </c>
      <c r="D71" s="106">
        <v>274</v>
      </c>
      <c r="E71" s="107">
        <f t="shared" si="20"/>
        <v>46.678023850085175</v>
      </c>
      <c r="F71" s="108">
        <v>587</v>
      </c>
      <c r="G71" s="106">
        <v>0</v>
      </c>
      <c r="H71" s="109">
        <f t="shared" si="21"/>
        <v>0</v>
      </c>
      <c r="I71" s="106">
        <v>620</v>
      </c>
      <c r="J71" s="110">
        <v>0</v>
      </c>
      <c r="K71" s="106">
        <v>0</v>
      </c>
      <c r="L71" s="110">
        <v>0</v>
      </c>
      <c r="M71" s="106">
        <v>0</v>
      </c>
      <c r="N71" s="110">
        <v>0</v>
      </c>
      <c r="O71" s="108">
        <f t="shared" si="22"/>
        <v>0</v>
      </c>
      <c r="P71"/>
      <c r="Q71"/>
      <c r="R71"/>
    </row>
    <row r="72" spans="1:18" s="111" customFormat="1" ht="15" customHeight="1">
      <c r="A72" s="105" t="s">
        <v>608</v>
      </c>
      <c r="B72" s="106">
        <v>23</v>
      </c>
      <c r="C72" s="107">
        <f t="shared" si="19"/>
        <v>47.91666666666667</v>
      </c>
      <c r="D72" s="106">
        <v>25</v>
      </c>
      <c r="E72" s="107">
        <f t="shared" si="20"/>
        <v>52.083333333333336</v>
      </c>
      <c r="F72" s="108">
        <v>48</v>
      </c>
      <c r="G72" s="106">
        <v>6</v>
      </c>
      <c r="H72" s="109">
        <f t="shared" si="21"/>
        <v>12.5</v>
      </c>
      <c r="I72" s="106">
        <v>42</v>
      </c>
      <c r="J72" s="110">
        <v>6</v>
      </c>
      <c r="K72" s="106">
        <v>0</v>
      </c>
      <c r="L72" s="110">
        <v>0</v>
      </c>
      <c r="M72" s="106">
        <v>0</v>
      </c>
      <c r="N72" s="110">
        <v>0</v>
      </c>
      <c r="O72" s="108">
        <f t="shared" si="22"/>
        <v>0</v>
      </c>
      <c r="P72"/>
      <c r="Q72"/>
      <c r="R72"/>
    </row>
    <row r="73" spans="1:18" s="111" customFormat="1" ht="15" customHeight="1">
      <c r="A73" s="105" t="s">
        <v>607</v>
      </c>
      <c r="B73" s="106">
        <v>13</v>
      </c>
      <c r="C73" s="107">
        <f t="shared" si="19"/>
        <v>52</v>
      </c>
      <c r="D73" s="106">
        <v>12</v>
      </c>
      <c r="E73" s="107">
        <f t="shared" si="20"/>
        <v>48</v>
      </c>
      <c r="F73" s="108">
        <v>25</v>
      </c>
      <c r="G73" s="106">
        <v>10</v>
      </c>
      <c r="H73" s="109">
        <f t="shared" si="21"/>
        <v>40</v>
      </c>
      <c r="I73" s="106">
        <v>15</v>
      </c>
      <c r="J73" s="110">
        <v>10</v>
      </c>
      <c r="K73" s="106">
        <v>0</v>
      </c>
      <c r="L73" s="110">
        <v>0</v>
      </c>
      <c r="M73" s="106">
        <v>0</v>
      </c>
      <c r="N73" s="110">
        <v>0</v>
      </c>
      <c r="O73" s="108">
        <f t="shared" si="22"/>
        <v>0</v>
      </c>
      <c r="P73"/>
      <c r="Q73"/>
      <c r="R73"/>
    </row>
    <row r="74" spans="1:18" s="111" customFormat="1" ht="15" customHeight="1">
      <c r="A74" s="105" t="s">
        <v>581</v>
      </c>
      <c r="B74" s="106">
        <v>19</v>
      </c>
      <c r="C74" s="107">
        <f t="shared" si="19"/>
        <v>42.22222222222222</v>
      </c>
      <c r="D74" s="106">
        <v>26</v>
      </c>
      <c r="E74" s="107">
        <f t="shared" si="20"/>
        <v>57.77777777777777</v>
      </c>
      <c r="F74" s="108">
        <v>45</v>
      </c>
      <c r="G74" s="106">
        <v>24</v>
      </c>
      <c r="H74" s="109">
        <f t="shared" si="21"/>
        <v>53.333333333333336</v>
      </c>
      <c r="I74" s="106">
        <v>21</v>
      </c>
      <c r="J74" s="110">
        <v>24</v>
      </c>
      <c r="K74" s="106">
        <v>0</v>
      </c>
      <c r="L74" s="110">
        <v>0</v>
      </c>
      <c r="M74" s="106">
        <v>0</v>
      </c>
      <c r="N74" s="110">
        <v>0</v>
      </c>
      <c r="O74" s="108">
        <f t="shared" si="22"/>
        <v>0</v>
      </c>
      <c r="P74"/>
      <c r="Q74"/>
      <c r="R74"/>
    </row>
    <row r="75" spans="1:18" s="111" customFormat="1" ht="15" customHeight="1">
      <c r="A75" s="105" t="s">
        <v>606</v>
      </c>
      <c r="B75" s="106">
        <v>1</v>
      </c>
      <c r="C75" s="107">
        <f t="shared" si="19"/>
        <v>25</v>
      </c>
      <c r="D75" s="106">
        <v>3</v>
      </c>
      <c r="E75" s="107">
        <f t="shared" si="20"/>
        <v>75</v>
      </c>
      <c r="F75" s="108">
        <v>4</v>
      </c>
      <c r="G75" s="106">
        <v>0</v>
      </c>
      <c r="H75" s="109">
        <f t="shared" si="21"/>
        <v>0</v>
      </c>
      <c r="I75" s="106">
        <v>4</v>
      </c>
      <c r="J75" s="110">
        <v>0</v>
      </c>
      <c r="K75" s="106">
        <v>0</v>
      </c>
      <c r="L75" s="110">
        <v>0</v>
      </c>
      <c r="M75" s="106">
        <v>0</v>
      </c>
      <c r="N75" s="110">
        <v>0</v>
      </c>
      <c r="O75" s="108">
        <f t="shared" si="22"/>
        <v>0</v>
      </c>
      <c r="P75"/>
      <c r="Q75"/>
      <c r="R75"/>
    </row>
    <row r="76" spans="1:18" s="116" customFormat="1" ht="33" customHeight="1">
      <c r="A76" s="63" t="s">
        <v>569</v>
      </c>
      <c r="B76" s="112">
        <v>428</v>
      </c>
      <c r="C76" s="113">
        <f t="shared" si="19"/>
        <v>51.13500597371565</v>
      </c>
      <c r="D76" s="112">
        <v>409</v>
      </c>
      <c r="E76" s="113">
        <f t="shared" si="20"/>
        <v>48.86499402628435</v>
      </c>
      <c r="F76" s="112">
        <v>837</v>
      </c>
      <c r="G76" s="112">
        <v>104</v>
      </c>
      <c r="H76" s="113">
        <f t="shared" si="21"/>
        <v>12.425328554360812</v>
      </c>
      <c r="I76" s="112">
        <v>765</v>
      </c>
      <c r="J76" s="112">
        <v>103</v>
      </c>
      <c r="K76" s="112">
        <v>0</v>
      </c>
      <c r="L76" s="112">
        <v>0</v>
      </c>
      <c r="M76" s="114">
        <v>1</v>
      </c>
      <c r="N76" s="115">
        <v>1</v>
      </c>
      <c r="O76" s="114">
        <f t="shared" si="22"/>
        <v>2</v>
      </c>
      <c r="P76"/>
      <c r="Q76"/>
      <c r="R76"/>
    </row>
    <row r="77" ht="12.75">
      <c r="Q77" s="95"/>
    </row>
    <row r="78" spans="1:15" s="64" customFormat="1" ht="42" customHeight="1">
      <c r="A78" s="29" t="s">
        <v>42</v>
      </c>
      <c r="B78" s="88" t="s">
        <v>291</v>
      </c>
      <c r="C78" s="89"/>
      <c r="D78" s="89"/>
      <c r="E78" s="89"/>
      <c r="F78" s="89"/>
      <c r="G78" s="89"/>
      <c r="H78" s="89"/>
      <c r="I78" s="90"/>
      <c r="J78" s="90"/>
      <c r="K78" s="90"/>
      <c r="L78" s="90"/>
      <c r="M78" s="90"/>
      <c r="N78" s="90"/>
      <c r="O78" s="91"/>
    </row>
    <row r="79" spans="1:15" s="34" customFormat="1" ht="38.25" customHeight="1">
      <c r="A79" s="407" t="s">
        <v>415</v>
      </c>
      <c r="B79" s="386" t="s">
        <v>392</v>
      </c>
      <c r="C79" s="386"/>
      <c r="D79" s="386" t="s">
        <v>393</v>
      </c>
      <c r="E79" s="386"/>
      <c r="F79" s="390" t="s">
        <v>394</v>
      </c>
      <c r="G79" s="390" t="s">
        <v>572</v>
      </c>
      <c r="H79" s="392" t="s">
        <v>399</v>
      </c>
      <c r="I79" s="409" t="s">
        <v>573</v>
      </c>
      <c r="J79" s="409" t="s">
        <v>574</v>
      </c>
      <c r="K79" s="392" t="s">
        <v>575</v>
      </c>
      <c r="L79" s="392" t="s">
        <v>576</v>
      </c>
      <c r="M79" s="392" t="s">
        <v>423</v>
      </c>
      <c r="N79" s="392" t="s">
        <v>424</v>
      </c>
      <c r="O79" s="386" t="s">
        <v>425</v>
      </c>
    </row>
    <row r="80" spans="1:15" s="34" customFormat="1" ht="38.25" customHeight="1">
      <c r="A80" s="407"/>
      <c r="B80" s="61" t="s">
        <v>401</v>
      </c>
      <c r="C80" s="62" t="s">
        <v>428</v>
      </c>
      <c r="D80" s="61" t="s">
        <v>401</v>
      </c>
      <c r="E80" s="62" t="s">
        <v>428</v>
      </c>
      <c r="F80" s="404"/>
      <c r="G80" s="404"/>
      <c r="H80" s="408"/>
      <c r="I80" s="410"/>
      <c r="J80" s="410"/>
      <c r="K80" s="408"/>
      <c r="L80" s="408"/>
      <c r="M80" s="408"/>
      <c r="N80" s="408"/>
      <c r="O80" s="407"/>
    </row>
    <row r="81" spans="1:15" s="111" customFormat="1" ht="15" customHeight="1">
      <c r="A81" s="105" t="s">
        <v>692</v>
      </c>
      <c r="B81" s="106">
        <v>10</v>
      </c>
      <c r="C81" s="107">
        <f>B81/F81*100</f>
        <v>43.47826086956522</v>
      </c>
      <c r="D81" s="106">
        <v>13</v>
      </c>
      <c r="E81" s="107">
        <f>D81/F81*100</f>
        <v>56.52173913043478</v>
      </c>
      <c r="F81" s="108">
        <v>23</v>
      </c>
      <c r="G81" s="106">
        <v>0</v>
      </c>
      <c r="H81" s="109">
        <f>G81/F81*100</f>
        <v>0</v>
      </c>
      <c r="I81" s="106">
        <v>23</v>
      </c>
      <c r="J81" s="110">
        <v>0</v>
      </c>
      <c r="K81" s="106">
        <v>0</v>
      </c>
      <c r="L81" s="110">
        <v>0</v>
      </c>
      <c r="M81" s="106">
        <v>0</v>
      </c>
      <c r="N81" s="110">
        <v>0</v>
      </c>
      <c r="O81" s="108">
        <f>SUM(M81:N81)</f>
        <v>0</v>
      </c>
    </row>
    <row r="82" spans="1:15" s="111" customFormat="1" ht="15" customHeight="1">
      <c r="A82" s="105" t="s">
        <v>467</v>
      </c>
      <c r="B82" s="106">
        <v>33</v>
      </c>
      <c r="C82" s="107">
        <f aca="true" t="shared" si="23" ref="C82:C91">B82/F82*100</f>
        <v>55.00000000000001</v>
      </c>
      <c r="D82" s="106">
        <v>27</v>
      </c>
      <c r="E82" s="107">
        <f aca="true" t="shared" si="24" ref="E82:E91">D82/F82*100</f>
        <v>45</v>
      </c>
      <c r="F82" s="108">
        <v>60</v>
      </c>
      <c r="G82" s="106">
        <v>27</v>
      </c>
      <c r="H82" s="109">
        <f aca="true" t="shared" si="25" ref="H82:H91">G82/F82*100</f>
        <v>45</v>
      </c>
      <c r="I82" s="106">
        <v>33</v>
      </c>
      <c r="J82" s="110">
        <v>22</v>
      </c>
      <c r="K82" s="106">
        <v>0</v>
      </c>
      <c r="L82" s="110">
        <v>0</v>
      </c>
      <c r="M82" s="106">
        <v>0</v>
      </c>
      <c r="N82" s="110">
        <v>0</v>
      </c>
      <c r="O82" s="108">
        <f aca="true" t="shared" si="26" ref="O82:O91">SUM(M82:N82)</f>
        <v>0</v>
      </c>
    </row>
    <row r="83" spans="1:15" s="111" customFormat="1" ht="15" customHeight="1">
      <c r="A83" s="105" t="s">
        <v>468</v>
      </c>
      <c r="B83" s="106">
        <v>50</v>
      </c>
      <c r="C83" s="107">
        <f t="shared" si="23"/>
        <v>53.191489361702125</v>
      </c>
      <c r="D83" s="106">
        <v>44</v>
      </c>
      <c r="E83" s="107">
        <f t="shared" si="24"/>
        <v>46.808510638297875</v>
      </c>
      <c r="F83" s="108">
        <v>94</v>
      </c>
      <c r="G83" s="106">
        <v>43</v>
      </c>
      <c r="H83" s="109">
        <f t="shared" si="25"/>
        <v>45.744680851063826</v>
      </c>
      <c r="I83" s="106">
        <v>51</v>
      </c>
      <c r="J83" s="110">
        <v>43</v>
      </c>
      <c r="K83" s="106">
        <v>0</v>
      </c>
      <c r="L83" s="110">
        <v>0</v>
      </c>
      <c r="M83" s="106">
        <v>0</v>
      </c>
      <c r="N83" s="110">
        <v>0</v>
      </c>
      <c r="O83" s="108">
        <f t="shared" si="26"/>
        <v>0</v>
      </c>
    </row>
    <row r="84" spans="1:15" s="111" customFormat="1" ht="15" customHeight="1">
      <c r="A84" s="105" t="s">
        <v>470</v>
      </c>
      <c r="B84" s="106">
        <v>29</v>
      </c>
      <c r="C84" s="107">
        <f t="shared" si="23"/>
        <v>47.540983606557376</v>
      </c>
      <c r="D84" s="106">
        <v>32</v>
      </c>
      <c r="E84" s="107">
        <f t="shared" si="24"/>
        <v>52.459016393442624</v>
      </c>
      <c r="F84" s="108">
        <v>61</v>
      </c>
      <c r="G84" s="106">
        <v>25</v>
      </c>
      <c r="H84" s="109">
        <f t="shared" si="25"/>
        <v>40.98360655737705</v>
      </c>
      <c r="I84" s="106">
        <v>36</v>
      </c>
      <c r="J84" s="110">
        <v>25</v>
      </c>
      <c r="K84" s="106">
        <v>0</v>
      </c>
      <c r="L84" s="110">
        <v>0</v>
      </c>
      <c r="M84" s="106">
        <v>1</v>
      </c>
      <c r="N84" s="110">
        <v>2</v>
      </c>
      <c r="O84" s="108">
        <f t="shared" si="26"/>
        <v>3</v>
      </c>
    </row>
    <row r="85" spans="1:15" s="111" customFormat="1" ht="15" customHeight="1">
      <c r="A85" s="105" t="s">
        <v>472</v>
      </c>
      <c r="B85" s="106">
        <v>33</v>
      </c>
      <c r="C85" s="107">
        <f t="shared" si="23"/>
        <v>47.82608695652174</v>
      </c>
      <c r="D85" s="106">
        <v>36</v>
      </c>
      <c r="E85" s="107">
        <f t="shared" si="24"/>
        <v>52.17391304347826</v>
      </c>
      <c r="F85" s="108">
        <v>69</v>
      </c>
      <c r="G85" s="106">
        <v>22</v>
      </c>
      <c r="H85" s="109">
        <f t="shared" si="25"/>
        <v>31.88405797101449</v>
      </c>
      <c r="I85" s="106">
        <v>47</v>
      </c>
      <c r="J85" s="110">
        <v>22</v>
      </c>
      <c r="K85" s="106">
        <v>0</v>
      </c>
      <c r="L85" s="110">
        <v>0</v>
      </c>
      <c r="M85" s="106">
        <v>0</v>
      </c>
      <c r="N85" s="110">
        <v>0</v>
      </c>
      <c r="O85" s="108">
        <f t="shared" si="26"/>
        <v>0</v>
      </c>
    </row>
    <row r="86" spans="1:15" s="111" customFormat="1" ht="15" customHeight="1">
      <c r="A86" s="105" t="s">
        <v>406</v>
      </c>
      <c r="B86" s="106">
        <v>281</v>
      </c>
      <c r="C86" s="107">
        <f t="shared" si="23"/>
        <v>52.13358070500927</v>
      </c>
      <c r="D86" s="106">
        <v>258</v>
      </c>
      <c r="E86" s="107">
        <f t="shared" si="24"/>
        <v>47.86641929499073</v>
      </c>
      <c r="F86" s="108">
        <v>539</v>
      </c>
      <c r="G86" s="106">
        <v>171</v>
      </c>
      <c r="H86" s="109">
        <f t="shared" si="25"/>
        <v>31.72541743970315</v>
      </c>
      <c r="I86" s="106">
        <v>296</v>
      </c>
      <c r="J86" s="110">
        <v>140</v>
      </c>
      <c r="K86" s="106">
        <v>9</v>
      </c>
      <c r="L86" s="110">
        <v>9</v>
      </c>
      <c r="M86" s="106">
        <v>0</v>
      </c>
      <c r="N86" s="110">
        <v>0</v>
      </c>
      <c r="O86" s="108">
        <f t="shared" si="26"/>
        <v>0</v>
      </c>
    </row>
    <row r="87" spans="1:15" s="111" customFormat="1" ht="15" customHeight="1">
      <c r="A87" s="105" t="s">
        <v>473</v>
      </c>
      <c r="B87" s="106">
        <v>13</v>
      </c>
      <c r="C87" s="107">
        <f t="shared" si="23"/>
        <v>44.827586206896555</v>
      </c>
      <c r="D87" s="106">
        <v>16</v>
      </c>
      <c r="E87" s="107">
        <f t="shared" si="24"/>
        <v>55.172413793103445</v>
      </c>
      <c r="F87" s="108">
        <v>29</v>
      </c>
      <c r="G87" s="106">
        <v>0</v>
      </c>
      <c r="H87" s="109">
        <f t="shared" si="25"/>
        <v>0</v>
      </c>
      <c r="I87" s="106">
        <v>29</v>
      </c>
      <c r="J87" s="110">
        <v>0</v>
      </c>
      <c r="K87" s="106">
        <v>0</v>
      </c>
      <c r="L87" s="110">
        <v>0</v>
      </c>
      <c r="M87" s="106">
        <v>0</v>
      </c>
      <c r="N87" s="110">
        <v>0</v>
      </c>
      <c r="O87" s="108">
        <f t="shared" si="26"/>
        <v>0</v>
      </c>
    </row>
    <row r="88" spans="1:15" s="111" customFormat="1" ht="15" customHeight="1">
      <c r="A88" s="105" t="s">
        <v>475</v>
      </c>
      <c r="B88" s="106">
        <v>16</v>
      </c>
      <c r="C88" s="107">
        <f t="shared" si="23"/>
        <v>53.333333333333336</v>
      </c>
      <c r="D88" s="106">
        <v>14</v>
      </c>
      <c r="E88" s="107">
        <f t="shared" si="24"/>
        <v>46.666666666666664</v>
      </c>
      <c r="F88" s="108">
        <v>30</v>
      </c>
      <c r="G88" s="106">
        <v>16</v>
      </c>
      <c r="H88" s="109">
        <f t="shared" si="25"/>
        <v>53.333333333333336</v>
      </c>
      <c r="I88" s="106">
        <v>14</v>
      </c>
      <c r="J88" s="110">
        <v>16</v>
      </c>
      <c r="K88" s="106">
        <v>0</v>
      </c>
      <c r="L88" s="110">
        <v>0</v>
      </c>
      <c r="M88" s="106">
        <v>0</v>
      </c>
      <c r="N88" s="110">
        <v>0</v>
      </c>
      <c r="O88" s="108">
        <f t="shared" si="26"/>
        <v>0</v>
      </c>
    </row>
    <row r="89" spans="1:15" s="111" customFormat="1" ht="15" customHeight="1">
      <c r="A89" s="105" t="s">
        <v>696</v>
      </c>
      <c r="B89" s="106">
        <v>5</v>
      </c>
      <c r="C89" s="107">
        <f t="shared" si="23"/>
        <v>50</v>
      </c>
      <c r="D89" s="106">
        <v>5</v>
      </c>
      <c r="E89" s="107">
        <f t="shared" si="24"/>
        <v>50</v>
      </c>
      <c r="F89" s="108">
        <v>10</v>
      </c>
      <c r="G89" s="106">
        <v>0</v>
      </c>
      <c r="H89" s="109">
        <f t="shared" si="25"/>
        <v>0</v>
      </c>
      <c r="I89" s="106">
        <v>10</v>
      </c>
      <c r="J89" s="110">
        <v>0</v>
      </c>
      <c r="K89" s="106">
        <v>0</v>
      </c>
      <c r="L89" s="110">
        <v>0</v>
      </c>
      <c r="M89" s="106">
        <v>0</v>
      </c>
      <c r="N89" s="110">
        <v>0</v>
      </c>
      <c r="O89" s="108">
        <f t="shared" si="26"/>
        <v>0</v>
      </c>
    </row>
    <row r="90" spans="1:15" s="111" customFormat="1" ht="15" customHeight="1">
      <c r="A90" s="105" t="s">
        <v>484</v>
      </c>
      <c r="B90" s="106">
        <v>30</v>
      </c>
      <c r="C90" s="107">
        <f t="shared" si="23"/>
        <v>48.38709677419355</v>
      </c>
      <c r="D90" s="106">
        <v>32</v>
      </c>
      <c r="E90" s="107">
        <f t="shared" si="24"/>
        <v>51.61290322580645</v>
      </c>
      <c r="F90" s="108">
        <v>62</v>
      </c>
      <c r="G90" s="106">
        <v>15</v>
      </c>
      <c r="H90" s="109">
        <f t="shared" si="25"/>
        <v>24.193548387096776</v>
      </c>
      <c r="I90" s="106">
        <v>47</v>
      </c>
      <c r="J90" s="110">
        <v>15</v>
      </c>
      <c r="K90" s="106">
        <v>0</v>
      </c>
      <c r="L90" s="110">
        <v>0</v>
      </c>
      <c r="M90" s="106">
        <v>0</v>
      </c>
      <c r="N90" s="110">
        <v>0</v>
      </c>
      <c r="O90" s="108">
        <f t="shared" si="26"/>
        <v>0</v>
      </c>
    </row>
    <row r="91" spans="1:15" s="116" customFormat="1" ht="33" customHeight="1">
      <c r="A91" s="63" t="s">
        <v>487</v>
      </c>
      <c r="B91" s="112">
        <v>500</v>
      </c>
      <c r="C91" s="113">
        <f t="shared" si="23"/>
        <v>51.17707267144319</v>
      </c>
      <c r="D91" s="112">
        <v>477</v>
      </c>
      <c r="E91" s="113">
        <f t="shared" si="24"/>
        <v>48.82292732855681</v>
      </c>
      <c r="F91" s="112">
        <v>977</v>
      </c>
      <c r="G91" s="112">
        <v>319</v>
      </c>
      <c r="H91" s="113">
        <f t="shared" si="25"/>
        <v>32.650972364380756</v>
      </c>
      <c r="I91" s="112">
        <v>586</v>
      </c>
      <c r="J91" s="112">
        <v>283</v>
      </c>
      <c r="K91" s="112">
        <v>9</v>
      </c>
      <c r="L91" s="112">
        <v>9</v>
      </c>
      <c r="M91" s="112">
        <v>1</v>
      </c>
      <c r="N91" s="112">
        <v>2</v>
      </c>
      <c r="O91" s="112">
        <f t="shared" si="26"/>
        <v>3</v>
      </c>
    </row>
    <row r="93" spans="1:8" s="142" customFormat="1" ht="12.75">
      <c r="A93" s="139" t="s">
        <v>697</v>
      </c>
      <c r="B93" s="140"/>
      <c r="C93" s="141"/>
      <c r="D93" s="140"/>
      <c r="E93" s="141"/>
      <c r="F93" s="140"/>
      <c r="G93" s="140"/>
      <c r="H93"/>
    </row>
    <row r="94" spans="1:8" s="142" customFormat="1" ht="12.75">
      <c r="A94" s="139"/>
      <c r="B94" s="140"/>
      <c r="C94" s="141"/>
      <c r="D94" s="140"/>
      <c r="E94" s="141"/>
      <c r="F94" s="140"/>
      <c r="G94" s="140"/>
      <c r="H94"/>
    </row>
    <row r="95" ht="12.75">
      <c r="A95" s="81"/>
    </row>
    <row r="97" spans="1:15" s="64" customFormat="1" ht="42" customHeight="1">
      <c r="A97" s="29" t="s">
        <v>41</v>
      </c>
      <c r="B97" s="88" t="s">
        <v>698</v>
      </c>
      <c r="C97" s="89"/>
      <c r="D97" s="89"/>
      <c r="E97" s="89"/>
      <c r="F97" s="89"/>
      <c r="G97" s="89"/>
      <c r="H97" s="89"/>
      <c r="I97" s="90"/>
      <c r="J97" s="90"/>
      <c r="K97" s="90"/>
      <c r="L97" s="90"/>
      <c r="M97" s="90"/>
      <c r="N97" s="90"/>
      <c r="O97" s="91"/>
    </row>
    <row r="98" spans="1:15" s="34" customFormat="1" ht="38.25" customHeight="1">
      <c r="A98" s="407" t="s">
        <v>415</v>
      </c>
      <c r="B98" s="386" t="s">
        <v>392</v>
      </c>
      <c r="C98" s="386"/>
      <c r="D98" s="386" t="s">
        <v>393</v>
      </c>
      <c r="E98" s="386"/>
      <c r="F98" s="390" t="s">
        <v>394</v>
      </c>
      <c r="G98" s="390" t="s">
        <v>572</v>
      </c>
      <c r="H98" s="392" t="s">
        <v>399</v>
      </c>
      <c r="I98" s="409" t="s">
        <v>573</v>
      </c>
      <c r="J98" s="409" t="s">
        <v>574</v>
      </c>
      <c r="K98" s="392" t="s">
        <v>575</v>
      </c>
      <c r="L98" s="392" t="s">
        <v>576</v>
      </c>
      <c r="M98" s="392" t="s">
        <v>423</v>
      </c>
      <c r="N98" s="392" t="s">
        <v>424</v>
      </c>
      <c r="O98" s="386" t="s">
        <v>425</v>
      </c>
    </row>
    <row r="99" spans="1:15" s="34" customFormat="1" ht="38.25" customHeight="1">
      <c r="A99" s="407"/>
      <c r="B99" s="61" t="s">
        <v>401</v>
      </c>
      <c r="C99" s="62" t="s">
        <v>428</v>
      </c>
      <c r="D99" s="61" t="s">
        <v>401</v>
      </c>
      <c r="E99" s="62" t="s">
        <v>428</v>
      </c>
      <c r="F99" s="404"/>
      <c r="G99" s="404"/>
      <c r="H99" s="408"/>
      <c r="I99" s="410"/>
      <c r="J99" s="410"/>
      <c r="K99" s="408"/>
      <c r="L99" s="408"/>
      <c r="M99" s="408"/>
      <c r="N99" s="408"/>
      <c r="O99" s="407"/>
    </row>
    <row r="100" spans="1:15" s="111" customFormat="1" ht="15" customHeight="1">
      <c r="A100" s="105" t="s">
        <v>490</v>
      </c>
      <c r="B100" s="106">
        <v>34</v>
      </c>
      <c r="C100" s="107">
        <f>B100/F100*100</f>
        <v>49.275362318840585</v>
      </c>
      <c r="D100" s="106">
        <v>35</v>
      </c>
      <c r="E100" s="107">
        <f>D100/F100*100</f>
        <v>50.72463768115942</v>
      </c>
      <c r="F100" s="108">
        <v>69</v>
      </c>
      <c r="G100" s="106">
        <v>14</v>
      </c>
      <c r="H100" s="109">
        <f>G100/F100*100</f>
        <v>20.28985507246377</v>
      </c>
      <c r="I100" s="106">
        <v>48</v>
      </c>
      <c r="J100" s="110">
        <v>14</v>
      </c>
      <c r="K100" s="106">
        <v>0</v>
      </c>
      <c r="L100" s="110">
        <v>0</v>
      </c>
      <c r="M100" s="106">
        <v>7</v>
      </c>
      <c r="N100" s="110">
        <v>0</v>
      </c>
      <c r="O100" s="108">
        <f>SUM(M100:N100)</f>
        <v>7</v>
      </c>
    </row>
    <row r="101" spans="1:15" s="111" customFormat="1" ht="15" customHeight="1">
      <c r="A101" s="105" t="s">
        <v>491</v>
      </c>
      <c r="B101" s="106">
        <v>25</v>
      </c>
      <c r="C101" s="107">
        <f aca="true" t="shared" si="27" ref="C101:C118">B101/F101*100</f>
        <v>36.231884057971016</v>
      </c>
      <c r="D101" s="106">
        <v>44</v>
      </c>
      <c r="E101" s="107">
        <f aca="true" t="shared" si="28" ref="E101:E118">D101/F101*100</f>
        <v>63.76811594202898</v>
      </c>
      <c r="F101" s="108">
        <v>69</v>
      </c>
      <c r="G101" s="106">
        <v>17</v>
      </c>
      <c r="H101" s="109">
        <f aca="true" t="shared" si="29" ref="H101:H118">G101/F101*100</f>
        <v>24.637681159420293</v>
      </c>
      <c r="I101" s="106">
        <v>52</v>
      </c>
      <c r="J101" s="110">
        <v>17</v>
      </c>
      <c r="K101" s="106">
        <v>0</v>
      </c>
      <c r="L101" s="110">
        <v>0</v>
      </c>
      <c r="M101" s="106">
        <v>0</v>
      </c>
      <c r="N101" s="110">
        <v>0</v>
      </c>
      <c r="O101" s="108">
        <f aca="true" t="shared" si="30" ref="O101:O118">SUM(M101:N101)</f>
        <v>0</v>
      </c>
    </row>
    <row r="102" spans="1:15" s="111" customFormat="1" ht="15" customHeight="1">
      <c r="A102" s="105" t="s">
        <v>407</v>
      </c>
      <c r="B102" s="106">
        <v>113</v>
      </c>
      <c r="C102" s="107">
        <f t="shared" si="27"/>
        <v>52.07373271889401</v>
      </c>
      <c r="D102" s="106">
        <v>104</v>
      </c>
      <c r="E102" s="107">
        <f t="shared" si="28"/>
        <v>47.926267281105986</v>
      </c>
      <c r="F102" s="108">
        <v>217</v>
      </c>
      <c r="G102" s="106">
        <v>0</v>
      </c>
      <c r="H102" s="109">
        <f t="shared" si="29"/>
        <v>0</v>
      </c>
      <c r="I102" s="106">
        <v>217</v>
      </c>
      <c r="J102" s="110">
        <v>0</v>
      </c>
      <c r="K102" s="106">
        <v>0</v>
      </c>
      <c r="L102" s="110">
        <v>0</v>
      </c>
      <c r="M102" s="106">
        <v>0</v>
      </c>
      <c r="N102" s="110">
        <v>0</v>
      </c>
      <c r="O102" s="108">
        <f t="shared" si="30"/>
        <v>0</v>
      </c>
    </row>
    <row r="103" spans="1:15" s="111" customFormat="1" ht="15" customHeight="1">
      <c r="A103" s="105" t="s">
        <v>496</v>
      </c>
      <c r="B103" s="106">
        <v>19</v>
      </c>
      <c r="C103" s="107">
        <f t="shared" si="27"/>
        <v>42.22222222222222</v>
      </c>
      <c r="D103" s="106">
        <v>26</v>
      </c>
      <c r="E103" s="107">
        <f t="shared" si="28"/>
        <v>57.77777777777777</v>
      </c>
      <c r="F103" s="108">
        <v>45</v>
      </c>
      <c r="G103" s="106">
        <v>0</v>
      </c>
      <c r="H103" s="109">
        <f t="shared" si="29"/>
        <v>0</v>
      </c>
      <c r="I103" s="106">
        <v>45</v>
      </c>
      <c r="J103" s="110">
        <v>0</v>
      </c>
      <c r="K103" s="106">
        <v>0</v>
      </c>
      <c r="L103" s="110">
        <v>0</v>
      </c>
      <c r="M103" s="106">
        <v>0</v>
      </c>
      <c r="N103" s="110">
        <v>0</v>
      </c>
      <c r="O103" s="108">
        <f t="shared" si="30"/>
        <v>0</v>
      </c>
    </row>
    <row r="104" spans="1:15" s="111" customFormat="1" ht="15" customHeight="1">
      <c r="A104" s="105" t="s">
        <v>497</v>
      </c>
      <c r="B104" s="106">
        <v>27</v>
      </c>
      <c r="C104" s="107">
        <f t="shared" si="27"/>
        <v>49.09090909090909</v>
      </c>
      <c r="D104" s="106">
        <v>28</v>
      </c>
      <c r="E104" s="107">
        <f t="shared" si="28"/>
        <v>50.90909090909091</v>
      </c>
      <c r="F104" s="108">
        <v>55</v>
      </c>
      <c r="G104" s="106">
        <v>15</v>
      </c>
      <c r="H104" s="109">
        <f t="shared" si="29"/>
        <v>27.27272727272727</v>
      </c>
      <c r="I104" s="106">
        <v>40</v>
      </c>
      <c r="J104" s="110">
        <v>15</v>
      </c>
      <c r="K104" s="106">
        <v>0</v>
      </c>
      <c r="L104" s="110">
        <v>0</v>
      </c>
      <c r="M104" s="106">
        <v>0</v>
      </c>
      <c r="N104" s="110">
        <v>0</v>
      </c>
      <c r="O104" s="108">
        <f t="shared" si="30"/>
        <v>0</v>
      </c>
    </row>
    <row r="105" spans="1:15" s="111" customFormat="1" ht="15" customHeight="1">
      <c r="A105" s="105" t="s">
        <v>4</v>
      </c>
      <c r="B105" s="106">
        <v>3</v>
      </c>
      <c r="C105" s="107">
        <f t="shared" si="27"/>
        <v>60</v>
      </c>
      <c r="D105" s="106">
        <v>2</v>
      </c>
      <c r="E105" s="107">
        <f t="shared" si="28"/>
        <v>40</v>
      </c>
      <c r="F105" s="108">
        <v>5</v>
      </c>
      <c r="G105" s="106">
        <v>1</v>
      </c>
      <c r="H105" s="109">
        <f t="shared" si="29"/>
        <v>20</v>
      </c>
      <c r="I105" s="106">
        <v>4</v>
      </c>
      <c r="J105" s="110">
        <v>1</v>
      </c>
      <c r="K105" s="106">
        <v>0</v>
      </c>
      <c r="L105" s="110">
        <v>0</v>
      </c>
      <c r="M105" s="106">
        <v>0</v>
      </c>
      <c r="N105" s="110">
        <v>0</v>
      </c>
      <c r="O105" s="108">
        <f t="shared" si="30"/>
        <v>0</v>
      </c>
    </row>
    <row r="106" spans="1:15" s="111" customFormat="1" ht="15" customHeight="1">
      <c r="A106" s="105" t="s">
        <v>3</v>
      </c>
      <c r="B106" s="106">
        <v>22</v>
      </c>
      <c r="C106" s="107">
        <f t="shared" si="27"/>
        <v>50</v>
      </c>
      <c r="D106" s="106">
        <v>22</v>
      </c>
      <c r="E106" s="107">
        <f t="shared" si="28"/>
        <v>50</v>
      </c>
      <c r="F106" s="108">
        <v>44</v>
      </c>
      <c r="G106" s="106">
        <v>13</v>
      </c>
      <c r="H106" s="109">
        <f t="shared" si="29"/>
        <v>29.545454545454547</v>
      </c>
      <c r="I106" s="106">
        <v>29</v>
      </c>
      <c r="J106" s="110">
        <v>15</v>
      </c>
      <c r="K106" s="106">
        <v>0</v>
      </c>
      <c r="L106" s="110">
        <v>0</v>
      </c>
      <c r="M106" s="106">
        <v>0</v>
      </c>
      <c r="N106" s="110">
        <v>0</v>
      </c>
      <c r="O106" s="108">
        <f t="shared" si="30"/>
        <v>0</v>
      </c>
    </row>
    <row r="107" spans="1:15" s="111" customFormat="1" ht="15" customHeight="1">
      <c r="A107" s="105" t="s">
        <v>2</v>
      </c>
      <c r="B107" s="106">
        <v>11</v>
      </c>
      <c r="C107" s="107">
        <f t="shared" si="27"/>
        <v>45.83333333333333</v>
      </c>
      <c r="D107" s="106">
        <v>13</v>
      </c>
      <c r="E107" s="107">
        <f t="shared" si="28"/>
        <v>54.166666666666664</v>
      </c>
      <c r="F107" s="108">
        <v>24</v>
      </c>
      <c r="G107" s="106">
        <v>0</v>
      </c>
      <c r="H107" s="109">
        <f t="shared" si="29"/>
        <v>0</v>
      </c>
      <c r="I107" s="106">
        <v>24</v>
      </c>
      <c r="J107" s="110">
        <v>0</v>
      </c>
      <c r="K107" s="106">
        <v>0</v>
      </c>
      <c r="L107" s="110">
        <v>0</v>
      </c>
      <c r="M107" s="106">
        <v>0</v>
      </c>
      <c r="N107" s="110">
        <v>0</v>
      </c>
      <c r="O107" s="108">
        <f t="shared" si="30"/>
        <v>0</v>
      </c>
    </row>
    <row r="108" spans="1:15" s="111" customFormat="1" ht="15" customHeight="1">
      <c r="A108" s="105" t="s">
        <v>1</v>
      </c>
      <c r="B108" s="106">
        <v>8</v>
      </c>
      <c r="C108" s="107">
        <f t="shared" si="27"/>
        <v>57.14285714285714</v>
      </c>
      <c r="D108" s="106">
        <v>6</v>
      </c>
      <c r="E108" s="107">
        <f t="shared" si="28"/>
        <v>42.857142857142854</v>
      </c>
      <c r="F108" s="108">
        <v>14</v>
      </c>
      <c r="G108" s="106">
        <v>14</v>
      </c>
      <c r="H108" s="109">
        <f t="shared" si="29"/>
        <v>100</v>
      </c>
      <c r="I108" s="106">
        <v>0</v>
      </c>
      <c r="J108" s="110">
        <v>14</v>
      </c>
      <c r="K108" s="106">
        <v>0</v>
      </c>
      <c r="L108" s="110">
        <v>0</v>
      </c>
      <c r="M108" s="106">
        <v>0</v>
      </c>
      <c r="N108" s="110">
        <v>0</v>
      </c>
      <c r="O108" s="108">
        <f t="shared" si="30"/>
        <v>0</v>
      </c>
    </row>
    <row r="109" spans="1:15" s="111" customFormat="1" ht="15" customHeight="1">
      <c r="A109" s="105" t="s">
        <v>503</v>
      </c>
      <c r="B109" s="106">
        <v>22</v>
      </c>
      <c r="C109" s="107">
        <f t="shared" si="27"/>
        <v>64.70588235294117</v>
      </c>
      <c r="D109" s="106">
        <v>12</v>
      </c>
      <c r="E109" s="107">
        <f t="shared" si="28"/>
        <v>35.294117647058826</v>
      </c>
      <c r="F109" s="108">
        <v>34</v>
      </c>
      <c r="G109" s="106">
        <v>8</v>
      </c>
      <c r="H109" s="109">
        <f t="shared" si="29"/>
        <v>23.52941176470588</v>
      </c>
      <c r="I109" s="106">
        <v>26</v>
      </c>
      <c r="J109" s="110">
        <v>8</v>
      </c>
      <c r="K109" s="106">
        <v>1</v>
      </c>
      <c r="L109" s="110">
        <v>0</v>
      </c>
      <c r="M109" s="106">
        <v>0</v>
      </c>
      <c r="N109" s="110">
        <v>0</v>
      </c>
      <c r="O109" s="108">
        <f t="shared" si="30"/>
        <v>0</v>
      </c>
    </row>
    <row r="110" spans="1:15" s="111" customFormat="1" ht="15" customHeight="1">
      <c r="A110" s="105" t="s">
        <v>0</v>
      </c>
      <c r="B110" s="106">
        <v>12</v>
      </c>
      <c r="C110" s="107">
        <f t="shared" si="27"/>
        <v>42.857142857142854</v>
      </c>
      <c r="D110" s="106">
        <v>16</v>
      </c>
      <c r="E110" s="107">
        <f t="shared" si="28"/>
        <v>57.14285714285714</v>
      </c>
      <c r="F110" s="108">
        <v>28</v>
      </c>
      <c r="G110" s="106">
        <v>0</v>
      </c>
      <c r="H110" s="109">
        <f t="shared" si="29"/>
        <v>0</v>
      </c>
      <c r="I110" s="106">
        <v>15</v>
      </c>
      <c r="J110" s="110">
        <v>0</v>
      </c>
      <c r="K110" s="106">
        <v>0</v>
      </c>
      <c r="L110" s="110">
        <v>0</v>
      </c>
      <c r="M110" s="106">
        <v>0</v>
      </c>
      <c r="N110" s="110">
        <v>0</v>
      </c>
      <c r="O110" s="108">
        <f t="shared" si="30"/>
        <v>0</v>
      </c>
    </row>
    <row r="111" spans="1:15" s="111" customFormat="1" ht="15" customHeight="1">
      <c r="A111" s="105" t="s">
        <v>705</v>
      </c>
      <c r="B111" s="106">
        <v>9</v>
      </c>
      <c r="C111" s="107">
        <f t="shared" si="27"/>
        <v>64.28571428571429</v>
      </c>
      <c r="D111" s="106">
        <v>5</v>
      </c>
      <c r="E111" s="107">
        <f t="shared" si="28"/>
        <v>35.714285714285715</v>
      </c>
      <c r="F111" s="108">
        <v>14</v>
      </c>
      <c r="G111" s="106">
        <v>14</v>
      </c>
      <c r="H111" s="109">
        <f t="shared" si="29"/>
        <v>100</v>
      </c>
      <c r="I111" s="106">
        <v>0</v>
      </c>
      <c r="J111" s="110">
        <v>14</v>
      </c>
      <c r="K111" s="106">
        <v>0</v>
      </c>
      <c r="L111" s="110">
        <v>0</v>
      </c>
      <c r="M111" s="106">
        <v>0</v>
      </c>
      <c r="N111" s="110">
        <v>0</v>
      </c>
      <c r="O111" s="108">
        <f t="shared" si="30"/>
        <v>0</v>
      </c>
    </row>
    <row r="112" spans="1:15" s="111" customFormat="1" ht="15" customHeight="1">
      <c r="A112" s="105" t="s">
        <v>704</v>
      </c>
      <c r="B112" s="106">
        <v>12</v>
      </c>
      <c r="C112" s="107">
        <f t="shared" si="27"/>
        <v>33.33333333333333</v>
      </c>
      <c r="D112" s="106">
        <v>24</v>
      </c>
      <c r="E112" s="107">
        <f t="shared" si="28"/>
        <v>66.66666666666666</v>
      </c>
      <c r="F112" s="108">
        <v>36</v>
      </c>
      <c r="G112" s="106">
        <v>8</v>
      </c>
      <c r="H112" s="109">
        <f t="shared" si="29"/>
        <v>22.22222222222222</v>
      </c>
      <c r="I112" s="106">
        <v>28</v>
      </c>
      <c r="J112" s="110">
        <v>8</v>
      </c>
      <c r="K112" s="106">
        <v>0</v>
      </c>
      <c r="L112" s="110">
        <v>0</v>
      </c>
      <c r="M112" s="106">
        <v>0</v>
      </c>
      <c r="N112" s="110">
        <v>0</v>
      </c>
      <c r="O112" s="108">
        <f t="shared" si="30"/>
        <v>0</v>
      </c>
    </row>
    <row r="113" spans="1:15" s="111" customFormat="1" ht="15" customHeight="1">
      <c r="A113" s="105" t="s">
        <v>703</v>
      </c>
      <c r="B113" s="106">
        <v>37</v>
      </c>
      <c r="C113" s="107">
        <f t="shared" si="27"/>
        <v>46.835443037974684</v>
      </c>
      <c r="D113" s="106">
        <v>42</v>
      </c>
      <c r="E113" s="107">
        <f t="shared" si="28"/>
        <v>53.16455696202531</v>
      </c>
      <c r="F113" s="108">
        <v>79</v>
      </c>
      <c r="G113" s="106">
        <v>7</v>
      </c>
      <c r="H113" s="109">
        <f t="shared" si="29"/>
        <v>8.860759493670885</v>
      </c>
      <c r="I113" s="106">
        <v>72</v>
      </c>
      <c r="J113" s="110">
        <v>7</v>
      </c>
      <c r="K113" s="106">
        <v>0</v>
      </c>
      <c r="L113" s="110">
        <v>0</v>
      </c>
      <c r="M113" s="106">
        <v>0</v>
      </c>
      <c r="N113" s="110">
        <v>0</v>
      </c>
      <c r="O113" s="108">
        <f t="shared" si="30"/>
        <v>0</v>
      </c>
    </row>
    <row r="114" spans="1:15" s="111" customFormat="1" ht="15" customHeight="1">
      <c r="A114" s="105" t="s">
        <v>702</v>
      </c>
      <c r="B114" s="106">
        <v>13</v>
      </c>
      <c r="C114" s="107">
        <f t="shared" si="27"/>
        <v>54.166666666666664</v>
      </c>
      <c r="D114" s="106">
        <v>11</v>
      </c>
      <c r="E114" s="107">
        <f t="shared" si="28"/>
        <v>45.83333333333333</v>
      </c>
      <c r="F114" s="108">
        <v>24</v>
      </c>
      <c r="G114" s="106">
        <v>0</v>
      </c>
      <c r="H114" s="109">
        <f t="shared" si="29"/>
        <v>0</v>
      </c>
      <c r="I114" s="106">
        <v>24</v>
      </c>
      <c r="J114" s="110">
        <v>0</v>
      </c>
      <c r="K114" s="106">
        <v>0</v>
      </c>
      <c r="L114" s="110">
        <v>0</v>
      </c>
      <c r="M114" s="106">
        <v>0</v>
      </c>
      <c r="N114" s="110">
        <v>0</v>
      </c>
      <c r="O114" s="108">
        <f t="shared" si="30"/>
        <v>0</v>
      </c>
    </row>
    <row r="115" spans="1:15" s="111" customFormat="1" ht="15" customHeight="1">
      <c r="A115" s="105" t="s">
        <v>701</v>
      </c>
      <c r="B115" s="106">
        <v>54</v>
      </c>
      <c r="C115" s="107">
        <f t="shared" si="27"/>
        <v>48.214285714285715</v>
      </c>
      <c r="D115" s="106">
        <v>58</v>
      </c>
      <c r="E115" s="107">
        <f t="shared" si="28"/>
        <v>51.78571428571429</v>
      </c>
      <c r="F115" s="108">
        <v>112</v>
      </c>
      <c r="G115" s="106">
        <v>36</v>
      </c>
      <c r="H115" s="109">
        <f t="shared" si="29"/>
        <v>32.142857142857146</v>
      </c>
      <c r="I115" s="106">
        <v>70</v>
      </c>
      <c r="J115" s="110">
        <v>34</v>
      </c>
      <c r="K115" s="106">
        <v>6</v>
      </c>
      <c r="L115" s="110">
        <v>2</v>
      </c>
      <c r="M115" s="106">
        <v>0</v>
      </c>
      <c r="N115" s="110">
        <v>0</v>
      </c>
      <c r="O115" s="108">
        <f t="shared" si="30"/>
        <v>0</v>
      </c>
    </row>
    <row r="116" spans="1:15" s="111" customFormat="1" ht="15" customHeight="1">
      <c r="A116" s="105" t="s">
        <v>516</v>
      </c>
      <c r="B116" s="106">
        <v>38</v>
      </c>
      <c r="C116" s="107">
        <f t="shared" si="27"/>
        <v>55.88235294117647</v>
      </c>
      <c r="D116" s="106">
        <v>30</v>
      </c>
      <c r="E116" s="107">
        <f t="shared" si="28"/>
        <v>44.11764705882353</v>
      </c>
      <c r="F116" s="108">
        <v>68</v>
      </c>
      <c r="G116" s="106">
        <v>24</v>
      </c>
      <c r="H116" s="109">
        <f t="shared" si="29"/>
        <v>35.294117647058826</v>
      </c>
      <c r="I116" s="106">
        <v>44</v>
      </c>
      <c r="J116" s="110">
        <v>24</v>
      </c>
      <c r="K116" s="106">
        <v>0</v>
      </c>
      <c r="L116" s="110">
        <v>0</v>
      </c>
      <c r="M116" s="106">
        <v>0</v>
      </c>
      <c r="N116" s="110">
        <v>0</v>
      </c>
      <c r="O116" s="108">
        <f t="shared" si="30"/>
        <v>0</v>
      </c>
    </row>
    <row r="117" spans="1:15" s="111" customFormat="1" ht="15" customHeight="1">
      <c r="A117" s="105" t="s">
        <v>525</v>
      </c>
      <c r="B117" s="106">
        <v>25</v>
      </c>
      <c r="C117" s="107">
        <f t="shared" si="27"/>
        <v>62.5</v>
      </c>
      <c r="D117" s="106">
        <v>15</v>
      </c>
      <c r="E117" s="107">
        <f t="shared" si="28"/>
        <v>37.5</v>
      </c>
      <c r="F117" s="108">
        <v>40</v>
      </c>
      <c r="G117" s="106">
        <v>0</v>
      </c>
      <c r="H117" s="109">
        <f t="shared" si="29"/>
        <v>0</v>
      </c>
      <c r="I117" s="106">
        <v>40</v>
      </c>
      <c r="J117" s="110">
        <v>0</v>
      </c>
      <c r="K117" s="106">
        <v>0</v>
      </c>
      <c r="L117" s="110">
        <v>0</v>
      </c>
      <c r="M117" s="106">
        <v>0</v>
      </c>
      <c r="N117" s="110">
        <v>0</v>
      </c>
      <c r="O117" s="108">
        <f t="shared" si="30"/>
        <v>0</v>
      </c>
    </row>
    <row r="118" spans="1:15" s="116" customFormat="1" ht="33" customHeight="1">
      <c r="A118" s="63" t="s">
        <v>542</v>
      </c>
      <c r="B118" s="112">
        <v>484</v>
      </c>
      <c r="C118" s="113">
        <f t="shared" si="27"/>
        <v>49.53940634595701</v>
      </c>
      <c r="D118" s="112">
        <v>493</v>
      </c>
      <c r="E118" s="113">
        <f t="shared" si="28"/>
        <v>50.46059365404298</v>
      </c>
      <c r="F118" s="112">
        <v>977</v>
      </c>
      <c r="G118" s="112">
        <v>171</v>
      </c>
      <c r="H118" s="113">
        <f t="shared" si="29"/>
        <v>17.50255885363357</v>
      </c>
      <c r="I118" s="112">
        <v>778</v>
      </c>
      <c r="J118" s="112">
        <v>171</v>
      </c>
      <c r="K118" s="112">
        <v>7</v>
      </c>
      <c r="L118" s="112">
        <v>2</v>
      </c>
      <c r="M118" s="112">
        <v>7</v>
      </c>
      <c r="N118" s="112">
        <v>0</v>
      </c>
      <c r="O118" s="112">
        <f t="shared" si="30"/>
        <v>7</v>
      </c>
    </row>
    <row r="120" spans="1:16" ht="12.75">
      <c r="A120" s="139" t="s">
        <v>5</v>
      </c>
      <c r="B120" s="92"/>
      <c r="C120" s="92"/>
      <c r="D120" s="93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</row>
    <row r="122" spans="1:15" s="64" customFormat="1" ht="42" customHeight="1">
      <c r="A122" s="29" t="s">
        <v>40</v>
      </c>
      <c r="B122" s="88" t="s">
        <v>9</v>
      </c>
      <c r="C122" s="89"/>
      <c r="D122" s="89"/>
      <c r="E122" s="89"/>
      <c r="F122" s="89"/>
      <c r="G122" s="89"/>
      <c r="H122" s="89"/>
      <c r="I122" s="90"/>
      <c r="J122" s="90"/>
      <c r="K122" s="90"/>
      <c r="L122" s="90"/>
      <c r="M122" s="90"/>
      <c r="N122" s="90"/>
      <c r="O122" s="91"/>
    </row>
    <row r="123" spans="1:15" s="34" customFormat="1" ht="38.25" customHeight="1">
      <c r="A123" s="407" t="s">
        <v>415</v>
      </c>
      <c r="B123" s="386" t="s">
        <v>392</v>
      </c>
      <c r="C123" s="386"/>
      <c r="D123" s="386" t="s">
        <v>393</v>
      </c>
      <c r="E123" s="386"/>
      <c r="F123" s="390" t="s">
        <v>394</v>
      </c>
      <c r="G123" s="390" t="s">
        <v>572</v>
      </c>
      <c r="H123" s="392" t="s">
        <v>399</v>
      </c>
      <c r="I123" s="409" t="s">
        <v>573</v>
      </c>
      <c r="J123" s="409" t="s">
        <v>574</v>
      </c>
      <c r="K123" s="392" t="s">
        <v>575</v>
      </c>
      <c r="L123" s="392" t="s">
        <v>576</v>
      </c>
      <c r="M123" s="392" t="s">
        <v>423</v>
      </c>
      <c r="N123" s="392" t="s">
        <v>424</v>
      </c>
      <c r="O123" s="386" t="s">
        <v>425</v>
      </c>
    </row>
    <row r="124" spans="1:15" s="34" customFormat="1" ht="38.25" customHeight="1">
      <c r="A124" s="407"/>
      <c r="B124" s="61" t="s">
        <v>401</v>
      </c>
      <c r="C124" s="62" t="s">
        <v>428</v>
      </c>
      <c r="D124" s="61" t="s">
        <v>401</v>
      </c>
      <c r="E124" s="62" t="s">
        <v>428</v>
      </c>
      <c r="F124" s="404"/>
      <c r="G124" s="404"/>
      <c r="H124" s="408"/>
      <c r="I124" s="410"/>
      <c r="J124" s="410"/>
      <c r="K124" s="408"/>
      <c r="L124" s="408"/>
      <c r="M124" s="408"/>
      <c r="N124" s="408"/>
      <c r="O124" s="407"/>
    </row>
    <row r="125" spans="1:15" s="111" customFormat="1" ht="15" customHeight="1">
      <c r="A125" s="105" t="s">
        <v>528</v>
      </c>
      <c r="B125" s="106">
        <v>8</v>
      </c>
      <c r="C125" s="107">
        <f>B125/F125*100</f>
        <v>61.53846153846154</v>
      </c>
      <c r="D125" s="106">
        <v>5</v>
      </c>
      <c r="E125" s="107">
        <f>D125/F125*100</f>
        <v>38.46153846153847</v>
      </c>
      <c r="F125" s="108">
        <v>13</v>
      </c>
      <c r="G125" s="106">
        <v>0</v>
      </c>
      <c r="H125" s="109">
        <f>G125/F125*100</f>
        <v>0</v>
      </c>
      <c r="I125" s="106">
        <v>13</v>
      </c>
      <c r="J125" s="110">
        <v>0</v>
      </c>
      <c r="K125" s="106">
        <v>0</v>
      </c>
      <c r="L125" s="110">
        <v>0</v>
      </c>
      <c r="M125" s="106">
        <v>0</v>
      </c>
      <c r="N125" s="110">
        <v>0</v>
      </c>
      <c r="O125" s="108">
        <f>SUM(M125:N125)</f>
        <v>0</v>
      </c>
    </row>
    <row r="126" spans="1:15" s="111" customFormat="1" ht="15" customHeight="1">
      <c r="A126" s="105" t="s">
        <v>10</v>
      </c>
      <c r="B126" s="106">
        <v>16</v>
      </c>
      <c r="C126" s="107">
        <f>B126/F126*100</f>
        <v>51.61290322580645</v>
      </c>
      <c r="D126" s="106">
        <v>15</v>
      </c>
      <c r="E126" s="107">
        <f>D126/F126*100</f>
        <v>48.38709677419355</v>
      </c>
      <c r="F126" s="108">
        <v>31</v>
      </c>
      <c r="G126" s="106">
        <v>6</v>
      </c>
      <c r="H126" s="109">
        <f>G126/F126*100</f>
        <v>19.35483870967742</v>
      </c>
      <c r="I126" s="106">
        <v>25</v>
      </c>
      <c r="J126" s="110">
        <v>6</v>
      </c>
      <c r="K126" s="106">
        <v>0</v>
      </c>
      <c r="L126" s="110">
        <v>0</v>
      </c>
      <c r="M126" s="106">
        <v>0</v>
      </c>
      <c r="N126" s="110">
        <v>0</v>
      </c>
      <c r="O126" s="108">
        <f>SUM(M126:N126)</f>
        <v>0</v>
      </c>
    </row>
    <row r="127" spans="1:15" s="111" customFormat="1" ht="15" customHeight="1">
      <c r="A127" s="105" t="s">
        <v>11</v>
      </c>
      <c r="B127" s="106">
        <v>10</v>
      </c>
      <c r="C127" s="107">
        <f>B127/F127*100</f>
        <v>52.63157894736842</v>
      </c>
      <c r="D127" s="106">
        <v>9</v>
      </c>
      <c r="E127" s="107">
        <f>D127/F127*100</f>
        <v>47.368421052631575</v>
      </c>
      <c r="F127" s="108">
        <v>19</v>
      </c>
      <c r="G127" s="106">
        <v>2</v>
      </c>
      <c r="H127" s="109">
        <f>G127/F127*100</f>
        <v>10.526315789473683</v>
      </c>
      <c r="I127" s="106">
        <v>17</v>
      </c>
      <c r="J127" s="110">
        <v>2</v>
      </c>
      <c r="K127" s="106">
        <v>0</v>
      </c>
      <c r="L127" s="110">
        <v>0</v>
      </c>
      <c r="M127" s="106">
        <v>0</v>
      </c>
      <c r="N127" s="110">
        <v>0</v>
      </c>
      <c r="O127" s="108">
        <f>SUM(M127:N127)</f>
        <v>0</v>
      </c>
    </row>
    <row r="128" spans="1:15" s="111" customFormat="1" ht="15" customHeight="1">
      <c r="A128" s="105" t="s">
        <v>12</v>
      </c>
      <c r="B128" s="106">
        <v>22</v>
      </c>
      <c r="C128" s="107">
        <f>B128/F128*100</f>
        <v>55.00000000000001</v>
      </c>
      <c r="D128" s="106">
        <v>18</v>
      </c>
      <c r="E128" s="107">
        <f>D128/F128*100</f>
        <v>45</v>
      </c>
      <c r="F128" s="108">
        <v>40</v>
      </c>
      <c r="G128" s="106">
        <v>0</v>
      </c>
      <c r="H128" s="109">
        <f>G128/F128*100</f>
        <v>0</v>
      </c>
      <c r="I128" s="106">
        <v>40</v>
      </c>
      <c r="J128" s="110">
        <v>0</v>
      </c>
      <c r="K128" s="106">
        <v>0</v>
      </c>
      <c r="L128" s="110">
        <v>0</v>
      </c>
      <c r="M128" s="106">
        <v>0</v>
      </c>
      <c r="N128" s="110">
        <v>0</v>
      </c>
      <c r="O128" s="108">
        <f>SUM(M128:N128)</f>
        <v>0</v>
      </c>
    </row>
    <row r="129" spans="1:15" s="116" customFormat="1" ht="33" customHeight="1">
      <c r="A129" s="63" t="s">
        <v>543</v>
      </c>
      <c r="B129" s="112">
        <f>SUM(B125:B128)</f>
        <v>56</v>
      </c>
      <c r="C129" s="113">
        <f>B129/F129*100</f>
        <v>54.36893203883495</v>
      </c>
      <c r="D129" s="112">
        <f>SUM(D125:D128)</f>
        <v>47</v>
      </c>
      <c r="E129" s="113">
        <f>D129/F129*100</f>
        <v>45.63106796116505</v>
      </c>
      <c r="F129" s="112">
        <f>SUM(F125:F128)</f>
        <v>103</v>
      </c>
      <c r="G129" s="112">
        <f>SUM(G125:G128)</f>
        <v>8</v>
      </c>
      <c r="H129" s="113">
        <f>G129/F129*100</f>
        <v>7.766990291262135</v>
      </c>
      <c r="I129" s="112">
        <f aca="true" t="shared" si="31" ref="I129:N129">SUM(I125:I128)</f>
        <v>95</v>
      </c>
      <c r="J129" s="112">
        <f t="shared" si="31"/>
        <v>8</v>
      </c>
      <c r="K129" s="112">
        <f t="shared" si="31"/>
        <v>0</v>
      </c>
      <c r="L129" s="112">
        <f t="shared" si="31"/>
        <v>0</v>
      </c>
      <c r="M129" s="114">
        <f t="shared" si="31"/>
        <v>0</v>
      </c>
      <c r="N129" s="115">
        <f t="shared" si="31"/>
        <v>0</v>
      </c>
      <c r="O129" s="114">
        <f>SUM(M129:N129)</f>
        <v>0</v>
      </c>
    </row>
    <row r="131" spans="1:15" s="64" customFormat="1" ht="42" customHeight="1">
      <c r="A131" s="29" t="s">
        <v>39</v>
      </c>
      <c r="B131" s="88" t="s">
        <v>15</v>
      </c>
      <c r="C131" s="89"/>
      <c r="D131" s="89"/>
      <c r="E131" s="89"/>
      <c r="F131" s="89"/>
      <c r="G131" s="89"/>
      <c r="H131" s="89"/>
      <c r="I131" s="90"/>
      <c r="J131" s="90"/>
      <c r="K131" s="90"/>
      <c r="L131" s="90"/>
      <c r="M131" s="90"/>
      <c r="N131" s="90"/>
      <c r="O131" s="91"/>
    </row>
    <row r="132" spans="1:15" s="34" customFormat="1" ht="38.25" customHeight="1">
      <c r="A132" s="407" t="s">
        <v>415</v>
      </c>
      <c r="B132" s="386" t="s">
        <v>392</v>
      </c>
      <c r="C132" s="386"/>
      <c r="D132" s="386" t="s">
        <v>393</v>
      </c>
      <c r="E132" s="386"/>
      <c r="F132" s="390" t="s">
        <v>394</v>
      </c>
      <c r="G132" s="390" t="s">
        <v>572</v>
      </c>
      <c r="H132" s="392" t="s">
        <v>399</v>
      </c>
      <c r="I132" s="409" t="s">
        <v>573</v>
      </c>
      <c r="J132" s="409" t="s">
        <v>574</v>
      </c>
      <c r="K132" s="392" t="s">
        <v>575</v>
      </c>
      <c r="L132" s="392" t="s">
        <v>576</v>
      </c>
      <c r="M132" s="392" t="s">
        <v>423</v>
      </c>
      <c r="N132" s="392" t="s">
        <v>424</v>
      </c>
      <c r="O132" s="386" t="s">
        <v>425</v>
      </c>
    </row>
    <row r="133" spans="1:15" s="34" customFormat="1" ht="38.25" customHeight="1">
      <c r="A133" s="407"/>
      <c r="B133" s="61" t="s">
        <v>401</v>
      </c>
      <c r="C133" s="62" t="s">
        <v>428</v>
      </c>
      <c r="D133" s="61" t="s">
        <v>401</v>
      </c>
      <c r="E133" s="62" t="s">
        <v>428</v>
      </c>
      <c r="F133" s="404"/>
      <c r="G133" s="404"/>
      <c r="H133" s="408"/>
      <c r="I133" s="410"/>
      <c r="J133" s="410"/>
      <c r="K133" s="408"/>
      <c r="L133" s="408"/>
      <c r="M133" s="408"/>
      <c r="N133" s="408"/>
      <c r="O133" s="407"/>
    </row>
    <row r="134" spans="1:15" s="111" customFormat="1" ht="15" customHeight="1">
      <c r="A134" s="105" t="s">
        <v>24</v>
      </c>
      <c r="B134" s="106">
        <v>22</v>
      </c>
      <c r="C134" s="107">
        <f>B134/F134*100</f>
        <v>45.83333333333333</v>
      </c>
      <c r="D134" s="106">
        <v>26</v>
      </c>
      <c r="E134" s="107">
        <f>D134/F134*100</f>
        <v>54.166666666666664</v>
      </c>
      <c r="F134" s="108">
        <v>48</v>
      </c>
      <c r="G134" s="106">
        <v>6</v>
      </c>
      <c r="H134" s="109">
        <f>G134/F134*100</f>
        <v>12.5</v>
      </c>
      <c r="I134" s="106">
        <v>42</v>
      </c>
      <c r="J134" s="110">
        <v>6</v>
      </c>
      <c r="K134" s="106">
        <v>0</v>
      </c>
      <c r="L134" s="110">
        <v>0</v>
      </c>
      <c r="M134" s="106">
        <v>0</v>
      </c>
      <c r="N134" s="110">
        <v>0</v>
      </c>
      <c r="O134" s="108">
        <f>SUM(M134:N134)</f>
        <v>0</v>
      </c>
    </row>
    <row r="135" spans="1:15" s="111" customFormat="1" ht="15" customHeight="1">
      <c r="A135" s="105" t="s">
        <v>19</v>
      </c>
      <c r="B135" s="106">
        <v>69</v>
      </c>
      <c r="C135" s="107">
        <f aca="true" t="shared" si="32" ref="C135:C140">B135/F135*100</f>
        <v>53.07692307692308</v>
      </c>
      <c r="D135" s="106">
        <v>61</v>
      </c>
      <c r="E135" s="107">
        <f aca="true" t="shared" si="33" ref="E135:E140">D135/F135*100</f>
        <v>46.92307692307692</v>
      </c>
      <c r="F135" s="108">
        <v>130</v>
      </c>
      <c r="G135" s="106">
        <v>0</v>
      </c>
      <c r="H135" s="109">
        <f aca="true" t="shared" si="34" ref="H135:H140">G135/F135*100</f>
        <v>0</v>
      </c>
      <c r="I135" s="106">
        <v>130</v>
      </c>
      <c r="J135" s="110">
        <v>0</v>
      </c>
      <c r="K135" s="106">
        <v>0</v>
      </c>
      <c r="L135" s="110">
        <v>0</v>
      </c>
      <c r="M135" s="106">
        <v>0</v>
      </c>
      <c r="N135" s="110">
        <v>0</v>
      </c>
      <c r="O135" s="108">
        <f aca="true" t="shared" si="35" ref="O135:O140">SUM(M135:N135)</f>
        <v>0</v>
      </c>
    </row>
    <row r="136" spans="1:15" s="111" customFormat="1" ht="15" customHeight="1">
      <c r="A136" s="105" t="s">
        <v>552</v>
      </c>
      <c r="B136" s="106">
        <v>62</v>
      </c>
      <c r="C136" s="107">
        <f t="shared" si="32"/>
        <v>50</v>
      </c>
      <c r="D136" s="106">
        <v>62</v>
      </c>
      <c r="E136" s="107">
        <f t="shared" si="33"/>
        <v>50</v>
      </c>
      <c r="F136" s="108">
        <v>124</v>
      </c>
      <c r="G136" s="106">
        <v>26</v>
      </c>
      <c r="H136" s="109">
        <f t="shared" si="34"/>
        <v>20.967741935483872</v>
      </c>
      <c r="I136" s="106">
        <v>98</v>
      </c>
      <c r="J136" s="110">
        <v>26</v>
      </c>
      <c r="K136" s="106">
        <v>0</v>
      </c>
      <c r="L136" s="110">
        <v>0</v>
      </c>
      <c r="M136" s="106">
        <v>0</v>
      </c>
      <c r="N136" s="110">
        <v>0</v>
      </c>
      <c r="O136" s="108">
        <f t="shared" si="35"/>
        <v>0</v>
      </c>
    </row>
    <row r="137" spans="1:15" s="111" customFormat="1" ht="15" customHeight="1">
      <c r="A137" s="105" t="s">
        <v>409</v>
      </c>
      <c r="B137" s="106">
        <v>104</v>
      </c>
      <c r="C137" s="107">
        <f t="shared" si="32"/>
        <v>49.523809523809526</v>
      </c>
      <c r="D137" s="106">
        <v>106</v>
      </c>
      <c r="E137" s="107">
        <f t="shared" si="33"/>
        <v>50.476190476190474</v>
      </c>
      <c r="F137" s="108">
        <v>210</v>
      </c>
      <c r="G137" s="106">
        <v>18</v>
      </c>
      <c r="H137" s="109">
        <f t="shared" si="34"/>
        <v>8.571428571428571</v>
      </c>
      <c r="I137" s="106">
        <v>192</v>
      </c>
      <c r="J137" s="110">
        <v>10</v>
      </c>
      <c r="K137" s="106">
        <v>0</v>
      </c>
      <c r="L137" s="110">
        <v>8</v>
      </c>
      <c r="M137" s="106">
        <v>0</v>
      </c>
      <c r="N137" s="110">
        <v>0</v>
      </c>
      <c r="O137" s="108">
        <f t="shared" si="35"/>
        <v>0</v>
      </c>
    </row>
    <row r="138" spans="1:15" s="111" customFormat="1" ht="15" customHeight="1">
      <c r="A138" s="105" t="s">
        <v>23</v>
      </c>
      <c r="B138" s="106">
        <v>13</v>
      </c>
      <c r="C138" s="107">
        <f t="shared" si="32"/>
        <v>48.148148148148145</v>
      </c>
      <c r="D138" s="106">
        <v>14</v>
      </c>
      <c r="E138" s="107">
        <f t="shared" si="33"/>
        <v>51.85185185185185</v>
      </c>
      <c r="F138" s="108">
        <v>27</v>
      </c>
      <c r="G138" s="106">
        <v>5</v>
      </c>
      <c r="H138" s="109">
        <f t="shared" si="34"/>
        <v>18.51851851851852</v>
      </c>
      <c r="I138" s="106">
        <v>22</v>
      </c>
      <c r="J138" s="110">
        <v>5</v>
      </c>
      <c r="K138" s="106">
        <v>0</v>
      </c>
      <c r="L138" s="110">
        <v>0</v>
      </c>
      <c r="M138" s="106">
        <v>0</v>
      </c>
      <c r="N138" s="110">
        <v>0</v>
      </c>
      <c r="O138" s="108">
        <f t="shared" si="35"/>
        <v>0</v>
      </c>
    </row>
    <row r="139" spans="1:15" s="111" customFormat="1" ht="15" customHeight="1">
      <c r="A139" s="105" t="s">
        <v>22</v>
      </c>
      <c r="B139" s="106">
        <v>21</v>
      </c>
      <c r="C139" s="107">
        <f t="shared" si="32"/>
        <v>56.75675675675676</v>
      </c>
      <c r="D139" s="106">
        <v>16</v>
      </c>
      <c r="E139" s="107">
        <f t="shared" si="33"/>
        <v>43.24324324324324</v>
      </c>
      <c r="F139" s="108">
        <v>37</v>
      </c>
      <c r="G139" s="106">
        <v>0</v>
      </c>
      <c r="H139" s="109">
        <f t="shared" si="34"/>
        <v>0</v>
      </c>
      <c r="I139" s="106">
        <v>37</v>
      </c>
      <c r="J139" s="110">
        <v>0</v>
      </c>
      <c r="K139" s="106">
        <v>0</v>
      </c>
      <c r="L139" s="110">
        <v>0</v>
      </c>
      <c r="M139" s="106">
        <v>8</v>
      </c>
      <c r="N139" s="110">
        <v>0</v>
      </c>
      <c r="O139" s="108">
        <f t="shared" si="35"/>
        <v>8</v>
      </c>
    </row>
    <row r="140" spans="1:15" s="116" customFormat="1" ht="33" customHeight="1">
      <c r="A140" s="63" t="s">
        <v>568</v>
      </c>
      <c r="B140" s="112">
        <v>291</v>
      </c>
      <c r="C140" s="113">
        <f t="shared" si="32"/>
        <v>50.520833333333336</v>
      </c>
      <c r="D140" s="112">
        <v>285</v>
      </c>
      <c r="E140" s="113">
        <f t="shared" si="33"/>
        <v>49.47916666666667</v>
      </c>
      <c r="F140" s="112">
        <v>576</v>
      </c>
      <c r="G140" s="112">
        <v>55</v>
      </c>
      <c r="H140" s="113">
        <f t="shared" si="34"/>
        <v>9.54861111111111</v>
      </c>
      <c r="I140" s="112">
        <v>521</v>
      </c>
      <c r="J140" s="112">
        <v>47</v>
      </c>
      <c r="K140" s="112">
        <v>0</v>
      </c>
      <c r="L140" s="112">
        <v>8</v>
      </c>
      <c r="M140" s="114">
        <v>8</v>
      </c>
      <c r="N140" s="115">
        <v>0</v>
      </c>
      <c r="O140" s="114">
        <f t="shared" si="35"/>
        <v>8</v>
      </c>
    </row>
    <row r="142" ht="12.75">
      <c r="A142" s="145" t="s">
        <v>16</v>
      </c>
    </row>
    <row r="143" spans="2:16" ht="12.75">
      <c r="B143" s="92"/>
      <c r="C143" s="92"/>
      <c r="D143" s="9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</row>
    <row r="144" spans="1:15" s="64" customFormat="1" ht="42" customHeight="1">
      <c r="A144" s="29" t="s">
        <v>38</v>
      </c>
      <c r="B144" s="88" t="s">
        <v>25</v>
      </c>
      <c r="C144" s="89"/>
      <c r="D144" s="89"/>
      <c r="E144" s="89"/>
      <c r="F144" s="89"/>
      <c r="G144" s="89"/>
      <c r="H144" s="89"/>
      <c r="I144" s="90"/>
      <c r="J144" s="90"/>
      <c r="K144" s="90"/>
      <c r="L144" s="90"/>
      <c r="M144" s="90"/>
      <c r="N144" s="90"/>
      <c r="O144" s="91"/>
    </row>
    <row r="145" spans="1:15" s="34" customFormat="1" ht="38.25" customHeight="1">
      <c r="A145" s="407" t="s">
        <v>415</v>
      </c>
      <c r="B145" s="386" t="s">
        <v>392</v>
      </c>
      <c r="C145" s="386"/>
      <c r="D145" s="386" t="s">
        <v>393</v>
      </c>
      <c r="E145" s="386"/>
      <c r="F145" s="390" t="s">
        <v>394</v>
      </c>
      <c r="G145" s="390" t="s">
        <v>572</v>
      </c>
      <c r="H145" s="392" t="s">
        <v>399</v>
      </c>
      <c r="I145" s="409" t="s">
        <v>573</v>
      </c>
      <c r="J145" s="409" t="s">
        <v>574</v>
      </c>
      <c r="K145" s="392" t="s">
        <v>575</v>
      </c>
      <c r="L145" s="392" t="s">
        <v>576</v>
      </c>
      <c r="M145" s="392" t="s">
        <v>423</v>
      </c>
      <c r="N145" s="392" t="s">
        <v>424</v>
      </c>
      <c r="O145" s="386" t="s">
        <v>425</v>
      </c>
    </row>
    <row r="146" spans="1:15" s="34" customFormat="1" ht="38.25" customHeight="1">
      <c r="A146" s="407"/>
      <c r="B146" s="61" t="s">
        <v>401</v>
      </c>
      <c r="C146" s="62" t="s">
        <v>428</v>
      </c>
      <c r="D146" s="61" t="s">
        <v>401</v>
      </c>
      <c r="E146" s="62" t="s">
        <v>428</v>
      </c>
      <c r="F146" s="404"/>
      <c r="G146" s="404"/>
      <c r="H146" s="408"/>
      <c r="I146" s="410"/>
      <c r="J146" s="410"/>
      <c r="K146" s="408"/>
      <c r="L146" s="408"/>
      <c r="M146" s="408"/>
      <c r="N146" s="408"/>
      <c r="O146" s="407"/>
    </row>
    <row r="147" spans="1:15" s="111" customFormat="1" ht="15" customHeight="1">
      <c r="A147" s="105" t="s">
        <v>631</v>
      </c>
      <c r="B147" s="106">
        <v>3</v>
      </c>
      <c r="C147" s="107">
        <f>B147/F147*100</f>
        <v>17.647058823529413</v>
      </c>
      <c r="D147" s="106">
        <v>14</v>
      </c>
      <c r="E147" s="107">
        <f>D147/F147*100</f>
        <v>82.35294117647058</v>
      </c>
      <c r="F147" s="108">
        <v>17</v>
      </c>
      <c r="G147" s="106">
        <v>11</v>
      </c>
      <c r="H147" s="109">
        <f>G147/F147*100</f>
        <v>64.70588235294117</v>
      </c>
      <c r="I147" s="106">
        <v>6</v>
      </c>
      <c r="J147" s="110">
        <v>11</v>
      </c>
      <c r="K147" s="106">
        <v>0</v>
      </c>
      <c r="L147" s="110">
        <v>0</v>
      </c>
      <c r="M147" s="106">
        <v>0</v>
      </c>
      <c r="N147" s="110">
        <v>0</v>
      </c>
      <c r="O147" s="108">
        <f>SUM(M147:N147)</f>
        <v>0</v>
      </c>
    </row>
    <row r="148" spans="1:15" s="111" customFormat="1" ht="15" customHeight="1">
      <c r="A148" s="105" t="s">
        <v>622</v>
      </c>
      <c r="B148" s="106">
        <v>60</v>
      </c>
      <c r="C148" s="107">
        <f aca="true" t="shared" si="36" ref="C148:C157">B148/F148*100</f>
        <v>61.855670103092784</v>
      </c>
      <c r="D148" s="106">
        <v>37</v>
      </c>
      <c r="E148" s="107">
        <f aca="true" t="shared" si="37" ref="E148:E158">D148/F148*100</f>
        <v>38.144329896907216</v>
      </c>
      <c r="F148" s="108">
        <v>97</v>
      </c>
      <c r="G148" s="106">
        <v>33</v>
      </c>
      <c r="H148" s="109">
        <f aca="true" t="shared" si="38" ref="H148:H158">G148/F148*100</f>
        <v>34.02061855670103</v>
      </c>
      <c r="I148" s="106">
        <v>65</v>
      </c>
      <c r="J148" s="110">
        <v>20</v>
      </c>
      <c r="K148" s="106">
        <v>0</v>
      </c>
      <c r="L148" s="110">
        <v>0</v>
      </c>
      <c r="M148" s="106">
        <v>0</v>
      </c>
      <c r="N148" s="110">
        <v>0</v>
      </c>
      <c r="O148" s="108">
        <f aca="true" t="shared" si="39" ref="O148:O158">SUM(M148:N148)</f>
        <v>0</v>
      </c>
    </row>
    <row r="149" spans="1:15" s="111" customFormat="1" ht="15" customHeight="1">
      <c r="A149" s="105" t="s">
        <v>624</v>
      </c>
      <c r="B149" s="106">
        <v>46</v>
      </c>
      <c r="C149" s="107">
        <f t="shared" si="36"/>
        <v>42.592592592592595</v>
      </c>
      <c r="D149" s="106">
        <v>62</v>
      </c>
      <c r="E149" s="107">
        <f t="shared" si="37"/>
        <v>57.407407407407405</v>
      </c>
      <c r="F149" s="108">
        <v>108</v>
      </c>
      <c r="G149" s="106">
        <v>46</v>
      </c>
      <c r="H149" s="109">
        <f t="shared" si="38"/>
        <v>42.592592592592595</v>
      </c>
      <c r="I149" s="106">
        <v>54</v>
      </c>
      <c r="J149" s="110">
        <v>41</v>
      </c>
      <c r="K149" s="106">
        <v>0</v>
      </c>
      <c r="L149" s="110">
        <v>0</v>
      </c>
      <c r="M149" s="106">
        <v>0</v>
      </c>
      <c r="N149" s="110">
        <v>0</v>
      </c>
      <c r="O149" s="108">
        <f t="shared" si="39"/>
        <v>0</v>
      </c>
    </row>
    <row r="150" spans="1:15" s="111" customFormat="1" ht="15" customHeight="1">
      <c r="A150" s="105" t="s">
        <v>625</v>
      </c>
      <c r="B150" s="106">
        <v>7</v>
      </c>
      <c r="C150" s="107">
        <f t="shared" si="36"/>
        <v>50</v>
      </c>
      <c r="D150" s="106">
        <v>7</v>
      </c>
      <c r="E150" s="107">
        <f t="shared" si="37"/>
        <v>50</v>
      </c>
      <c r="F150" s="108">
        <v>14</v>
      </c>
      <c r="G150" s="106">
        <v>14</v>
      </c>
      <c r="H150" s="109">
        <f t="shared" si="38"/>
        <v>100</v>
      </c>
      <c r="I150" s="106">
        <v>0</v>
      </c>
      <c r="J150" s="110">
        <v>14</v>
      </c>
      <c r="K150" s="106">
        <v>0</v>
      </c>
      <c r="L150" s="110">
        <v>0</v>
      </c>
      <c r="M150" s="106">
        <v>0</v>
      </c>
      <c r="N150" s="110">
        <v>0</v>
      </c>
      <c r="O150" s="108">
        <f t="shared" si="39"/>
        <v>0</v>
      </c>
    </row>
    <row r="151" spans="1:15" s="111" customFormat="1" ht="15" customHeight="1">
      <c r="A151" s="105" t="s">
        <v>632</v>
      </c>
      <c r="B151" s="106">
        <v>18</v>
      </c>
      <c r="C151" s="107">
        <f t="shared" si="36"/>
        <v>52.94117647058824</v>
      </c>
      <c r="D151" s="106">
        <v>16</v>
      </c>
      <c r="E151" s="107">
        <f t="shared" si="37"/>
        <v>47.05882352941176</v>
      </c>
      <c r="F151" s="108">
        <v>34</v>
      </c>
      <c r="G151" s="106">
        <v>10</v>
      </c>
      <c r="H151" s="109">
        <f t="shared" si="38"/>
        <v>29.411764705882355</v>
      </c>
      <c r="I151" s="106">
        <v>24</v>
      </c>
      <c r="J151" s="110">
        <v>10</v>
      </c>
      <c r="K151" s="106">
        <v>0</v>
      </c>
      <c r="L151" s="110">
        <v>0</v>
      </c>
      <c r="M151" s="106">
        <v>0</v>
      </c>
      <c r="N151" s="110">
        <v>0</v>
      </c>
      <c r="O151" s="108">
        <f t="shared" si="39"/>
        <v>0</v>
      </c>
    </row>
    <row r="152" spans="1:15" s="111" customFormat="1" ht="15" customHeight="1">
      <c r="A152" s="105" t="s">
        <v>633</v>
      </c>
      <c r="B152" s="106">
        <v>4</v>
      </c>
      <c r="C152" s="107">
        <f t="shared" si="36"/>
        <v>33.33333333333333</v>
      </c>
      <c r="D152" s="106">
        <v>8</v>
      </c>
      <c r="E152" s="107">
        <f t="shared" si="37"/>
        <v>66.66666666666666</v>
      </c>
      <c r="F152" s="108">
        <v>12</v>
      </c>
      <c r="G152" s="106">
        <v>6</v>
      </c>
      <c r="H152" s="109">
        <f t="shared" si="38"/>
        <v>50</v>
      </c>
      <c r="I152" s="106">
        <v>6</v>
      </c>
      <c r="J152" s="110">
        <v>6</v>
      </c>
      <c r="K152" s="106">
        <v>0</v>
      </c>
      <c r="L152" s="110">
        <v>0</v>
      </c>
      <c r="M152" s="106">
        <v>0</v>
      </c>
      <c r="N152" s="110">
        <v>0</v>
      </c>
      <c r="O152" s="108">
        <f t="shared" si="39"/>
        <v>0</v>
      </c>
    </row>
    <row r="153" spans="1:15" s="111" customFormat="1" ht="15" customHeight="1">
      <c r="A153" s="105" t="s">
        <v>634</v>
      </c>
      <c r="B153" s="106">
        <v>12</v>
      </c>
      <c r="C153" s="107">
        <f t="shared" si="36"/>
        <v>42.857142857142854</v>
      </c>
      <c r="D153" s="106">
        <v>16</v>
      </c>
      <c r="E153" s="107">
        <f t="shared" si="37"/>
        <v>57.14285714285714</v>
      </c>
      <c r="F153" s="108">
        <v>28</v>
      </c>
      <c r="G153" s="106">
        <v>0</v>
      </c>
      <c r="H153" s="109">
        <f t="shared" si="38"/>
        <v>0</v>
      </c>
      <c r="I153" s="106">
        <v>28</v>
      </c>
      <c r="J153" s="110">
        <v>0</v>
      </c>
      <c r="K153" s="106">
        <v>0</v>
      </c>
      <c r="L153" s="110">
        <v>0</v>
      </c>
      <c r="M153" s="106">
        <v>0</v>
      </c>
      <c r="N153" s="110">
        <v>0</v>
      </c>
      <c r="O153" s="108">
        <f t="shared" si="39"/>
        <v>0</v>
      </c>
    </row>
    <row r="154" spans="1:15" s="111" customFormat="1" ht="15" customHeight="1">
      <c r="A154" s="105" t="s">
        <v>635</v>
      </c>
      <c r="B154" s="106">
        <v>15</v>
      </c>
      <c r="C154" s="107">
        <f t="shared" si="36"/>
        <v>65.21739130434783</v>
      </c>
      <c r="D154" s="106">
        <v>8</v>
      </c>
      <c r="E154" s="107">
        <f t="shared" si="37"/>
        <v>34.78260869565217</v>
      </c>
      <c r="F154" s="108">
        <v>23</v>
      </c>
      <c r="G154" s="106">
        <v>23</v>
      </c>
      <c r="H154" s="109">
        <f t="shared" si="38"/>
        <v>100</v>
      </c>
      <c r="I154" s="106">
        <v>0</v>
      </c>
      <c r="J154" s="110">
        <v>20</v>
      </c>
      <c r="K154" s="106">
        <v>0</v>
      </c>
      <c r="L154" s="110">
        <v>0</v>
      </c>
      <c r="M154" s="106">
        <v>0</v>
      </c>
      <c r="N154" s="110">
        <v>0</v>
      </c>
      <c r="O154" s="108">
        <f t="shared" si="39"/>
        <v>0</v>
      </c>
    </row>
    <row r="155" spans="1:15" s="111" customFormat="1" ht="15" customHeight="1">
      <c r="A155" s="105" t="s">
        <v>636</v>
      </c>
      <c r="B155" s="106">
        <v>9</v>
      </c>
      <c r="C155" s="107">
        <f t="shared" si="36"/>
        <v>60</v>
      </c>
      <c r="D155" s="106">
        <v>6</v>
      </c>
      <c r="E155" s="107">
        <f t="shared" si="37"/>
        <v>40</v>
      </c>
      <c r="F155" s="108">
        <v>15</v>
      </c>
      <c r="G155" s="106">
        <v>0</v>
      </c>
      <c r="H155" s="109">
        <f t="shared" si="38"/>
        <v>0</v>
      </c>
      <c r="I155" s="106">
        <v>15</v>
      </c>
      <c r="J155" s="110">
        <v>0</v>
      </c>
      <c r="K155" s="106">
        <v>0</v>
      </c>
      <c r="L155" s="110">
        <v>0</v>
      </c>
      <c r="M155" s="106">
        <v>0</v>
      </c>
      <c r="N155" s="110">
        <v>0</v>
      </c>
      <c r="O155" s="108">
        <f t="shared" si="39"/>
        <v>0</v>
      </c>
    </row>
    <row r="156" spans="1:15" s="111" customFormat="1" ht="15" customHeight="1">
      <c r="A156" s="105" t="s">
        <v>637</v>
      </c>
      <c r="B156" s="106">
        <v>23</v>
      </c>
      <c r="C156" s="107">
        <f t="shared" si="36"/>
        <v>46</v>
      </c>
      <c r="D156" s="106">
        <v>27</v>
      </c>
      <c r="E156" s="107">
        <f t="shared" si="37"/>
        <v>54</v>
      </c>
      <c r="F156" s="108">
        <v>50</v>
      </c>
      <c r="G156" s="106">
        <v>0</v>
      </c>
      <c r="H156" s="109">
        <f t="shared" si="38"/>
        <v>0</v>
      </c>
      <c r="I156" s="106">
        <v>50</v>
      </c>
      <c r="J156" s="110">
        <v>0</v>
      </c>
      <c r="K156" s="106">
        <v>0</v>
      </c>
      <c r="L156" s="110">
        <v>0</v>
      </c>
      <c r="M156" s="106">
        <v>25</v>
      </c>
      <c r="N156" s="110">
        <v>0</v>
      </c>
      <c r="O156" s="108">
        <f t="shared" si="39"/>
        <v>25</v>
      </c>
    </row>
    <row r="157" spans="1:15" s="111" customFormat="1" ht="15" customHeight="1">
      <c r="A157" s="105" t="s">
        <v>638</v>
      </c>
      <c r="B157" s="106">
        <v>6</v>
      </c>
      <c r="C157" s="107">
        <f t="shared" si="36"/>
        <v>85.71428571428571</v>
      </c>
      <c r="D157" s="106">
        <v>1</v>
      </c>
      <c r="E157" s="107">
        <f t="shared" si="37"/>
        <v>14.285714285714285</v>
      </c>
      <c r="F157" s="108">
        <v>7</v>
      </c>
      <c r="G157" s="106">
        <v>4</v>
      </c>
      <c r="H157" s="109">
        <f t="shared" si="38"/>
        <v>57.14285714285714</v>
      </c>
      <c r="I157" s="106">
        <v>3</v>
      </c>
      <c r="J157" s="110">
        <v>4</v>
      </c>
      <c r="K157" s="106">
        <v>0</v>
      </c>
      <c r="L157" s="110">
        <v>0</v>
      </c>
      <c r="M157" s="106">
        <v>0</v>
      </c>
      <c r="N157" s="110">
        <v>0</v>
      </c>
      <c r="O157" s="108">
        <f t="shared" si="39"/>
        <v>0</v>
      </c>
    </row>
    <row r="158" spans="1:15" s="116" customFormat="1" ht="33" customHeight="1">
      <c r="A158" s="63" t="s">
        <v>567</v>
      </c>
      <c r="B158" s="112">
        <v>203</v>
      </c>
      <c r="C158" s="113">
        <f>B158/F158*100</f>
        <v>50.123456790123456</v>
      </c>
      <c r="D158" s="112">
        <v>202</v>
      </c>
      <c r="E158" s="113">
        <f t="shared" si="37"/>
        <v>49.876543209876544</v>
      </c>
      <c r="F158" s="112">
        <v>405</v>
      </c>
      <c r="G158" s="112">
        <v>147</v>
      </c>
      <c r="H158" s="113">
        <f t="shared" si="38"/>
        <v>36.2962962962963</v>
      </c>
      <c r="I158" s="112">
        <v>251</v>
      </c>
      <c r="J158" s="112">
        <v>126</v>
      </c>
      <c r="K158" s="112">
        <v>0</v>
      </c>
      <c r="L158" s="112">
        <v>0</v>
      </c>
      <c r="M158" s="114">
        <v>25</v>
      </c>
      <c r="N158" s="115">
        <v>0</v>
      </c>
      <c r="O158" s="114">
        <f t="shared" si="39"/>
        <v>25</v>
      </c>
    </row>
    <row r="159" spans="1:17" ht="12.75">
      <c r="A159" s="99"/>
      <c r="B159" s="92"/>
      <c r="C159" s="92"/>
      <c r="D159" s="9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</row>
    <row r="161" spans="1:15" s="64" customFormat="1" ht="42" customHeight="1">
      <c r="A161" s="29" t="s">
        <v>37</v>
      </c>
      <c r="B161" s="88" t="s">
        <v>30</v>
      </c>
      <c r="C161" s="89"/>
      <c r="D161" s="89"/>
      <c r="E161" s="89"/>
      <c r="F161" s="89"/>
      <c r="G161" s="89"/>
      <c r="H161" s="89"/>
      <c r="I161" s="90"/>
      <c r="J161" s="90"/>
      <c r="K161" s="90"/>
      <c r="L161" s="90"/>
      <c r="M161" s="90"/>
      <c r="N161" s="90"/>
      <c r="O161" s="91"/>
    </row>
    <row r="162" spans="1:15" s="34" customFormat="1" ht="38.25" customHeight="1">
      <c r="A162" s="407" t="s">
        <v>415</v>
      </c>
      <c r="B162" s="386" t="s">
        <v>392</v>
      </c>
      <c r="C162" s="386"/>
      <c r="D162" s="386" t="s">
        <v>393</v>
      </c>
      <c r="E162" s="386"/>
      <c r="F162" s="390" t="s">
        <v>394</v>
      </c>
      <c r="G162" s="390" t="s">
        <v>572</v>
      </c>
      <c r="H162" s="392" t="s">
        <v>399</v>
      </c>
      <c r="I162" s="409" t="s">
        <v>573</v>
      </c>
      <c r="J162" s="409" t="s">
        <v>574</v>
      </c>
      <c r="K162" s="392" t="s">
        <v>575</v>
      </c>
      <c r="L162" s="392" t="s">
        <v>576</v>
      </c>
      <c r="M162" s="392" t="s">
        <v>423</v>
      </c>
      <c r="N162" s="392" t="s">
        <v>424</v>
      </c>
      <c r="O162" s="386" t="s">
        <v>425</v>
      </c>
    </row>
    <row r="163" spans="1:15" s="34" customFormat="1" ht="38.25" customHeight="1">
      <c r="A163" s="407"/>
      <c r="B163" s="61" t="s">
        <v>401</v>
      </c>
      <c r="C163" s="62" t="s">
        <v>428</v>
      </c>
      <c r="D163" s="61" t="s">
        <v>401</v>
      </c>
      <c r="E163" s="62" t="s">
        <v>428</v>
      </c>
      <c r="F163" s="404"/>
      <c r="G163" s="404"/>
      <c r="H163" s="408"/>
      <c r="I163" s="410"/>
      <c r="J163" s="410"/>
      <c r="K163" s="408"/>
      <c r="L163" s="408"/>
      <c r="M163" s="408"/>
      <c r="N163" s="408"/>
      <c r="O163" s="407"/>
    </row>
    <row r="164" spans="1:15" s="111" customFormat="1" ht="15" customHeight="1">
      <c r="A164" s="105" t="s">
        <v>556</v>
      </c>
      <c r="B164" s="106">
        <v>7</v>
      </c>
      <c r="C164" s="107">
        <f aca="true" t="shared" si="40" ref="C164:C169">B164/F164*100</f>
        <v>41.17647058823529</v>
      </c>
      <c r="D164" s="106">
        <v>10</v>
      </c>
      <c r="E164" s="107">
        <f aca="true" t="shared" si="41" ref="E164:E169">D164/F164*100</f>
        <v>58.82352941176471</v>
      </c>
      <c r="F164" s="108">
        <v>17</v>
      </c>
      <c r="G164" s="106">
        <v>8</v>
      </c>
      <c r="H164" s="109">
        <f aca="true" t="shared" si="42" ref="H164:H169">G164/F164*100</f>
        <v>47.05882352941176</v>
      </c>
      <c r="I164" s="106">
        <v>9</v>
      </c>
      <c r="J164" s="110">
        <v>8</v>
      </c>
      <c r="K164" s="106">
        <v>0</v>
      </c>
      <c r="L164" s="110">
        <v>0</v>
      </c>
      <c r="M164" s="106">
        <v>0</v>
      </c>
      <c r="N164" s="110">
        <v>0</v>
      </c>
      <c r="O164" s="108">
        <f aca="true" t="shared" si="43" ref="O164:O169">SUM(M164:N164)</f>
        <v>0</v>
      </c>
    </row>
    <row r="165" spans="1:15" s="111" customFormat="1" ht="15" customHeight="1">
      <c r="A165" s="105" t="s">
        <v>31</v>
      </c>
      <c r="B165" s="106">
        <v>12</v>
      </c>
      <c r="C165" s="107">
        <f t="shared" si="40"/>
        <v>60</v>
      </c>
      <c r="D165" s="106">
        <v>8</v>
      </c>
      <c r="E165" s="107">
        <f t="shared" si="41"/>
        <v>40</v>
      </c>
      <c r="F165" s="108">
        <v>20</v>
      </c>
      <c r="G165" s="106">
        <v>20</v>
      </c>
      <c r="H165" s="109">
        <f t="shared" si="42"/>
        <v>100</v>
      </c>
      <c r="I165" s="106">
        <v>0</v>
      </c>
      <c r="J165" s="110">
        <v>20</v>
      </c>
      <c r="K165" s="106">
        <v>0</v>
      </c>
      <c r="L165" s="110">
        <v>0</v>
      </c>
      <c r="M165" s="106">
        <v>0</v>
      </c>
      <c r="N165" s="110">
        <v>0</v>
      </c>
      <c r="O165" s="108">
        <f t="shared" si="43"/>
        <v>0</v>
      </c>
    </row>
    <row r="166" spans="1:15" s="111" customFormat="1" ht="15" customHeight="1">
      <c r="A166" s="105" t="s">
        <v>32</v>
      </c>
      <c r="B166" s="106">
        <v>19</v>
      </c>
      <c r="C166" s="107">
        <f t="shared" si="40"/>
        <v>50</v>
      </c>
      <c r="D166" s="106">
        <v>19</v>
      </c>
      <c r="E166" s="107">
        <f t="shared" si="41"/>
        <v>50</v>
      </c>
      <c r="F166" s="108">
        <v>38</v>
      </c>
      <c r="G166" s="106">
        <v>24</v>
      </c>
      <c r="H166" s="109">
        <f t="shared" si="42"/>
        <v>63.1578947368421</v>
      </c>
      <c r="I166" s="106">
        <v>14</v>
      </c>
      <c r="J166" s="110">
        <v>24</v>
      </c>
      <c r="K166" s="106">
        <v>0</v>
      </c>
      <c r="L166" s="110">
        <v>0</v>
      </c>
      <c r="M166" s="106">
        <v>6</v>
      </c>
      <c r="N166" s="110">
        <v>6</v>
      </c>
      <c r="O166" s="108">
        <f t="shared" si="43"/>
        <v>12</v>
      </c>
    </row>
    <row r="167" spans="1:15" s="111" customFormat="1" ht="15" customHeight="1">
      <c r="A167" s="105" t="s">
        <v>33</v>
      </c>
      <c r="B167" s="106">
        <v>12</v>
      </c>
      <c r="C167" s="107">
        <f t="shared" si="40"/>
        <v>54.54545454545454</v>
      </c>
      <c r="D167" s="106">
        <v>10</v>
      </c>
      <c r="E167" s="107">
        <f t="shared" si="41"/>
        <v>45.45454545454545</v>
      </c>
      <c r="F167" s="108">
        <v>22</v>
      </c>
      <c r="G167" s="106">
        <v>22</v>
      </c>
      <c r="H167" s="109">
        <f t="shared" si="42"/>
        <v>100</v>
      </c>
      <c r="I167" s="106">
        <v>0</v>
      </c>
      <c r="J167" s="110">
        <v>22</v>
      </c>
      <c r="K167" s="106">
        <v>0</v>
      </c>
      <c r="L167" s="110">
        <v>0</v>
      </c>
      <c r="M167" s="106">
        <v>0</v>
      </c>
      <c r="N167" s="110">
        <v>0</v>
      </c>
      <c r="O167" s="108">
        <f t="shared" si="43"/>
        <v>0</v>
      </c>
    </row>
    <row r="168" spans="1:15" s="111" customFormat="1" ht="15" customHeight="1">
      <c r="A168" s="105" t="s">
        <v>34</v>
      </c>
      <c r="B168" s="106">
        <v>22</v>
      </c>
      <c r="C168" s="107">
        <f t="shared" si="40"/>
        <v>55.00000000000001</v>
      </c>
      <c r="D168" s="106">
        <v>18</v>
      </c>
      <c r="E168" s="107">
        <f t="shared" si="41"/>
        <v>45</v>
      </c>
      <c r="F168" s="108">
        <v>40</v>
      </c>
      <c r="G168" s="106">
        <v>16</v>
      </c>
      <c r="H168" s="109">
        <f t="shared" si="42"/>
        <v>40</v>
      </c>
      <c r="I168" s="106">
        <v>24</v>
      </c>
      <c r="J168" s="110">
        <v>16</v>
      </c>
      <c r="K168" s="106">
        <v>0</v>
      </c>
      <c r="L168" s="110">
        <v>0</v>
      </c>
      <c r="M168" s="106">
        <v>0</v>
      </c>
      <c r="N168" s="110">
        <v>0</v>
      </c>
      <c r="O168" s="108">
        <f t="shared" si="43"/>
        <v>0</v>
      </c>
    </row>
    <row r="169" spans="1:15" s="116" customFormat="1" ht="33" customHeight="1">
      <c r="A169" s="63" t="s">
        <v>565</v>
      </c>
      <c r="B169" s="112">
        <v>72</v>
      </c>
      <c r="C169" s="113">
        <f t="shared" si="40"/>
        <v>52.55474452554745</v>
      </c>
      <c r="D169" s="112">
        <v>65</v>
      </c>
      <c r="E169" s="113">
        <f t="shared" si="41"/>
        <v>47.44525547445255</v>
      </c>
      <c r="F169" s="112">
        <v>137</v>
      </c>
      <c r="G169" s="112">
        <v>90</v>
      </c>
      <c r="H169" s="113">
        <f t="shared" si="42"/>
        <v>65.69343065693431</v>
      </c>
      <c r="I169" s="112">
        <v>47</v>
      </c>
      <c r="J169" s="112">
        <v>90</v>
      </c>
      <c r="K169" s="112">
        <v>0</v>
      </c>
      <c r="L169" s="112">
        <v>0</v>
      </c>
      <c r="M169" s="114">
        <v>6</v>
      </c>
      <c r="N169" s="115">
        <v>6</v>
      </c>
      <c r="O169" s="114">
        <f t="shared" si="43"/>
        <v>12</v>
      </c>
    </row>
  </sheetData>
  <mergeCells count="131">
    <mergeCell ref="O162:O163"/>
    <mergeCell ref="K162:K163"/>
    <mergeCell ref="L162:L163"/>
    <mergeCell ref="M162:M163"/>
    <mergeCell ref="N162:N163"/>
    <mergeCell ref="G162:G163"/>
    <mergeCell ref="H162:H163"/>
    <mergeCell ref="I162:I163"/>
    <mergeCell ref="J162:J163"/>
    <mergeCell ref="A162:A163"/>
    <mergeCell ref="B162:C162"/>
    <mergeCell ref="D162:E162"/>
    <mergeCell ref="F162:F163"/>
    <mergeCell ref="L132:L133"/>
    <mergeCell ref="M132:M133"/>
    <mergeCell ref="N132:N133"/>
    <mergeCell ref="O132:O133"/>
    <mergeCell ref="O123:O124"/>
    <mergeCell ref="A132:A133"/>
    <mergeCell ref="B132:C132"/>
    <mergeCell ref="D132:E132"/>
    <mergeCell ref="F132:F133"/>
    <mergeCell ref="G132:G133"/>
    <mergeCell ref="H132:H133"/>
    <mergeCell ref="I132:I133"/>
    <mergeCell ref="J132:J133"/>
    <mergeCell ref="K132:K133"/>
    <mergeCell ref="K123:K124"/>
    <mergeCell ref="L123:L124"/>
    <mergeCell ref="M123:M124"/>
    <mergeCell ref="N123:N124"/>
    <mergeCell ref="G123:G124"/>
    <mergeCell ref="H123:H124"/>
    <mergeCell ref="I123:I124"/>
    <mergeCell ref="J123:J124"/>
    <mergeCell ref="A123:A124"/>
    <mergeCell ref="B123:C123"/>
    <mergeCell ref="D123:E123"/>
    <mergeCell ref="F123:F124"/>
    <mergeCell ref="O98:O99"/>
    <mergeCell ref="K98:K99"/>
    <mergeCell ref="L98:L99"/>
    <mergeCell ref="M98:M99"/>
    <mergeCell ref="N98:N99"/>
    <mergeCell ref="G98:G99"/>
    <mergeCell ref="H98:H99"/>
    <mergeCell ref="I98:I99"/>
    <mergeCell ref="J98:J99"/>
    <mergeCell ref="A98:A99"/>
    <mergeCell ref="B98:C98"/>
    <mergeCell ref="D98:E98"/>
    <mergeCell ref="F98:F99"/>
    <mergeCell ref="L79:L80"/>
    <mergeCell ref="M79:M80"/>
    <mergeCell ref="N79:N80"/>
    <mergeCell ref="O79:O80"/>
    <mergeCell ref="O48:O49"/>
    <mergeCell ref="A79:A80"/>
    <mergeCell ref="B79:C79"/>
    <mergeCell ref="D79:E79"/>
    <mergeCell ref="F79:F80"/>
    <mergeCell ref="G79:G80"/>
    <mergeCell ref="H79:H80"/>
    <mergeCell ref="I79:I80"/>
    <mergeCell ref="J79:J80"/>
    <mergeCell ref="K79:K80"/>
    <mergeCell ref="K48:K49"/>
    <mergeCell ref="L48:L49"/>
    <mergeCell ref="M48:M49"/>
    <mergeCell ref="N48:N49"/>
    <mergeCell ref="G48:G49"/>
    <mergeCell ref="H48:H49"/>
    <mergeCell ref="I48:I49"/>
    <mergeCell ref="J48:J49"/>
    <mergeCell ref="A48:A49"/>
    <mergeCell ref="B48:C48"/>
    <mergeCell ref="D48:E48"/>
    <mergeCell ref="F48:F49"/>
    <mergeCell ref="O63:O64"/>
    <mergeCell ref="A145:A146"/>
    <mergeCell ref="B145:C145"/>
    <mergeCell ref="D145:E145"/>
    <mergeCell ref="F145:F146"/>
    <mergeCell ref="G145:G146"/>
    <mergeCell ref="H145:H146"/>
    <mergeCell ref="I145:I146"/>
    <mergeCell ref="J145:J146"/>
    <mergeCell ref="K145:K146"/>
    <mergeCell ref="K63:K64"/>
    <mergeCell ref="L63:L64"/>
    <mergeCell ref="M63:M64"/>
    <mergeCell ref="N63:N64"/>
    <mergeCell ref="G63:G64"/>
    <mergeCell ref="H63:H64"/>
    <mergeCell ref="I63:I64"/>
    <mergeCell ref="J63:J64"/>
    <mergeCell ref="A63:A64"/>
    <mergeCell ref="B63:C63"/>
    <mergeCell ref="D63:E63"/>
    <mergeCell ref="F63:F64"/>
    <mergeCell ref="L145:L146"/>
    <mergeCell ref="M145:M146"/>
    <mergeCell ref="N145:N146"/>
    <mergeCell ref="O145:O146"/>
    <mergeCell ref="L2:L3"/>
    <mergeCell ref="M2:M3"/>
    <mergeCell ref="N2:N3"/>
    <mergeCell ref="O2:O3"/>
    <mergeCell ref="B1:O1"/>
    <mergeCell ref="A2:A3"/>
    <mergeCell ref="B2:C2"/>
    <mergeCell ref="D2:E2"/>
    <mergeCell ref="F2:F3"/>
    <mergeCell ref="G2:G3"/>
    <mergeCell ref="H2:H3"/>
    <mergeCell ref="I2:I3"/>
    <mergeCell ref="J2:J3"/>
    <mergeCell ref="K2:K3"/>
    <mergeCell ref="A35:A36"/>
    <mergeCell ref="B35:C35"/>
    <mergeCell ref="D35:E35"/>
    <mergeCell ref="F35:F36"/>
    <mergeCell ref="G35:G36"/>
    <mergeCell ref="H35:H36"/>
    <mergeCell ref="I35:I36"/>
    <mergeCell ref="J35:J36"/>
    <mergeCell ref="O35:O36"/>
    <mergeCell ref="K35:K36"/>
    <mergeCell ref="L35:L36"/>
    <mergeCell ref="M35:M36"/>
    <mergeCell ref="N35:N36"/>
  </mergeCells>
  <printOptions horizontalCentered="1"/>
  <pageMargins left="0" right="0" top="0.3937007874015748" bottom="0" header="0" footer="0"/>
  <pageSetup horizontalDpi="600" verticalDpi="600" orientation="landscape" paperSize="9" scale="95" r:id="rId2"/>
  <rowBreaks count="5" manualBreakCount="5">
    <brk id="33" max="255" man="1"/>
    <brk id="77" max="255" man="1"/>
    <brk id="96" max="255" man="1"/>
    <brk id="121" max="255" man="1"/>
    <brk id="1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H177"/>
  <sheetViews>
    <sheetView zoomScale="75" zoomScaleNormal="75" workbookViewId="0" topLeftCell="A1">
      <selection activeCell="O172" sqref="A1:O172"/>
    </sheetView>
  </sheetViews>
  <sheetFormatPr defaultColWidth="9.140625" defaultRowHeight="12.75"/>
  <cols>
    <col min="1" max="1" width="18.8515625" style="179" customWidth="1"/>
    <col min="2" max="2" width="6.7109375" style="103" bestFit="1" customWidth="1"/>
    <col min="3" max="3" width="6.7109375" style="103" customWidth="1"/>
    <col min="4" max="5" width="7.28125" style="100" customWidth="1"/>
    <col min="6" max="6" width="9.421875" style="100" customWidth="1"/>
    <col min="7" max="7" width="8.7109375" style="100" customWidth="1"/>
    <col min="8" max="8" width="10.8515625" style="100" customWidth="1"/>
    <col min="9" max="9" width="7.8515625" style="100" customWidth="1"/>
    <col min="10" max="10" width="7.28125" style="100" customWidth="1"/>
    <col min="11" max="11" width="9.57421875" style="100" customWidth="1"/>
    <col min="12" max="12" width="13.28125" style="100" customWidth="1"/>
    <col min="13" max="13" width="12.00390625" style="100" customWidth="1"/>
    <col min="14" max="14" width="12.421875" style="100" customWidth="1"/>
  </cols>
  <sheetData>
    <row r="1" spans="1:15" s="184" customFormat="1" ht="24" customHeight="1">
      <c r="A1" s="1" t="s">
        <v>646</v>
      </c>
      <c r="B1" s="52" t="s">
        <v>648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2"/>
      <c r="N1" s="182"/>
      <c r="O1" s="183"/>
    </row>
    <row r="2" spans="1:15" s="185" customFormat="1" ht="38.25" customHeight="1">
      <c r="A2" s="393" t="s">
        <v>391</v>
      </c>
      <c r="B2" s="426" t="s">
        <v>392</v>
      </c>
      <c r="C2" s="426"/>
      <c r="D2" s="426" t="s">
        <v>393</v>
      </c>
      <c r="E2" s="426"/>
      <c r="F2" s="427" t="s">
        <v>394</v>
      </c>
      <c r="G2" s="427" t="s">
        <v>398</v>
      </c>
      <c r="H2" s="427" t="s">
        <v>647</v>
      </c>
      <c r="I2" s="429" t="s">
        <v>573</v>
      </c>
      <c r="J2" s="429" t="s">
        <v>574</v>
      </c>
      <c r="K2" s="427" t="s">
        <v>575</v>
      </c>
      <c r="L2" s="427" t="s">
        <v>576</v>
      </c>
      <c r="M2" s="427" t="s">
        <v>423</v>
      </c>
      <c r="N2" s="427" t="s">
        <v>424</v>
      </c>
      <c r="O2" s="426" t="s">
        <v>425</v>
      </c>
    </row>
    <row r="3" spans="1:15" s="185" customFormat="1" ht="60.75" customHeight="1">
      <c r="A3" s="393"/>
      <c r="B3" s="44" t="s">
        <v>401</v>
      </c>
      <c r="C3" s="125" t="s">
        <v>428</v>
      </c>
      <c r="D3" s="44" t="s">
        <v>401</v>
      </c>
      <c r="E3" s="125" t="s">
        <v>428</v>
      </c>
      <c r="F3" s="428"/>
      <c r="G3" s="428"/>
      <c r="H3" s="428"/>
      <c r="I3" s="430"/>
      <c r="J3" s="430"/>
      <c r="K3" s="428"/>
      <c r="L3" s="428"/>
      <c r="M3" s="428"/>
      <c r="N3" s="428"/>
      <c r="O3" s="393"/>
    </row>
    <row r="4" spans="1:15" s="184" customFormat="1" ht="15" customHeight="1">
      <c r="A4" s="117" t="s">
        <v>403</v>
      </c>
      <c r="B4" s="13">
        <f>B47</f>
        <v>176</v>
      </c>
      <c r="C4" s="118">
        <f aca="true" t="shared" si="0" ref="C4:O4">C47</f>
        <v>54.32098765432099</v>
      </c>
      <c r="D4" s="13">
        <f t="shared" si="0"/>
        <v>148</v>
      </c>
      <c r="E4" s="118">
        <f t="shared" si="0"/>
        <v>45.67901234567901</v>
      </c>
      <c r="F4" s="119">
        <f t="shared" si="0"/>
        <v>324</v>
      </c>
      <c r="G4" s="13">
        <f t="shared" si="0"/>
        <v>36</v>
      </c>
      <c r="H4" s="118">
        <f t="shared" si="0"/>
        <v>11.11111111111111</v>
      </c>
      <c r="I4" s="13">
        <f t="shared" si="0"/>
        <v>0</v>
      </c>
      <c r="J4" s="120">
        <f t="shared" si="0"/>
        <v>0</v>
      </c>
      <c r="K4" s="13">
        <f t="shared" si="0"/>
        <v>217</v>
      </c>
      <c r="L4" s="120">
        <f t="shared" si="0"/>
        <v>8</v>
      </c>
      <c r="M4" s="13">
        <f t="shared" si="0"/>
        <v>21</v>
      </c>
      <c r="N4" s="120">
        <f t="shared" si="0"/>
        <v>4</v>
      </c>
      <c r="O4" s="119">
        <f t="shared" si="0"/>
        <v>25</v>
      </c>
    </row>
    <row r="5" spans="1:15" s="184" customFormat="1" ht="15" customHeight="1">
      <c r="A5" s="117" t="s">
        <v>404</v>
      </c>
      <c r="B5" s="13">
        <f>B58</f>
        <v>97</v>
      </c>
      <c r="C5" s="118">
        <f aca="true" t="shared" si="1" ref="C5:O5">C58</f>
        <v>58.08383233532935</v>
      </c>
      <c r="D5" s="13">
        <f t="shared" si="1"/>
        <v>70</v>
      </c>
      <c r="E5" s="118">
        <f t="shared" si="1"/>
        <v>41.91616766467065</v>
      </c>
      <c r="F5" s="119">
        <f t="shared" si="1"/>
        <v>167</v>
      </c>
      <c r="G5" s="13">
        <f t="shared" si="1"/>
        <v>17</v>
      </c>
      <c r="H5" s="118">
        <f t="shared" si="1"/>
        <v>10.179640718562874</v>
      </c>
      <c r="I5" s="13">
        <f t="shared" si="1"/>
        <v>20</v>
      </c>
      <c r="J5" s="120">
        <f t="shared" si="1"/>
        <v>1</v>
      </c>
      <c r="K5" s="13">
        <f t="shared" si="1"/>
        <v>85</v>
      </c>
      <c r="L5" s="120">
        <f t="shared" si="1"/>
        <v>8</v>
      </c>
      <c r="M5" s="13">
        <f t="shared" si="1"/>
        <v>0</v>
      </c>
      <c r="N5" s="120">
        <f t="shared" si="1"/>
        <v>0</v>
      </c>
      <c r="O5" s="119">
        <f t="shared" si="1"/>
        <v>0</v>
      </c>
    </row>
    <row r="6" spans="1:15" s="184" customFormat="1" ht="15" customHeight="1">
      <c r="A6" s="117" t="s">
        <v>405</v>
      </c>
      <c r="B6" s="13">
        <f>B84</f>
        <v>338</v>
      </c>
      <c r="C6" s="118">
        <f aca="true" t="shared" si="2" ref="C6:O6">C84</f>
        <v>54.69255663430421</v>
      </c>
      <c r="D6" s="13">
        <f t="shared" si="2"/>
        <v>280</v>
      </c>
      <c r="E6" s="118">
        <f t="shared" si="2"/>
        <v>45.307443365695796</v>
      </c>
      <c r="F6" s="119">
        <f t="shared" si="2"/>
        <v>618</v>
      </c>
      <c r="G6" s="13">
        <f t="shared" si="2"/>
        <v>137</v>
      </c>
      <c r="H6" s="118">
        <f t="shared" si="2"/>
        <v>22.168284789644012</v>
      </c>
      <c r="I6" s="13">
        <f t="shared" si="2"/>
        <v>118</v>
      </c>
      <c r="J6" s="120">
        <f t="shared" si="2"/>
        <v>8</v>
      </c>
      <c r="K6" s="13">
        <f t="shared" si="2"/>
        <v>220</v>
      </c>
      <c r="L6" s="120">
        <f t="shared" si="2"/>
        <v>29</v>
      </c>
      <c r="M6" s="13">
        <f t="shared" si="2"/>
        <v>0</v>
      </c>
      <c r="N6" s="120">
        <f t="shared" si="2"/>
        <v>0</v>
      </c>
      <c r="O6" s="119">
        <f t="shared" si="2"/>
        <v>0</v>
      </c>
    </row>
    <row r="7" spans="1:15" s="184" customFormat="1" ht="15" customHeight="1">
      <c r="A7" s="117" t="s">
        <v>406</v>
      </c>
      <c r="B7" s="13">
        <f>B101</f>
        <v>358</v>
      </c>
      <c r="C7" s="118">
        <f aca="true" t="shared" si="3" ref="C7:O7">C101</f>
        <v>52.8023598820059</v>
      </c>
      <c r="D7" s="13">
        <f t="shared" si="3"/>
        <v>320</v>
      </c>
      <c r="E7" s="118">
        <f t="shared" si="3"/>
        <v>47.1976401179941</v>
      </c>
      <c r="F7" s="119">
        <f t="shared" si="3"/>
        <v>678</v>
      </c>
      <c r="G7" s="13">
        <f t="shared" si="3"/>
        <v>259</v>
      </c>
      <c r="H7" s="118">
        <f t="shared" si="3"/>
        <v>38.200589970501476</v>
      </c>
      <c r="I7" s="13">
        <f t="shared" si="3"/>
        <v>41</v>
      </c>
      <c r="J7" s="120">
        <f t="shared" si="3"/>
        <v>24</v>
      </c>
      <c r="K7" s="13">
        <f t="shared" si="3"/>
        <v>309</v>
      </c>
      <c r="L7" s="120">
        <f t="shared" si="3"/>
        <v>153</v>
      </c>
      <c r="M7" s="13">
        <f t="shared" si="3"/>
        <v>3</v>
      </c>
      <c r="N7" s="120">
        <f t="shared" si="3"/>
        <v>2</v>
      </c>
      <c r="O7" s="119">
        <f t="shared" si="3"/>
        <v>5</v>
      </c>
    </row>
    <row r="8" spans="1:15" s="184" customFormat="1" ht="15" customHeight="1">
      <c r="A8" s="117" t="s">
        <v>407</v>
      </c>
      <c r="B8" s="13">
        <f>B119</f>
        <v>445</v>
      </c>
      <c r="C8" s="118">
        <f aca="true" t="shared" si="4" ref="C8:O8">C119</f>
        <v>51.26728110599078</v>
      </c>
      <c r="D8" s="13">
        <f t="shared" si="4"/>
        <v>423</v>
      </c>
      <c r="E8" s="118">
        <f t="shared" si="4"/>
        <v>48.73271889400922</v>
      </c>
      <c r="F8" s="119">
        <f t="shared" si="4"/>
        <v>868</v>
      </c>
      <c r="G8" s="13">
        <f t="shared" si="4"/>
        <v>137</v>
      </c>
      <c r="H8" s="118">
        <f t="shared" si="4"/>
        <v>15.783410138248849</v>
      </c>
      <c r="I8" s="13">
        <f t="shared" si="4"/>
        <v>92</v>
      </c>
      <c r="J8" s="120">
        <f t="shared" si="4"/>
        <v>0</v>
      </c>
      <c r="K8" s="13">
        <f t="shared" si="4"/>
        <v>524</v>
      </c>
      <c r="L8" s="120">
        <f t="shared" si="4"/>
        <v>81</v>
      </c>
      <c r="M8" s="13">
        <f t="shared" si="4"/>
        <v>46</v>
      </c>
      <c r="N8" s="120">
        <f t="shared" si="4"/>
        <v>0</v>
      </c>
      <c r="O8" s="119">
        <f t="shared" si="4"/>
        <v>46</v>
      </c>
    </row>
    <row r="9" spans="1:15" s="184" customFormat="1" ht="15" customHeight="1">
      <c r="A9" s="117" t="s">
        <v>408</v>
      </c>
      <c r="B9" s="13">
        <f>B131</f>
        <v>72</v>
      </c>
      <c r="C9" s="118">
        <f aca="true" t="shared" si="5" ref="C9:O9">C131</f>
        <v>55.81395348837209</v>
      </c>
      <c r="D9" s="13">
        <f t="shared" si="5"/>
        <v>57</v>
      </c>
      <c r="E9" s="118">
        <f t="shared" si="5"/>
        <v>44.18604651162791</v>
      </c>
      <c r="F9" s="119">
        <f t="shared" si="5"/>
        <v>129</v>
      </c>
      <c r="G9" s="13">
        <f t="shared" si="5"/>
        <v>41</v>
      </c>
      <c r="H9" s="118">
        <f t="shared" si="5"/>
        <v>31.782945736434108</v>
      </c>
      <c r="I9" s="13">
        <f t="shared" si="5"/>
        <v>0</v>
      </c>
      <c r="J9" s="120">
        <f t="shared" si="5"/>
        <v>0</v>
      </c>
      <c r="K9" s="13">
        <f t="shared" si="5"/>
        <v>42</v>
      </c>
      <c r="L9" s="120">
        <f t="shared" si="5"/>
        <v>9</v>
      </c>
      <c r="M9" s="13">
        <f t="shared" si="5"/>
        <v>0</v>
      </c>
      <c r="N9" s="120">
        <f t="shared" si="5"/>
        <v>0</v>
      </c>
      <c r="O9" s="119">
        <f t="shared" si="5"/>
        <v>0</v>
      </c>
    </row>
    <row r="10" spans="1:15" s="184" customFormat="1" ht="15" customHeight="1">
      <c r="A10" s="117" t="s">
        <v>409</v>
      </c>
      <c r="B10" s="13">
        <f>B142</f>
        <v>314</v>
      </c>
      <c r="C10" s="118">
        <f aca="true" t="shared" si="6" ref="C10:O10">C142</f>
        <v>53.40136054421769</v>
      </c>
      <c r="D10" s="13">
        <f t="shared" si="6"/>
        <v>274</v>
      </c>
      <c r="E10" s="118">
        <f t="shared" si="6"/>
        <v>46.59863945578231</v>
      </c>
      <c r="F10" s="119">
        <f t="shared" si="6"/>
        <v>588</v>
      </c>
      <c r="G10" s="13">
        <f t="shared" si="6"/>
        <v>50</v>
      </c>
      <c r="H10" s="118">
        <f t="shared" si="6"/>
        <v>8.503401360544217</v>
      </c>
      <c r="I10" s="13">
        <f t="shared" si="6"/>
        <v>33</v>
      </c>
      <c r="J10" s="120">
        <f t="shared" si="6"/>
        <v>8</v>
      </c>
      <c r="K10" s="13">
        <f t="shared" si="6"/>
        <v>345</v>
      </c>
      <c r="L10" s="120">
        <f t="shared" si="6"/>
        <v>11</v>
      </c>
      <c r="M10" s="13">
        <f t="shared" si="6"/>
        <v>0</v>
      </c>
      <c r="N10" s="120">
        <f t="shared" si="6"/>
        <v>0</v>
      </c>
      <c r="O10" s="119">
        <f t="shared" si="6"/>
        <v>0</v>
      </c>
    </row>
    <row r="11" spans="1:15" s="184" customFormat="1" ht="15" customHeight="1">
      <c r="A11" s="117" t="s">
        <v>410</v>
      </c>
      <c r="B11" s="13">
        <f>B166</f>
        <v>347</v>
      </c>
      <c r="C11" s="118">
        <f aca="true" t="shared" si="7" ref="C11:O11">C166</f>
        <v>47.46922024623803</v>
      </c>
      <c r="D11" s="13">
        <f t="shared" si="7"/>
        <v>384</v>
      </c>
      <c r="E11" s="118">
        <f t="shared" si="7"/>
        <v>52.53077975376197</v>
      </c>
      <c r="F11" s="119">
        <f t="shared" si="7"/>
        <v>731</v>
      </c>
      <c r="G11" s="13">
        <f t="shared" si="7"/>
        <v>410</v>
      </c>
      <c r="H11" s="118">
        <f t="shared" si="7"/>
        <v>56.0875512995896</v>
      </c>
      <c r="I11" s="13">
        <f t="shared" si="7"/>
        <v>31</v>
      </c>
      <c r="J11" s="120">
        <f t="shared" si="7"/>
        <v>27</v>
      </c>
      <c r="K11" s="13">
        <f t="shared" si="7"/>
        <v>249</v>
      </c>
      <c r="L11" s="120">
        <f t="shared" si="7"/>
        <v>340</v>
      </c>
      <c r="M11" s="13">
        <f t="shared" si="7"/>
        <v>23</v>
      </c>
      <c r="N11" s="120">
        <f t="shared" si="7"/>
        <v>0</v>
      </c>
      <c r="O11" s="119">
        <f t="shared" si="7"/>
        <v>23</v>
      </c>
    </row>
    <row r="12" spans="1:15" s="184" customFormat="1" ht="15" customHeight="1">
      <c r="A12" s="117" t="s">
        <v>411</v>
      </c>
      <c r="B12" s="13">
        <f>B172</f>
        <v>25</v>
      </c>
      <c r="C12" s="118">
        <f aca="true" t="shared" si="8" ref="C12:O12">C172</f>
        <v>52.083333333333336</v>
      </c>
      <c r="D12" s="13">
        <f t="shared" si="8"/>
        <v>23</v>
      </c>
      <c r="E12" s="118">
        <f t="shared" si="8"/>
        <v>47.91666666666667</v>
      </c>
      <c r="F12" s="119">
        <f t="shared" si="8"/>
        <v>48</v>
      </c>
      <c r="G12" s="13">
        <f t="shared" si="8"/>
        <v>40</v>
      </c>
      <c r="H12" s="118">
        <f t="shared" si="8"/>
        <v>83.33333333333334</v>
      </c>
      <c r="I12" s="13">
        <f t="shared" si="8"/>
        <v>8</v>
      </c>
      <c r="J12" s="120">
        <f t="shared" si="8"/>
        <v>16</v>
      </c>
      <c r="K12" s="13">
        <f t="shared" si="8"/>
        <v>0</v>
      </c>
      <c r="L12" s="120">
        <f t="shared" si="8"/>
        <v>0</v>
      </c>
      <c r="M12" s="13">
        <f t="shared" si="8"/>
        <v>0</v>
      </c>
      <c r="N12" s="120">
        <f t="shared" si="8"/>
        <v>0</v>
      </c>
      <c r="O12" s="119">
        <f t="shared" si="8"/>
        <v>0</v>
      </c>
    </row>
    <row r="13" spans="1:15" s="184" customFormat="1" ht="21" customHeight="1">
      <c r="A13" s="121" t="s">
        <v>412</v>
      </c>
      <c r="B13" s="122">
        <f>SUM(B4:B12)</f>
        <v>2172</v>
      </c>
      <c r="C13" s="123">
        <f>B13/F13*100</f>
        <v>52.324741026258735</v>
      </c>
      <c r="D13" s="122">
        <f>SUM(D4:D12)</f>
        <v>1979</v>
      </c>
      <c r="E13" s="123">
        <f>D13/F13*100</f>
        <v>47.67525897374127</v>
      </c>
      <c r="F13" s="122">
        <f>SUM(F4:F12)</f>
        <v>4151</v>
      </c>
      <c r="G13" s="122">
        <f>SUM(G4:G12)</f>
        <v>1127</v>
      </c>
      <c r="H13" s="123">
        <f>G13/F13*100</f>
        <v>27.150084317032043</v>
      </c>
      <c r="I13" s="122">
        <f aca="true" t="shared" si="9" ref="I13:O13">SUM(I4:I12)</f>
        <v>343</v>
      </c>
      <c r="J13" s="122">
        <f t="shared" si="9"/>
        <v>84</v>
      </c>
      <c r="K13" s="122">
        <f t="shared" si="9"/>
        <v>1991</v>
      </c>
      <c r="L13" s="123">
        <f t="shared" si="9"/>
        <v>639</v>
      </c>
      <c r="M13" s="122">
        <f t="shared" si="9"/>
        <v>93</v>
      </c>
      <c r="N13" s="122">
        <f t="shared" si="9"/>
        <v>6</v>
      </c>
      <c r="O13" s="122">
        <f t="shared" si="9"/>
        <v>99</v>
      </c>
    </row>
    <row r="14" ht="7.5" customHeight="1">
      <c r="A14" s="175"/>
    </row>
    <row r="15" ht="12.75">
      <c r="A15" s="126" t="s">
        <v>426</v>
      </c>
    </row>
    <row r="20" spans="7:9" ht="12.75">
      <c r="G20"/>
      <c r="H20" t="s">
        <v>343</v>
      </c>
      <c r="I20" t="s">
        <v>344</v>
      </c>
    </row>
    <row r="21" spans="7:9" ht="12.75">
      <c r="G21" s="45" t="s">
        <v>403</v>
      </c>
      <c r="H21" s="100">
        <v>288</v>
      </c>
      <c r="I21" s="100">
        <v>36</v>
      </c>
    </row>
    <row r="22" spans="7:9" ht="12.75">
      <c r="G22" s="45" t="s">
        <v>404</v>
      </c>
      <c r="H22" s="100">
        <v>150</v>
      </c>
      <c r="I22" s="100">
        <v>17</v>
      </c>
    </row>
    <row r="23" spans="7:9" ht="12.75">
      <c r="G23" s="45" t="s">
        <v>405</v>
      </c>
      <c r="H23" s="100">
        <v>481</v>
      </c>
      <c r="I23" s="100">
        <v>137</v>
      </c>
    </row>
    <row r="24" spans="7:9" ht="12.75">
      <c r="G24" s="45" t="s">
        <v>406</v>
      </c>
      <c r="H24" s="100">
        <v>419</v>
      </c>
      <c r="I24" s="100">
        <v>259</v>
      </c>
    </row>
    <row r="25" spans="7:9" ht="12.75">
      <c r="G25" s="45" t="s">
        <v>407</v>
      </c>
      <c r="H25" s="100">
        <v>731</v>
      </c>
      <c r="I25" s="100">
        <v>137</v>
      </c>
    </row>
    <row r="26" spans="7:9" ht="12.75">
      <c r="G26" s="45" t="s">
        <v>408</v>
      </c>
      <c r="H26" s="100">
        <v>88</v>
      </c>
      <c r="I26" s="100">
        <v>41</v>
      </c>
    </row>
    <row r="27" spans="7:9" ht="12.75">
      <c r="G27" s="45" t="s">
        <v>409</v>
      </c>
      <c r="H27" s="100">
        <v>538</v>
      </c>
      <c r="I27" s="100">
        <v>50</v>
      </c>
    </row>
    <row r="28" spans="7:9" ht="12.75">
      <c r="G28" s="45" t="s">
        <v>410</v>
      </c>
      <c r="H28" s="100">
        <v>321</v>
      </c>
      <c r="I28" s="100">
        <v>410</v>
      </c>
    </row>
    <row r="29" spans="7:9" ht="12.75">
      <c r="G29" s="45" t="s">
        <v>411</v>
      </c>
      <c r="H29" s="100">
        <v>8</v>
      </c>
      <c r="I29" s="100">
        <v>40</v>
      </c>
    </row>
    <row r="37" spans="1:14" ht="12.75">
      <c r="A37" s="196" t="s">
        <v>427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</row>
    <row r="38" spans="1:15" s="111" customFormat="1" ht="48.75" customHeight="1">
      <c r="A38" s="347" t="s">
        <v>47</v>
      </c>
      <c r="B38" s="88" t="s">
        <v>661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130"/>
    </row>
    <row r="39" spans="1:15" s="34" customFormat="1" ht="48" customHeight="1">
      <c r="A39" s="407" t="s">
        <v>415</v>
      </c>
      <c r="B39" s="407" t="s">
        <v>392</v>
      </c>
      <c r="C39" s="407"/>
      <c r="D39" s="407" t="s">
        <v>393</v>
      </c>
      <c r="E39" s="407"/>
      <c r="F39" s="404" t="s">
        <v>394</v>
      </c>
      <c r="G39" s="404" t="s">
        <v>572</v>
      </c>
      <c r="H39" s="408" t="s">
        <v>399</v>
      </c>
      <c r="I39" s="410" t="s">
        <v>573</v>
      </c>
      <c r="J39" s="410" t="s">
        <v>574</v>
      </c>
      <c r="K39" s="408" t="s">
        <v>575</v>
      </c>
      <c r="L39" s="408" t="s">
        <v>576</v>
      </c>
      <c r="M39" s="408" t="s">
        <v>423</v>
      </c>
      <c r="N39" s="408" t="s">
        <v>424</v>
      </c>
      <c r="O39" s="407" t="s">
        <v>425</v>
      </c>
    </row>
    <row r="40" spans="1:15" s="34" customFormat="1" ht="48" customHeight="1">
      <c r="A40" s="407"/>
      <c r="B40" s="61" t="s">
        <v>401</v>
      </c>
      <c r="C40" s="62" t="s">
        <v>428</v>
      </c>
      <c r="D40" s="61" t="s">
        <v>401</v>
      </c>
      <c r="E40" s="62" t="s">
        <v>428</v>
      </c>
      <c r="F40" s="404"/>
      <c r="G40" s="404"/>
      <c r="H40" s="408"/>
      <c r="I40" s="410"/>
      <c r="J40" s="410"/>
      <c r="K40" s="408"/>
      <c r="L40" s="408"/>
      <c r="M40" s="408"/>
      <c r="N40" s="408"/>
      <c r="O40" s="407"/>
    </row>
    <row r="41" spans="1:15" s="111" customFormat="1" ht="15" customHeight="1">
      <c r="A41" s="177" t="s">
        <v>653</v>
      </c>
      <c r="B41" s="106">
        <v>8</v>
      </c>
      <c r="C41" s="107">
        <f>B41/F41*100</f>
        <v>66.66666666666666</v>
      </c>
      <c r="D41" s="106">
        <v>4</v>
      </c>
      <c r="E41" s="107">
        <f>D41/F41*100</f>
        <v>33.33333333333333</v>
      </c>
      <c r="F41" s="108">
        <v>12</v>
      </c>
      <c r="G41" s="106">
        <v>0</v>
      </c>
      <c r="H41" s="109">
        <f>G41/F41*100</f>
        <v>0</v>
      </c>
      <c r="I41" s="106">
        <v>0</v>
      </c>
      <c r="J41" s="110">
        <v>0</v>
      </c>
      <c r="K41" s="106">
        <v>12</v>
      </c>
      <c r="L41" s="110">
        <v>0</v>
      </c>
      <c r="M41" s="106">
        <v>0</v>
      </c>
      <c r="N41" s="110">
        <v>0</v>
      </c>
      <c r="O41" s="108">
        <f>SUM(M41:N41)</f>
        <v>0</v>
      </c>
    </row>
    <row r="42" spans="1:15" s="111" customFormat="1" ht="15" customHeight="1">
      <c r="A42" s="177" t="s">
        <v>652</v>
      </c>
      <c r="B42" s="106">
        <v>10</v>
      </c>
      <c r="C42" s="107">
        <f aca="true" t="shared" si="10" ref="C42:C47">B42/F42*100</f>
        <v>30.303030303030305</v>
      </c>
      <c r="D42" s="106">
        <v>23</v>
      </c>
      <c r="E42" s="107">
        <f aca="true" t="shared" si="11" ref="E42:E47">D42/F42*100</f>
        <v>69.6969696969697</v>
      </c>
      <c r="F42" s="108">
        <v>33</v>
      </c>
      <c r="G42" s="106">
        <v>6</v>
      </c>
      <c r="H42" s="109">
        <f aca="true" t="shared" si="12" ref="H42:H47">G42/F42*100</f>
        <v>18.181818181818183</v>
      </c>
      <c r="I42" s="106">
        <v>0</v>
      </c>
      <c r="J42" s="110">
        <v>0</v>
      </c>
      <c r="K42" s="106">
        <v>22</v>
      </c>
      <c r="L42" s="110">
        <v>4</v>
      </c>
      <c r="M42" s="106">
        <v>4</v>
      </c>
      <c r="N42" s="110">
        <v>0</v>
      </c>
      <c r="O42" s="108">
        <f aca="true" t="shared" si="13" ref="O42:O47">SUM(M42:N42)</f>
        <v>4</v>
      </c>
    </row>
    <row r="43" spans="1:15" s="111" customFormat="1" ht="15" customHeight="1">
      <c r="A43" s="177" t="s">
        <v>403</v>
      </c>
      <c r="B43" s="106">
        <v>121</v>
      </c>
      <c r="C43" s="107">
        <f t="shared" si="10"/>
        <v>56.8075117370892</v>
      </c>
      <c r="D43" s="106">
        <v>92</v>
      </c>
      <c r="E43" s="107">
        <f t="shared" si="11"/>
        <v>43.1924882629108</v>
      </c>
      <c r="F43" s="108">
        <v>213</v>
      </c>
      <c r="G43" s="106">
        <v>20</v>
      </c>
      <c r="H43" s="109">
        <f t="shared" si="12"/>
        <v>9.389671361502346</v>
      </c>
      <c r="I43" s="106">
        <v>0</v>
      </c>
      <c r="J43" s="110">
        <v>0</v>
      </c>
      <c r="K43" s="106">
        <v>152</v>
      </c>
      <c r="L43" s="110">
        <v>0</v>
      </c>
      <c r="M43" s="106">
        <v>7</v>
      </c>
      <c r="N43" s="110">
        <v>0</v>
      </c>
      <c r="O43" s="108">
        <f t="shared" si="13"/>
        <v>7</v>
      </c>
    </row>
    <row r="44" spans="1:15" s="111" customFormat="1" ht="15" customHeight="1">
      <c r="A44" s="177" t="s">
        <v>651</v>
      </c>
      <c r="B44" s="106">
        <v>21</v>
      </c>
      <c r="C44" s="107">
        <f t="shared" si="10"/>
        <v>63.63636363636363</v>
      </c>
      <c r="D44" s="106">
        <v>12</v>
      </c>
      <c r="E44" s="107">
        <f t="shared" si="11"/>
        <v>36.36363636363637</v>
      </c>
      <c r="F44" s="108">
        <v>33</v>
      </c>
      <c r="G44" s="106">
        <v>8</v>
      </c>
      <c r="H44" s="109">
        <f t="shared" si="12"/>
        <v>24.242424242424242</v>
      </c>
      <c r="I44" s="106">
        <v>0</v>
      </c>
      <c r="J44" s="110">
        <v>0</v>
      </c>
      <c r="K44" s="106">
        <v>13</v>
      </c>
      <c r="L44" s="110">
        <v>2</v>
      </c>
      <c r="M44" s="106">
        <v>10</v>
      </c>
      <c r="N44" s="110">
        <v>4</v>
      </c>
      <c r="O44" s="108">
        <f t="shared" si="13"/>
        <v>14</v>
      </c>
    </row>
    <row r="45" spans="1:15" s="111" customFormat="1" ht="15" customHeight="1">
      <c r="A45" s="177" t="s">
        <v>437</v>
      </c>
      <c r="B45" s="106">
        <v>8</v>
      </c>
      <c r="C45" s="107">
        <f t="shared" si="10"/>
        <v>44.44444444444444</v>
      </c>
      <c r="D45" s="106">
        <v>10</v>
      </c>
      <c r="E45" s="107">
        <f t="shared" si="11"/>
        <v>55.55555555555556</v>
      </c>
      <c r="F45" s="108">
        <v>18</v>
      </c>
      <c r="G45" s="106">
        <v>0</v>
      </c>
      <c r="H45" s="109">
        <f t="shared" si="12"/>
        <v>0</v>
      </c>
      <c r="I45" s="106">
        <v>0</v>
      </c>
      <c r="J45" s="110">
        <v>0</v>
      </c>
      <c r="K45" s="106">
        <v>6</v>
      </c>
      <c r="L45" s="110">
        <v>0</v>
      </c>
      <c r="M45" s="106">
        <v>0</v>
      </c>
      <c r="N45" s="110">
        <v>0</v>
      </c>
      <c r="O45" s="108">
        <f t="shared" si="13"/>
        <v>0</v>
      </c>
    </row>
    <row r="46" spans="1:15" s="111" customFormat="1" ht="15" customHeight="1">
      <c r="A46" s="177" t="s">
        <v>650</v>
      </c>
      <c r="B46" s="106">
        <v>8</v>
      </c>
      <c r="C46" s="107">
        <f t="shared" si="10"/>
        <v>53.333333333333336</v>
      </c>
      <c r="D46" s="106">
        <v>7</v>
      </c>
      <c r="E46" s="107">
        <f t="shared" si="11"/>
        <v>46.666666666666664</v>
      </c>
      <c r="F46" s="108">
        <v>15</v>
      </c>
      <c r="G46" s="106">
        <v>2</v>
      </c>
      <c r="H46" s="109">
        <f t="shared" si="12"/>
        <v>13.333333333333334</v>
      </c>
      <c r="I46" s="106">
        <v>0</v>
      </c>
      <c r="J46" s="110">
        <v>0</v>
      </c>
      <c r="K46" s="106">
        <v>12</v>
      </c>
      <c r="L46" s="110">
        <v>2</v>
      </c>
      <c r="M46" s="106">
        <v>0</v>
      </c>
      <c r="N46" s="110">
        <v>0</v>
      </c>
      <c r="O46" s="108">
        <f t="shared" si="13"/>
        <v>0</v>
      </c>
    </row>
    <row r="47" spans="1:15" s="116" customFormat="1" ht="27" customHeight="1">
      <c r="A47" s="63" t="s">
        <v>439</v>
      </c>
      <c r="B47" s="112">
        <v>176</v>
      </c>
      <c r="C47" s="113">
        <f t="shared" si="10"/>
        <v>54.32098765432099</v>
      </c>
      <c r="D47" s="112">
        <v>148</v>
      </c>
      <c r="E47" s="113">
        <f t="shared" si="11"/>
        <v>45.67901234567901</v>
      </c>
      <c r="F47" s="112">
        <f>SUM(F41:F46)</f>
        <v>324</v>
      </c>
      <c r="G47" s="112">
        <v>36</v>
      </c>
      <c r="H47" s="113">
        <f t="shared" si="12"/>
        <v>11.11111111111111</v>
      </c>
      <c r="I47" s="112">
        <v>0</v>
      </c>
      <c r="J47" s="112">
        <v>0</v>
      </c>
      <c r="K47" s="112">
        <v>217</v>
      </c>
      <c r="L47" s="112">
        <v>8</v>
      </c>
      <c r="M47" s="114">
        <v>21</v>
      </c>
      <c r="N47" s="113">
        <v>4</v>
      </c>
      <c r="O47" s="114">
        <f t="shared" si="13"/>
        <v>25</v>
      </c>
    </row>
    <row r="50" spans="1:15" s="111" customFormat="1" ht="48.75" customHeight="1">
      <c r="A50" s="176" t="s">
        <v>48</v>
      </c>
      <c r="B50" s="88" t="s">
        <v>660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130"/>
    </row>
    <row r="51" spans="1:20" s="34" customFormat="1" ht="48" customHeight="1">
      <c r="A51" s="407" t="s">
        <v>415</v>
      </c>
      <c r="B51" s="407" t="s">
        <v>392</v>
      </c>
      <c r="C51" s="407"/>
      <c r="D51" s="407" t="s">
        <v>393</v>
      </c>
      <c r="E51" s="407"/>
      <c r="F51" s="404" t="s">
        <v>394</v>
      </c>
      <c r="G51" s="404" t="s">
        <v>572</v>
      </c>
      <c r="H51" s="408" t="s">
        <v>399</v>
      </c>
      <c r="I51" s="410" t="s">
        <v>573</v>
      </c>
      <c r="J51" s="410" t="s">
        <v>574</v>
      </c>
      <c r="K51" s="408" t="s">
        <v>575</v>
      </c>
      <c r="L51" s="408" t="s">
        <v>576</v>
      </c>
      <c r="M51" s="408" t="s">
        <v>423</v>
      </c>
      <c r="N51" s="408" t="s">
        <v>424</v>
      </c>
      <c r="O51" s="407" t="s">
        <v>425</v>
      </c>
      <c r="R51" s="111"/>
      <c r="S51" s="111"/>
      <c r="T51" s="111"/>
    </row>
    <row r="52" spans="1:20" s="34" customFormat="1" ht="48" customHeight="1">
      <c r="A52" s="407"/>
      <c r="B52" s="61" t="s">
        <v>401</v>
      </c>
      <c r="C52" s="62" t="s">
        <v>428</v>
      </c>
      <c r="D52" s="61" t="s">
        <v>401</v>
      </c>
      <c r="E52" s="62" t="s">
        <v>428</v>
      </c>
      <c r="F52" s="404"/>
      <c r="G52" s="404"/>
      <c r="H52" s="408"/>
      <c r="I52" s="410"/>
      <c r="J52" s="410"/>
      <c r="K52" s="408"/>
      <c r="L52" s="408"/>
      <c r="M52" s="408"/>
      <c r="N52" s="408"/>
      <c r="O52" s="407"/>
      <c r="R52" s="111"/>
      <c r="S52" s="111"/>
      <c r="T52" s="111"/>
    </row>
    <row r="53" spans="1:16" s="111" customFormat="1" ht="15" customHeight="1">
      <c r="A53" s="177" t="s">
        <v>675</v>
      </c>
      <c r="B53" s="106">
        <v>12</v>
      </c>
      <c r="C53" s="107">
        <f aca="true" t="shared" si="14" ref="C53:C58">B53/F53*100</f>
        <v>50</v>
      </c>
      <c r="D53" s="106">
        <v>12</v>
      </c>
      <c r="E53" s="107">
        <f aca="true" t="shared" si="15" ref="E53:E58">D53/F53*100</f>
        <v>50</v>
      </c>
      <c r="F53" s="108">
        <v>24</v>
      </c>
      <c r="G53" s="106">
        <v>7</v>
      </c>
      <c r="H53" s="109">
        <f aca="true" t="shared" si="16" ref="H53:H58">G53/F53*100</f>
        <v>29.166666666666668</v>
      </c>
      <c r="I53" s="106">
        <v>0</v>
      </c>
      <c r="J53" s="110">
        <v>0</v>
      </c>
      <c r="K53" s="106">
        <v>15</v>
      </c>
      <c r="L53" s="110">
        <v>7</v>
      </c>
      <c r="M53" s="106">
        <v>0</v>
      </c>
      <c r="N53" s="110">
        <v>0</v>
      </c>
      <c r="O53" s="108">
        <f aca="true" t="shared" si="17" ref="O53:O58">SUM(M53:N53)</f>
        <v>0</v>
      </c>
      <c r="P53"/>
    </row>
    <row r="54" spans="1:16" s="111" customFormat="1" ht="15" customHeight="1">
      <c r="A54" s="177" t="s">
        <v>677</v>
      </c>
      <c r="B54" s="106">
        <v>6</v>
      </c>
      <c r="C54" s="107">
        <f t="shared" si="14"/>
        <v>50</v>
      </c>
      <c r="D54" s="106">
        <v>6</v>
      </c>
      <c r="E54" s="107">
        <f t="shared" si="15"/>
        <v>50</v>
      </c>
      <c r="F54" s="108">
        <v>12</v>
      </c>
      <c r="G54" s="106">
        <v>0</v>
      </c>
      <c r="H54" s="109">
        <f t="shared" si="16"/>
        <v>0</v>
      </c>
      <c r="I54" s="106">
        <v>0</v>
      </c>
      <c r="J54" s="110">
        <v>0</v>
      </c>
      <c r="K54" s="106">
        <v>0</v>
      </c>
      <c r="L54" s="110">
        <v>0</v>
      </c>
      <c r="M54" s="106">
        <v>0</v>
      </c>
      <c r="N54" s="110">
        <v>0</v>
      </c>
      <c r="O54" s="108">
        <f t="shared" si="17"/>
        <v>0</v>
      </c>
      <c r="P54"/>
    </row>
    <row r="55" spans="1:16" s="111" customFormat="1" ht="19.5" customHeight="1">
      <c r="A55" s="177" t="s">
        <v>404</v>
      </c>
      <c r="B55" s="106">
        <v>53</v>
      </c>
      <c r="C55" s="107">
        <f t="shared" si="14"/>
        <v>55.78947368421052</v>
      </c>
      <c r="D55" s="106">
        <v>42</v>
      </c>
      <c r="E55" s="107">
        <f t="shared" si="15"/>
        <v>44.21052631578947</v>
      </c>
      <c r="F55" s="108">
        <v>95</v>
      </c>
      <c r="G55" s="106">
        <v>8</v>
      </c>
      <c r="H55" s="109">
        <f t="shared" si="16"/>
        <v>8.421052631578947</v>
      </c>
      <c r="I55" s="106">
        <v>20</v>
      </c>
      <c r="J55" s="110">
        <v>1</v>
      </c>
      <c r="K55" s="106">
        <v>70</v>
      </c>
      <c r="L55" s="110">
        <v>1</v>
      </c>
      <c r="M55" s="106">
        <v>0</v>
      </c>
      <c r="N55" s="110">
        <v>0</v>
      </c>
      <c r="O55" s="108">
        <f t="shared" si="17"/>
        <v>0</v>
      </c>
      <c r="P55"/>
    </row>
    <row r="56" spans="1:16" s="111" customFormat="1" ht="19.5" customHeight="1">
      <c r="A56" s="177" t="s">
        <v>452</v>
      </c>
      <c r="B56" s="106">
        <v>16</v>
      </c>
      <c r="C56" s="107">
        <f t="shared" si="14"/>
        <v>69.56521739130434</v>
      </c>
      <c r="D56" s="106">
        <v>7</v>
      </c>
      <c r="E56" s="107">
        <f t="shared" si="15"/>
        <v>30.434782608695656</v>
      </c>
      <c r="F56" s="108">
        <v>23</v>
      </c>
      <c r="G56" s="106">
        <v>0</v>
      </c>
      <c r="H56" s="109">
        <f t="shared" si="16"/>
        <v>0</v>
      </c>
      <c r="I56" s="106">
        <v>0</v>
      </c>
      <c r="J56" s="110">
        <v>0</v>
      </c>
      <c r="K56" s="106">
        <v>0</v>
      </c>
      <c r="L56" s="110">
        <v>0</v>
      </c>
      <c r="M56" s="106">
        <v>0</v>
      </c>
      <c r="N56" s="110">
        <v>0</v>
      </c>
      <c r="O56" s="108">
        <f t="shared" si="17"/>
        <v>0</v>
      </c>
      <c r="P56"/>
    </row>
    <row r="57" spans="1:16" s="111" customFormat="1" ht="19.5" customHeight="1">
      <c r="A57" s="177" t="s">
        <v>676</v>
      </c>
      <c r="B57" s="106">
        <v>10</v>
      </c>
      <c r="C57" s="107">
        <f t="shared" si="14"/>
        <v>76.92307692307693</v>
      </c>
      <c r="D57" s="106">
        <v>3</v>
      </c>
      <c r="E57" s="107">
        <f t="shared" si="15"/>
        <v>23.076923076923077</v>
      </c>
      <c r="F57" s="108">
        <v>13</v>
      </c>
      <c r="G57" s="106">
        <v>2</v>
      </c>
      <c r="H57" s="109">
        <f t="shared" si="16"/>
        <v>15.384615384615385</v>
      </c>
      <c r="I57" s="106">
        <v>0</v>
      </c>
      <c r="J57" s="110">
        <v>0</v>
      </c>
      <c r="K57" s="106">
        <v>0</v>
      </c>
      <c r="L57" s="110">
        <v>0</v>
      </c>
      <c r="M57" s="106">
        <v>0</v>
      </c>
      <c r="N57" s="110">
        <v>0</v>
      </c>
      <c r="O57" s="108">
        <f t="shared" si="17"/>
        <v>0</v>
      </c>
      <c r="P57"/>
    </row>
    <row r="58" spans="1:112" ht="27" customHeight="1">
      <c r="A58" s="63" t="s">
        <v>455</v>
      </c>
      <c r="B58" s="112">
        <v>97</v>
      </c>
      <c r="C58" s="113">
        <f t="shared" si="14"/>
        <v>58.08383233532935</v>
      </c>
      <c r="D58" s="112">
        <v>70</v>
      </c>
      <c r="E58" s="113">
        <f t="shared" si="15"/>
        <v>41.91616766467065</v>
      </c>
      <c r="F58" s="112">
        <v>167</v>
      </c>
      <c r="G58" s="112">
        <v>17</v>
      </c>
      <c r="H58" s="113">
        <f t="shared" si="16"/>
        <v>10.179640718562874</v>
      </c>
      <c r="I58" s="112">
        <v>20</v>
      </c>
      <c r="J58" s="112">
        <v>1</v>
      </c>
      <c r="K58" s="112">
        <v>85</v>
      </c>
      <c r="L58" s="112">
        <v>8</v>
      </c>
      <c r="M58" s="112">
        <v>0</v>
      </c>
      <c r="N58" s="112">
        <v>0</v>
      </c>
      <c r="O58" s="112">
        <f t="shared" si="17"/>
        <v>0</v>
      </c>
      <c r="R58" s="111"/>
      <c r="S58" s="111"/>
      <c r="T58" s="111"/>
      <c r="AZ58" s="210"/>
      <c r="BA58" s="210"/>
      <c r="BL58" s="210"/>
      <c r="BM58" s="210"/>
      <c r="BX58" s="210"/>
      <c r="BY58" s="210"/>
      <c r="CJ58" s="211"/>
      <c r="CK58" s="210"/>
      <c r="CV58" s="210"/>
      <c r="CW58" s="210"/>
      <c r="DH58" s="210"/>
    </row>
    <row r="59" spans="52:112" ht="27" customHeight="1">
      <c r="AZ59" s="210"/>
      <c r="BA59" s="210"/>
      <c r="BL59" s="210"/>
      <c r="BM59" s="210"/>
      <c r="BX59" s="210"/>
      <c r="BY59" s="210"/>
      <c r="CJ59" s="211"/>
      <c r="CK59" s="210"/>
      <c r="CV59" s="210"/>
      <c r="CW59" s="210"/>
      <c r="DH59" s="210"/>
    </row>
    <row r="60" spans="52:112" ht="27" customHeight="1">
      <c r="AZ60" s="210"/>
      <c r="BA60" s="210"/>
      <c r="BL60" s="210"/>
      <c r="BM60" s="210"/>
      <c r="BX60" s="210"/>
      <c r="BY60" s="210"/>
      <c r="CJ60" s="211"/>
      <c r="CK60" s="210"/>
      <c r="CV60" s="210"/>
      <c r="CW60" s="210"/>
      <c r="DH60" s="210"/>
    </row>
    <row r="61" spans="1:16" ht="30" customHeight="1">
      <c r="A61" s="176" t="s">
        <v>49</v>
      </c>
      <c r="B61" s="88" t="s">
        <v>680</v>
      </c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128"/>
      <c r="N61" s="128"/>
      <c r="O61" s="129"/>
      <c r="P61" s="111"/>
    </row>
    <row r="62" spans="1:112" ht="27" customHeight="1">
      <c r="A62" s="407" t="s">
        <v>415</v>
      </c>
      <c r="B62" s="407" t="s">
        <v>392</v>
      </c>
      <c r="C62" s="407"/>
      <c r="D62" s="407" t="s">
        <v>393</v>
      </c>
      <c r="E62" s="407"/>
      <c r="F62" s="404" t="s">
        <v>394</v>
      </c>
      <c r="G62" s="404" t="s">
        <v>572</v>
      </c>
      <c r="H62" s="408" t="s">
        <v>399</v>
      </c>
      <c r="I62" s="410" t="s">
        <v>573</v>
      </c>
      <c r="J62" s="410" t="s">
        <v>574</v>
      </c>
      <c r="K62" s="408" t="s">
        <v>575</v>
      </c>
      <c r="L62" s="408" t="s">
        <v>576</v>
      </c>
      <c r="M62" s="408" t="s">
        <v>423</v>
      </c>
      <c r="N62" s="408" t="s">
        <v>424</v>
      </c>
      <c r="O62" s="407" t="s">
        <v>425</v>
      </c>
      <c r="P62" s="34"/>
      <c r="AZ62" s="210"/>
      <c r="BA62" s="210"/>
      <c r="BL62" s="210"/>
      <c r="BM62" s="210"/>
      <c r="BX62" s="210"/>
      <c r="BY62" s="210"/>
      <c r="CJ62" s="211"/>
      <c r="CK62" s="210"/>
      <c r="CV62" s="210"/>
      <c r="CW62" s="210"/>
      <c r="DH62" s="210"/>
    </row>
    <row r="63" spans="1:112" ht="43.5" customHeight="1">
      <c r="A63" s="407"/>
      <c r="B63" s="61" t="s">
        <v>401</v>
      </c>
      <c r="C63" s="62" t="s">
        <v>428</v>
      </c>
      <c r="D63" s="61" t="s">
        <v>401</v>
      </c>
      <c r="E63" s="62" t="s">
        <v>428</v>
      </c>
      <c r="F63" s="404"/>
      <c r="G63" s="404"/>
      <c r="H63" s="408"/>
      <c r="I63" s="410"/>
      <c r="J63" s="410"/>
      <c r="K63" s="408"/>
      <c r="L63" s="408"/>
      <c r="M63" s="408"/>
      <c r="N63" s="408"/>
      <c r="O63" s="407"/>
      <c r="P63" s="34"/>
      <c r="AZ63" s="210"/>
      <c r="BA63" s="210"/>
      <c r="BL63" s="210"/>
      <c r="BM63" s="210"/>
      <c r="BX63" s="210"/>
      <c r="BY63" s="210"/>
      <c r="CJ63" s="211"/>
      <c r="CK63" s="210"/>
      <c r="CV63" s="210"/>
      <c r="CW63" s="210"/>
      <c r="DH63" s="210"/>
    </row>
    <row r="64" spans="1:17" s="111" customFormat="1" ht="15" customHeight="1">
      <c r="A64" s="177" t="s">
        <v>614</v>
      </c>
      <c r="B64" s="106">
        <v>39</v>
      </c>
      <c r="C64" s="107">
        <f>B64/F64*100</f>
        <v>63.934426229508205</v>
      </c>
      <c r="D64" s="106">
        <v>22</v>
      </c>
      <c r="E64" s="107">
        <f>D64/F64*100</f>
        <v>36.0655737704918</v>
      </c>
      <c r="F64" s="108">
        <v>61</v>
      </c>
      <c r="G64" s="106">
        <v>27</v>
      </c>
      <c r="H64" s="109">
        <f>G64/F64*100</f>
        <v>44.26229508196721</v>
      </c>
      <c r="I64" s="106">
        <v>0</v>
      </c>
      <c r="J64" s="110">
        <v>0</v>
      </c>
      <c r="K64" s="106">
        <v>21</v>
      </c>
      <c r="L64" s="110">
        <v>2</v>
      </c>
      <c r="M64" s="106">
        <v>0</v>
      </c>
      <c r="N64" s="110">
        <v>0</v>
      </c>
      <c r="O64" s="108">
        <f>SUM(M64:N64)</f>
        <v>0</v>
      </c>
      <c r="P64" s="34"/>
      <c r="Q64"/>
    </row>
    <row r="65" spans="1:17" s="111" customFormat="1" ht="15" customHeight="1">
      <c r="A65" s="177" t="s">
        <v>613</v>
      </c>
      <c r="B65" s="106">
        <v>6</v>
      </c>
      <c r="C65" s="107">
        <f aca="true" t="shared" si="18" ref="C65:C84">B65/F65*100</f>
        <v>30</v>
      </c>
      <c r="D65" s="106">
        <v>14</v>
      </c>
      <c r="E65" s="107">
        <f aca="true" t="shared" si="19" ref="E65:E84">D65/F65*100</f>
        <v>70</v>
      </c>
      <c r="F65" s="108">
        <v>20</v>
      </c>
      <c r="G65" s="106">
        <v>3</v>
      </c>
      <c r="H65" s="109">
        <f aca="true" t="shared" si="20" ref="H65:H84">G65/F65*100</f>
        <v>15</v>
      </c>
      <c r="I65" s="106">
        <v>0</v>
      </c>
      <c r="J65" s="110">
        <v>0</v>
      </c>
      <c r="K65" s="106">
        <v>0</v>
      </c>
      <c r="L65" s="110">
        <v>0</v>
      </c>
      <c r="M65" s="106">
        <v>0</v>
      </c>
      <c r="N65" s="110">
        <v>0</v>
      </c>
      <c r="O65" s="108">
        <f aca="true" t="shared" si="21" ref="O65:O84">SUM(M65:N65)</f>
        <v>0</v>
      </c>
      <c r="P65" s="34"/>
      <c r="Q65"/>
    </row>
    <row r="66" spans="1:17" s="111" customFormat="1" ht="15" customHeight="1">
      <c r="A66" s="177" t="s">
        <v>599</v>
      </c>
      <c r="B66" s="106">
        <v>7</v>
      </c>
      <c r="C66" s="107">
        <f t="shared" si="18"/>
        <v>53.84615384615385</v>
      </c>
      <c r="D66" s="106">
        <v>6</v>
      </c>
      <c r="E66" s="107">
        <f t="shared" si="19"/>
        <v>46.15384615384615</v>
      </c>
      <c r="F66" s="108">
        <v>13</v>
      </c>
      <c r="G66" s="106">
        <v>0</v>
      </c>
      <c r="H66" s="109">
        <f t="shared" si="20"/>
        <v>0</v>
      </c>
      <c r="I66" s="106">
        <v>0</v>
      </c>
      <c r="J66" s="110">
        <v>0</v>
      </c>
      <c r="K66" s="106">
        <v>13</v>
      </c>
      <c r="L66" s="110">
        <v>0</v>
      </c>
      <c r="M66" s="106">
        <v>0</v>
      </c>
      <c r="N66" s="110">
        <v>0</v>
      </c>
      <c r="O66" s="108">
        <f t="shared" si="21"/>
        <v>0</v>
      </c>
      <c r="P66" s="34"/>
      <c r="Q66"/>
    </row>
    <row r="67" spans="1:17" s="111" customFormat="1" ht="15" customHeight="1">
      <c r="A67" s="177" t="s">
        <v>598</v>
      </c>
      <c r="B67" s="106">
        <v>11</v>
      </c>
      <c r="C67" s="107">
        <f t="shared" si="18"/>
        <v>55.00000000000001</v>
      </c>
      <c r="D67" s="106">
        <v>9</v>
      </c>
      <c r="E67" s="107">
        <f t="shared" si="19"/>
        <v>45</v>
      </c>
      <c r="F67" s="108">
        <v>20</v>
      </c>
      <c r="G67" s="106">
        <v>0</v>
      </c>
      <c r="H67" s="109">
        <f t="shared" si="20"/>
        <v>0</v>
      </c>
      <c r="I67" s="106">
        <v>0</v>
      </c>
      <c r="J67" s="110">
        <v>0</v>
      </c>
      <c r="K67" s="106">
        <v>14</v>
      </c>
      <c r="L67" s="110">
        <v>0</v>
      </c>
      <c r="M67" s="106">
        <v>0</v>
      </c>
      <c r="N67" s="110">
        <v>0</v>
      </c>
      <c r="O67" s="108">
        <f t="shared" si="21"/>
        <v>0</v>
      </c>
      <c r="P67" s="34"/>
      <c r="Q67"/>
    </row>
    <row r="68" spans="1:17" s="111" customFormat="1" ht="15" customHeight="1">
      <c r="A68" s="177" t="s">
        <v>615</v>
      </c>
      <c r="B68" s="106">
        <v>5</v>
      </c>
      <c r="C68" s="107">
        <f t="shared" si="18"/>
        <v>50</v>
      </c>
      <c r="D68" s="106">
        <v>5</v>
      </c>
      <c r="E68" s="107">
        <f t="shared" si="19"/>
        <v>50</v>
      </c>
      <c r="F68" s="108">
        <v>10</v>
      </c>
      <c r="G68" s="106">
        <v>2</v>
      </c>
      <c r="H68" s="109">
        <f t="shared" si="20"/>
        <v>20</v>
      </c>
      <c r="I68" s="106">
        <v>59</v>
      </c>
      <c r="J68" s="110">
        <v>2</v>
      </c>
      <c r="K68" s="106">
        <v>0</v>
      </c>
      <c r="L68" s="110">
        <v>0</v>
      </c>
      <c r="M68" s="106">
        <v>0</v>
      </c>
      <c r="N68" s="110">
        <v>0</v>
      </c>
      <c r="O68" s="108">
        <f t="shared" si="21"/>
        <v>0</v>
      </c>
      <c r="P68" s="34"/>
      <c r="Q68"/>
    </row>
    <row r="69" spans="1:17" s="111" customFormat="1" ht="15" customHeight="1">
      <c r="A69" s="177" t="s">
        <v>597</v>
      </c>
      <c r="B69" s="106">
        <v>6</v>
      </c>
      <c r="C69" s="107">
        <f t="shared" si="18"/>
        <v>37.5</v>
      </c>
      <c r="D69" s="106">
        <v>10</v>
      </c>
      <c r="E69" s="107">
        <f t="shared" si="19"/>
        <v>62.5</v>
      </c>
      <c r="F69" s="108">
        <v>16</v>
      </c>
      <c r="G69" s="106">
        <v>0</v>
      </c>
      <c r="H69" s="109">
        <f t="shared" si="20"/>
        <v>0</v>
      </c>
      <c r="I69" s="106">
        <v>0</v>
      </c>
      <c r="J69" s="110">
        <v>0</v>
      </c>
      <c r="K69" s="106">
        <v>9</v>
      </c>
      <c r="L69" s="110">
        <v>0</v>
      </c>
      <c r="M69" s="106">
        <v>0</v>
      </c>
      <c r="N69" s="110">
        <v>0</v>
      </c>
      <c r="O69" s="108">
        <f t="shared" si="21"/>
        <v>0</v>
      </c>
      <c r="P69" s="34"/>
      <c r="Q69"/>
    </row>
    <row r="70" spans="1:17" s="111" customFormat="1" ht="15" customHeight="1">
      <c r="A70" s="177" t="s">
        <v>616</v>
      </c>
      <c r="B70" s="106">
        <v>14</v>
      </c>
      <c r="C70" s="107">
        <f t="shared" si="18"/>
        <v>58.333333333333336</v>
      </c>
      <c r="D70" s="106">
        <v>10</v>
      </c>
      <c r="E70" s="107">
        <f t="shared" si="19"/>
        <v>41.66666666666667</v>
      </c>
      <c r="F70" s="108">
        <v>24</v>
      </c>
      <c r="G70" s="106">
        <v>2</v>
      </c>
      <c r="H70" s="109">
        <f t="shared" si="20"/>
        <v>8.333333333333332</v>
      </c>
      <c r="I70" s="106">
        <v>0</v>
      </c>
      <c r="J70" s="110">
        <v>0</v>
      </c>
      <c r="K70" s="106">
        <v>0</v>
      </c>
      <c r="L70" s="110">
        <v>0</v>
      </c>
      <c r="M70" s="106">
        <v>0</v>
      </c>
      <c r="N70" s="110">
        <v>0</v>
      </c>
      <c r="O70" s="108">
        <f t="shared" si="21"/>
        <v>0</v>
      </c>
      <c r="P70" s="34"/>
      <c r="Q70"/>
    </row>
    <row r="71" spans="1:17" s="111" customFormat="1" ht="15" customHeight="1">
      <c r="A71" s="177" t="s">
        <v>595</v>
      </c>
      <c r="B71" s="106">
        <v>11</v>
      </c>
      <c r="C71" s="107">
        <f t="shared" si="18"/>
        <v>73.33333333333333</v>
      </c>
      <c r="D71" s="106">
        <v>4</v>
      </c>
      <c r="E71" s="107">
        <f t="shared" si="19"/>
        <v>26.666666666666668</v>
      </c>
      <c r="F71" s="108">
        <v>15</v>
      </c>
      <c r="G71" s="106">
        <v>2</v>
      </c>
      <c r="H71" s="109">
        <f t="shared" si="20"/>
        <v>13.333333333333334</v>
      </c>
      <c r="I71" s="106">
        <v>0</v>
      </c>
      <c r="J71" s="110">
        <v>0</v>
      </c>
      <c r="K71" s="106">
        <v>0</v>
      </c>
      <c r="L71" s="110">
        <v>0</v>
      </c>
      <c r="M71" s="106">
        <v>0</v>
      </c>
      <c r="N71" s="110">
        <v>0</v>
      </c>
      <c r="O71" s="108">
        <f t="shared" si="21"/>
        <v>0</v>
      </c>
      <c r="P71" s="34"/>
      <c r="Q71"/>
    </row>
    <row r="72" spans="1:17" s="111" customFormat="1" ht="15" customHeight="1">
      <c r="A72" s="177" t="s">
        <v>594</v>
      </c>
      <c r="B72" s="106">
        <v>6</v>
      </c>
      <c r="C72" s="107">
        <f t="shared" si="18"/>
        <v>60</v>
      </c>
      <c r="D72" s="106">
        <v>4</v>
      </c>
      <c r="E72" s="107">
        <f t="shared" si="19"/>
        <v>40</v>
      </c>
      <c r="F72" s="108">
        <v>10</v>
      </c>
      <c r="G72" s="106">
        <v>0</v>
      </c>
      <c r="H72" s="109">
        <f t="shared" si="20"/>
        <v>0</v>
      </c>
      <c r="I72" s="106">
        <v>0</v>
      </c>
      <c r="J72" s="110">
        <v>0</v>
      </c>
      <c r="K72" s="106">
        <v>0</v>
      </c>
      <c r="L72" s="110">
        <v>0</v>
      </c>
      <c r="M72" s="106">
        <v>0</v>
      </c>
      <c r="N72" s="110">
        <v>0</v>
      </c>
      <c r="O72" s="108">
        <f t="shared" si="21"/>
        <v>0</v>
      </c>
      <c r="P72" s="34"/>
      <c r="Q72"/>
    </row>
    <row r="73" spans="1:17" s="111" customFormat="1" ht="15" customHeight="1">
      <c r="A73" s="177" t="s">
        <v>592</v>
      </c>
      <c r="B73" s="106">
        <v>16</v>
      </c>
      <c r="C73" s="107">
        <f t="shared" si="18"/>
        <v>69.56521739130434</v>
      </c>
      <c r="D73" s="106">
        <v>7</v>
      </c>
      <c r="E73" s="107">
        <f t="shared" si="19"/>
        <v>30.434782608695656</v>
      </c>
      <c r="F73" s="108">
        <v>23</v>
      </c>
      <c r="G73" s="106">
        <v>13</v>
      </c>
      <c r="H73" s="109">
        <f t="shared" si="20"/>
        <v>56.52173913043478</v>
      </c>
      <c r="I73" s="106">
        <v>0</v>
      </c>
      <c r="J73" s="110">
        <v>0</v>
      </c>
      <c r="K73" s="106">
        <v>10</v>
      </c>
      <c r="L73" s="110">
        <v>13</v>
      </c>
      <c r="M73" s="106">
        <v>0</v>
      </c>
      <c r="N73" s="110">
        <v>0</v>
      </c>
      <c r="O73" s="108">
        <f t="shared" si="21"/>
        <v>0</v>
      </c>
      <c r="P73" s="34"/>
      <c r="Q73"/>
    </row>
    <row r="74" spans="1:17" s="111" customFormat="1" ht="15" customHeight="1">
      <c r="A74" s="177" t="s">
        <v>610</v>
      </c>
      <c r="B74" s="106">
        <v>7</v>
      </c>
      <c r="C74" s="107">
        <f t="shared" si="18"/>
        <v>33.33333333333333</v>
      </c>
      <c r="D74" s="106">
        <v>14</v>
      </c>
      <c r="E74" s="107">
        <f t="shared" si="19"/>
        <v>66.66666666666666</v>
      </c>
      <c r="F74" s="108">
        <v>21</v>
      </c>
      <c r="G74" s="106">
        <v>0</v>
      </c>
      <c r="H74" s="109">
        <f t="shared" si="20"/>
        <v>0</v>
      </c>
      <c r="I74" s="106">
        <v>0</v>
      </c>
      <c r="J74" s="110">
        <v>0</v>
      </c>
      <c r="K74" s="106">
        <v>21</v>
      </c>
      <c r="L74" s="110">
        <v>0</v>
      </c>
      <c r="M74" s="106">
        <v>0</v>
      </c>
      <c r="N74" s="110">
        <v>0</v>
      </c>
      <c r="O74" s="108">
        <f t="shared" si="21"/>
        <v>0</v>
      </c>
      <c r="P74" s="34"/>
      <c r="Q74"/>
    </row>
    <row r="75" spans="1:17" s="111" customFormat="1" ht="15" customHeight="1">
      <c r="A75" s="177" t="s">
        <v>586</v>
      </c>
      <c r="B75" s="106">
        <v>8</v>
      </c>
      <c r="C75" s="107">
        <f t="shared" si="18"/>
        <v>50</v>
      </c>
      <c r="D75" s="106">
        <v>8</v>
      </c>
      <c r="E75" s="107">
        <f t="shared" si="19"/>
        <v>50</v>
      </c>
      <c r="F75" s="108">
        <v>16</v>
      </c>
      <c r="G75" s="106">
        <v>6</v>
      </c>
      <c r="H75" s="109">
        <f t="shared" si="20"/>
        <v>37.5</v>
      </c>
      <c r="I75" s="106">
        <v>10</v>
      </c>
      <c r="J75" s="110">
        <v>6</v>
      </c>
      <c r="K75" s="106">
        <v>0</v>
      </c>
      <c r="L75" s="110">
        <v>0</v>
      </c>
      <c r="M75" s="106">
        <v>0</v>
      </c>
      <c r="N75" s="110">
        <v>0</v>
      </c>
      <c r="O75" s="108">
        <f t="shared" si="21"/>
        <v>0</v>
      </c>
      <c r="P75" s="34"/>
      <c r="Q75"/>
    </row>
    <row r="76" spans="1:17" s="111" customFormat="1" ht="15" customHeight="1">
      <c r="A76" s="177" t="s">
        <v>584</v>
      </c>
      <c r="B76" s="106">
        <v>27</v>
      </c>
      <c r="C76" s="107">
        <f t="shared" si="18"/>
        <v>52.94117647058824</v>
      </c>
      <c r="D76" s="106">
        <v>24</v>
      </c>
      <c r="E76" s="107">
        <f t="shared" si="19"/>
        <v>47.05882352941176</v>
      </c>
      <c r="F76" s="108">
        <v>51</v>
      </c>
      <c r="G76" s="106">
        <v>3</v>
      </c>
      <c r="H76" s="109">
        <f t="shared" si="20"/>
        <v>5.88235294117647</v>
      </c>
      <c r="I76" s="106">
        <v>0</v>
      </c>
      <c r="J76" s="110">
        <v>0</v>
      </c>
      <c r="K76" s="106">
        <v>0</v>
      </c>
      <c r="L76" s="110">
        <v>0</v>
      </c>
      <c r="M76" s="106">
        <v>0</v>
      </c>
      <c r="N76" s="110">
        <v>0</v>
      </c>
      <c r="O76" s="108">
        <f t="shared" si="21"/>
        <v>0</v>
      </c>
      <c r="P76" s="34"/>
      <c r="Q76"/>
    </row>
    <row r="77" spans="1:17" s="111" customFormat="1" ht="15" customHeight="1">
      <c r="A77" s="177" t="s">
        <v>583</v>
      </c>
      <c r="B77" s="106">
        <v>84</v>
      </c>
      <c r="C77" s="107">
        <f t="shared" si="18"/>
        <v>61.76470588235294</v>
      </c>
      <c r="D77" s="106">
        <v>52</v>
      </c>
      <c r="E77" s="107">
        <f t="shared" si="19"/>
        <v>38.23529411764706</v>
      </c>
      <c r="F77" s="108">
        <v>136</v>
      </c>
      <c r="G77" s="106">
        <v>0</v>
      </c>
      <c r="H77" s="109">
        <f t="shared" si="20"/>
        <v>0</v>
      </c>
      <c r="I77" s="106">
        <v>28</v>
      </c>
      <c r="J77" s="110">
        <v>0</v>
      </c>
      <c r="K77" s="106">
        <v>90</v>
      </c>
      <c r="L77" s="110">
        <v>0</v>
      </c>
      <c r="M77" s="106">
        <v>0</v>
      </c>
      <c r="N77" s="110">
        <v>0</v>
      </c>
      <c r="O77" s="108">
        <f t="shared" si="21"/>
        <v>0</v>
      </c>
      <c r="P77" s="34"/>
      <c r="Q77"/>
    </row>
    <row r="78" spans="1:17" s="111" customFormat="1" ht="15" customHeight="1">
      <c r="A78" s="177" t="s">
        <v>582</v>
      </c>
      <c r="B78" s="106">
        <v>14</v>
      </c>
      <c r="C78" s="107">
        <f t="shared" si="18"/>
        <v>73.68421052631578</v>
      </c>
      <c r="D78" s="106">
        <v>5</v>
      </c>
      <c r="E78" s="107">
        <f t="shared" si="19"/>
        <v>26.31578947368421</v>
      </c>
      <c r="F78" s="108">
        <v>19</v>
      </c>
      <c r="G78" s="106">
        <v>5</v>
      </c>
      <c r="H78" s="109">
        <f t="shared" si="20"/>
        <v>26.31578947368421</v>
      </c>
      <c r="I78" s="106">
        <v>0</v>
      </c>
      <c r="J78" s="110">
        <v>0</v>
      </c>
      <c r="K78" s="106">
        <v>0</v>
      </c>
      <c r="L78" s="110">
        <v>0</v>
      </c>
      <c r="M78" s="106">
        <v>0</v>
      </c>
      <c r="N78" s="110">
        <v>0</v>
      </c>
      <c r="O78" s="108">
        <f t="shared" si="21"/>
        <v>0</v>
      </c>
      <c r="P78" s="34"/>
      <c r="Q78"/>
    </row>
    <row r="79" spans="1:17" s="111" customFormat="1" ht="15" customHeight="1">
      <c r="A79" s="177" t="s">
        <v>607</v>
      </c>
      <c r="B79" s="106">
        <v>4</v>
      </c>
      <c r="C79" s="107">
        <f t="shared" si="18"/>
        <v>44.44444444444444</v>
      </c>
      <c r="D79" s="106">
        <v>5</v>
      </c>
      <c r="E79" s="107">
        <f t="shared" si="19"/>
        <v>55.55555555555556</v>
      </c>
      <c r="F79" s="108">
        <v>9</v>
      </c>
      <c r="G79" s="106">
        <v>9</v>
      </c>
      <c r="H79" s="109">
        <f t="shared" si="20"/>
        <v>100</v>
      </c>
      <c r="I79" s="106">
        <v>0</v>
      </c>
      <c r="J79" s="110">
        <v>0</v>
      </c>
      <c r="K79" s="106">
        <v>0</v>
      </c>
      <c r="L79" s="110">
        <v>0</v>
      </c>
      <c r="M79" s="106">
        <v>0</v>
      </c>
      <c r="N79" s="110">
        <v>0</v>
      </c>
      <c r="O79" s="108">
        <f t="shared" si="21"/>
        <v>0</v>
      </c>
      <c r="P79" s="34"/>
      <c r="Q79"/>
    </row>
    <row r="80" spans="1:17" s="111" customFormat="1" ht="15" customHeight="1">
      <c r="A80" s="177" t="s">
        <v>617</v>
      </c>
      <c r="B80" s="106">
        <v>27</v>
      </c>
      <c r="C80" s="107">
        <f t="shared" si="18"/>
        <v>46.55172413793103</v>
      </c>
      <c r="D80" s="106">
        <v>31</v>
      </c>
      <c r="E80" s="107">
        <f t="shared" si="19"/>
        <v>53.44827586206896</v>
      </c>
      <c r="F80" s="108">
        <v>58</v>
      </c>
      <c r="G80" s="106">
        <v>20</v>
      </c>
      <c r="H80" s="109">
        <f t="shared" si="20"/>
        <v>34.48275862068966</v>
      </c>
      <c r="I80" s="106">
        <v>0</v>
      </c>
      <c r="J80" s="110">
        <v>0</v>
      </c>
      <c r="K80" s="106">
        <v>42</v>
      </c>
      <c r="L80" s="110">
        <v>14</v>
      </c>
      <c r="M80" s="106">
        <v>0</v>
      </c>
      <c r="N80" s="110">
        <v>0</v>
      </c>
      <c r="O80" s="108">
        <f t="shared" si="21"/>
        <v>0</v>
      </c>
      <c r="P80" s="34"/>
      <c r="Q80"/>
    </row>
    <row r="81" spans="1:17" s="111" customFormat="1" ht="15" customHeight="1">
      <c r="A81" s="177" t="s">
        <v>578</v>
      </c>
      <c r="B81" s="106">
        <v>10</v>
      </c>
      <c r="C81" s="107">
        <f t="shared" si="18"/>
        <v>50</v>
      </c>
      <c r="D81" s="106">
        <v>10</v>
      </c>
      <c r="E81" s="107">
        <f t="shared" si="19"/>
        <v>50</v>
      </c>
      <c r="F81" s="108">
        <v>20</v>
      </c>
      <c r="G81" s="106">
        <v>20</v>
      </c>
      <c r="H81" s="109">
        <f t="shared" si="20"/>
        <v>100</v>
      </c>
      <c r="I81" s="106">
        <v>0</v>
      </c>
      <c r="J81" s="110">
        <v>0</v>
      </c>
      <c r="K81" s="106">
        <v>0</v>
      </c>
      <c r="L81" s="110">
        <v>0</v>
      </c>
      <c r="M81" s="106">
        <v>0</v>
      </c>
      <c r="N81" s="110">
        <v>0</v>
      </c>
      <c r="O81" s="108">
        <f t="shared" si="21"/>
        <v>0</v>
      </c>
      <c r="P81" s="34"/>
      <c r="Q81"/>
    </row>
    <row r="82" spans="1:17" s="111" customFormat="1" ht="15" customHeight="1">
      <c r="A82" s="177" t="s">
        <v>618</v>
      </c>
      <c r="B82" s="106">
        <v>9</v>
      </c>
      <c r="C82" s="107">
        <f t="shared" si="18"/>
        <v>42.857142857142854</v>
      </c>
      <c r="D82" s="106">
        <v>12</v>
      </c>
      <c r="E82" s="107">
        <f t="shared" si="19"/>
        <v>57.14285714285714</v>
      </c>
      <c r="F82" s="108">
        <v>21</v>
      </c>
      <c r="G82" s="106">
        <v>0</v>
      </c>
      <c r="H82" s="109">
        <f t="shared" si="20"/>
        <v>0</v>
      </c>
      <c r="I82" s="106">
        <v>21</v>
      </c>
      <c r="J82" s="110">
        <v>0</v>
      </c>
      <c r="K82" s="106">
        <v>0</v>
      </c>
      <c r="L82" s="110">
        <v>0</v>
      </c>
      <c r="M82" s="106">
        <v>0</v>
      </c>
      <c r="N82" s="110">
        <v>0</v>
      </c>
      <c r="O82" s="108">
        <f t="shared" si="21"/>
        <v>0</v>
      </c>
      <c r="P82" s="34"/>
      <c r="Q82"/>
    </row>
    <row r="83" spans="1:17" s="111" customFormat="1" ht="15" customHeight="1">
      <c r="A83" s="177" t="s">
        <v>619</v>
      </c>
      <c r="B83" s="106">
        <v>27</v>
      </c>
      <c r="C83" s="107">
        <f t="shared" si="18"/>
        <v>49.09090909090909</v>
      </c>
      <c r="D83" s="106">
        <v>28</v>
      </c>
      <c r="E83" s="107">
        <f t="shared" si="19"/>
        <v>50.90909090909091</v>
      </c>
      <c r="F83" s="108">
        <v>55</v>
      </c>
      <c r="G83" s="106">
        <v>25</v>
      </c>
      <c r="H83" s="109">
        <f t="shared" si="20"/>
        <v>45.45454545454545</v>
      </c>
      <c r="I83" s="106">
        <v>0</v>
      </c>
      <c r="J83" s="110">
        <v>0</v>
      </c>
      <c r="K83" s="106">
        <v>0</v>
      </c>
      <c r="L83" s="110">
        <v>0</v>
      </c>
      <c r="M83" s="106">
        <v>0</v>
      </c>
      <c r="N83" s="110">
        <v>0</v>
      </c>
      <c r="O83" s="108">
        <f t="shared" si="21"/>
        <v>0</v>
      </c>
      <c r="P83" s="34"/>
      <c r="Q83"/>
    </row>
    <row r="84" spans="1:17" s="111" customFormat="1" ht="31.5" customHeight="1">
      <c r="A84" s="63" t="s">
        <v>569</v>
      </c>
      <c r="B84" s="112">
        <f>SUM(B64:B83)</f>
        <v>338</v>
      </c>
      <c r="C84" s="113">
        <f t="shared" si="18"/>
        <v>54.69255663430421</v>
      </c>
      <c r="D84" s="112">
        <f>SUM(D64:D83)</f>
        <v>280</v>
      </c>
      <c r="E84" s="113">
        <f t="shared" si="19"/>
        <v>45.307443365695796</v>
      </c>
      <c r="F84" s="112">
        <f>SUM(F64:F83)</f>
        <v>618</v>
      </c>
      <c r="G84" s="112">
        <v>137</v>
      </c>
      <c r="H84" s="113">
        <f t="shared" si="20"/>
        <v>22.168284789644012</v>
      </c>
      <c r="I84" s="112">
        <v>118</v>
      </c>
      <c r="J84" s="112">
        <v>8</v>
      </c>
      <c r="K84" s="112">
        <v>220</v>
      </c>
      <c r="L84" s="112">
        <v>29</v>
      </c>
      <c r="M84" s="112">
        <v>0</v>
      </c>
      <c r="N84" s="112">
        <v>0</v>
      </c>
      <c r="O84" s="112">
        <f t="shared" si="21"/>
        <v>0</v>
      </c>
      <c r="P84" s="34"/>
      <c r="Q84"/>
    </row>
    <row r="85" spans="1:16" s="111" customFormat="1" ht="15" customHeight="1">
      <c r="A85" s="179"/>
      <c r="B85" s="103"/>
      <c r="C85" s="103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/>
      <c r="P85"/>
    </row>
    <row r="86" spans="1:16" s="111" customFormat="1" ht="15" customHeight="1">
      <c r="A86" s="179"/>
      <c r="B86" s="103"/>
      <c r="C86" s="103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/>
      <c r="P86"/>
    </row>
    <row r="87" spans="1:16" ht="30" customHeight="1">
      <c r="A87" s="176" t="s">
        <v>50</v>
      </c>
      <c r="B87" s="88" t="s">
        <v>691</v>
      </c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128"/>
      <c r="N87" s="128"/>
      <c r="O87" s="129"/>
      <c r="P87" s="111"/>
    </row>
    <row r="88" spans="1:16" s="111" customFormat="1" ht="20.25" customHeight="1">
      <c r="A88" s="407" t="s">
        <v>415</v>
      </c>
      <c r="B88" s="407" t="s">
        <v>392</v>
      </c>
      <c r="C88" s="407"/>
      <c r="D88" s="407" t="s">
        <v>393</v>
      </c>
      <c r="E88" s="407"/>
      <c r="F88" s="404" t="s">
        <v>394</v>
      </c>
      <c r="G88" s="404" t="s">
        <v>572</v>
      </c>
      <c r="H88" s="408" t="s">
        <v>399</v>
      </c>
      <c r="I88" s="410" t="s">
        <v>573</v>
      </c>
      <c r="J88" s="410" t="s">
        <v>574</v>
      </c>
      <c r="K88" s="408" t="s">
        <v>575</v>
      </c>
      <c r="L88" s="408" t="s">
        <v>576</v>
      </c>
      <c r="M88" s="408" t="s">
        <v>423</v>
      </c>
      <c r="N88" s="408" t="s">
        <v>424</v>
      </c>
      <c r="O88" s="407" t="s">
        <v>425</v>
      </c>
      <c r="P88" s="34"/>
    </row>
    <row r="89" spans="1:16" s="116" customFormat="1" ht="66.75" customHeight="1">
      <c r="A89" s="407"/>
      <c r="B89" s="61" t="s">
        <v>401</v>
      </c>
      <c r="C89" s="62" t="s">
        <v>428</v>
      </c>
      <c r="D89" s="61" t="s">
        <v>401</v>
      </c>
      <c r="E89" s="62" t="s">
        <v>428</v>
      </c>
      <c r="F89" s="404"/>
      <c r="G89" s="404"/>
      <c r="H89" s="408"/>
      <c r="I89" s="410"/>
      <c r="J89" s="410"/>
      <c r="K89" s="408"/>
      <c r="L89" s="408"/>
      <c r="M89" s="408"/>
      <c r="N89" s="408"/>
      <c r="O89" s="407"/>
      <c r="P89" s="34"/>
    </row>
    <row r="90" spans="1:15" s="111" customFormat="1" ht="15" customHeight="1">
      <c r="A90" s="177" t="s">
        <v>460</v>
      </c>
      <c r="B90" s="106">
        <v>113</v>
      </c>
      <c r="C90" s="107">
        <f>B90/F90*100</f>
        <v>57.07070707070707</v>
      </c>
      <c r="D90" s="106">
        <v>85</v>
      </c>
      <c r="E90" s="107">
        <f>D90/F90*100</f>
        <v>42.92929292929293</v>
      </c>
      <c r="F90" s="108">
        <v>198</v>
      </c>
      <c r="G90" s="106">
        <v>67</v>
      </c>
      <c r="H90" s="109">
        <f>G90/F90*100</f>
        <v>33.83838383838384</v>
      </c>
      <c r="I90" s="106">
        <v>0</v>
      </c>
      <c r="J90" s="110">
        <v>0</v>
      </c>
      <c r="K90" s="106">
        <v>118</v>
      </c>
      <c r="L90" s="110">
        <v>61</v>
      </c>
      <c r="M90" s="106">
        <v>0</v>
      </c>
      <c r="N90" s="110">
        <v>0</v>
      </c>
      <c r="O90" s="108">
        <f>SUM(M90:N90)</f>
        <v>0</v>
      </c>
    </row>
    <row r="91" spans="1:15" s="111" customFormat="1" ht="15" customHeight="1">
      <c r="A91" s="177" t="s">
        <v>461</v>
      </c>
      <c r="B91" s="106">
        <v>15</v>
      </c>
      <c r="C91" s="107">
        <f aca="true" t="shared" si="22" ref="C91:C101">B91/F91*100</f>
        <v>37.5</v>
      </c>
      <c r="D91" s="106">
        <v>25</v>
      </c>
      <c r="E91" s="107">
        <f aca="true" t="shared" si="23" ref="E91:E101">D91/F91*100</f>
        <v>62.5</v>
      </c>
      <c r="F91" s="108">
        <v>40</v>
      </c>
      <c r="G91" s="106">
        <v>10</v>
      </c>
      <c r="H91" s="109">
        <f aca="true" t="shared" si="24" ref="H91:H101">G91/F91*100</f>
        <v>25</v>
      </c>
      <c r="I91" s="106">
        <v>0</v>
      </c>
      <c r="J91" s="110">
        <v>0</v>
      </c>
      <c r="K91" s="106">
        <v>30</v>
      </c>
      <c r="L91" s="110">
        <v>10</v>
      </c>
      <c r="M91" s="106">
        <v>0</v>
      </c>
      <c r="N91" s="110">
        <v>0</v>
      </c>
      <c r="O91" s="108">
        <f aca="true" t="shared" si="25" ref="O91:O101">SUM(M91:N91)</f>
        <v>0</v>
      </c>
    </row>
    <row r="92" spans="1:15" s="111" customFormat="1" ht="15" customHeight="1">
      <c r="A92" s="177" t="s">
        <v>467</v>
      </c>
      <c r="B92" s="106">
        <v>10</v>
      </c>
      <c r="C92" s="107">
        <f t="shared" si="22"/>
        <v>71.42857142857143</v>
      </c>
      <c r="D92" s="106">
        <v>4</v>
      </c>
      <c r="E92" s="107">
        <f t="shared" si="23"/>
        <v>28.57142857142857</v>
      </c>
      <c r="F92" s="108">
        <v>14</v>
      </c>
      <c r="G92" s="106">
        <v>0</v>
      </c>
      <c r="H92" s="109">
        <f t="shared" si="24"/>
        <v>0</v>
      </c>
      <c r="I92" s="106">
        <v>0</v>
      </c>
      <c r="J92" s="110">
        <v>0</v>
      </c>
      <c r="K92" s="106">
        <v>13</v>
      </c>
      <c r="L92" s="110">
        <v>0</v>
      </c>
      <c r="M92" s="106">
        <v>0</v>
      </c>
      <c r="N92" s="110">
        <v>0</v>
      </c>
      <c r="O92" s="108">
        <f t="shared" si="25"/>
        <v>0</v>
      </c>
    </row>
    <row r="93" spans="1:15" s="111" customFormat="1" ht="15" customHeight="1">
      <c r="A93" s="177" t="s">
        <v>468</v>
      </c>
      <c r="B93" s="106">
        <v>22</v>
      </c>
      <c r="C93" s="107">
        <f t="shared" si="22"/>
        <v>51.162790697674424</v>
      </c>
      <c r="D93" s="106">
        <v>21</v>
      </c>
      <c r="E93" s="107">
        <f t="shared" si="23"/>
        <v>48.837209302325576</v>
      </c>
      <c r="F93" s="108">
        <v>43</v>
      </c>
      <c r="G93" s="106">
        <v>28</v>
      </c>
      <c r="H93" s="109">
        <f t="shared" si="24"/>
        <v>65.11627906976744</v>
      </c>
      <c r="I93" s="106">
        <v>11</v>
      </c>
      <c r="J93" s="110">
        <v>7</v>
      </c>
      <c r="K93" s="106">
        <v>0</v>
      </c>
      <c r="L93" s="110">
        <v>0</v>
      </c>
      <c r="M93" s="106">
        <v>0</v>
      </c>
      <c r="N93" s="110">
        <v>0</v>
      </c>
      <c r="O93" s="108">
        <f t="shared" si="25"/>
        <v>0</v>
      </c>
    </row>
    <row r="94" spans="1:15" s="111" customFormat="1" ht="15" customHeight="1">
      <c r="A94" s="177" t="s">
        <v>695</v>
      </c>
      <c r="B94" s="106">
        <v>3</v>
      </c>
      <c r="C94" s="107">
        <f t="shared" si="22"/>
        <v>27.27272727272727</v>
      </c>
      <c r="D94" s="106">
        <v>8</v>
      </c>
      <c r="E94" s="107">
        <f t="shared" si="23"/>
        <v>72.72727272727273</v>
      </c>
      <c r="F94" s="108">
        <v>11</v>
      </c>
      <c r="G94" s="106">
        <v>3</v>
      </c>
      <c r="H94" s="109">
        <f t="shared" si="24"/>
        <v>27.27272727272727</v>
      </c>
      <c r="I94" s="106">
        <v>0</v>
      </c>
      <c r="J94" s="110">
        <v>0</v>
      </c>
      <c r="K94" s="106">
        <v>0</v>
      </c>
      <c r="L94" s="110">
        <v>0</v>
      </c>
      <c r="M94" s="106">
        <v>0</v>
      </c>
      <c r="N94" s="110">
        <v>0</v>
      </c>
      <c r="O94" s="108">
        <f t="shared" si="25"/>
        <v>0</v>
      </c>
    </row>
    <row r="95" spans="1:15" s="111" customFormat="1" ht="15" customHeight="1">
      <c r="A95" s="177" t="s">
        <v>694</v>
      </c>
      <c r="B95" s="106">
        <v>10</v>
      </c>
      <c r="C95" s="107">
        <f t="shared" si="22"/>
        <v>45.45454545454545</v>
      </c>
      <c r="D95" s="106">
        <v>12</v>
      </c>
      <c r="E95" s="107">
        <f t="shared" si="23"/>
        <v>54.54545454545454</v>
      </c>
      <c r="F95" s="108">
        <v>22</v>
      </c>
      <c r="G95" s="106">
        <v>8</v>
      </c>
      <c r="H95" s="109">
        <f t="shared" si="24"/>
        <v>36.36363636363637</v>
      </c>
      <c r="I95" s="106">
        <v>14</v>
      </c>
      <c r="J95" s="110">
        <v>8</v>
      </c>
      <c r="K95" s="106">
        <v>0</v>
      </c>
      <c r="L95" s="110">
        <v>0</v>
      </c>
      <c r="M95" s="106">
        <v>0</v>
      </c>
      <c r="N95" s="110">
        <v>0</v>
      </c>
      <c r="O95" s="108">
        <f t="shared" si="25"/>
        <v>0</v>
      </c>
    </row>
    <row r="96" spans="1:15" s="111" customFormat="1" ht="15" customHeight="1">
      <c r="A96" s="177" t="s">
        <v>406</v>
      </c>
      <c r="B96" s="106">
        <v>101</v>
      </c>
      <c r="C96" s="107">
        <f t="shared" si="22"/>
        <v>56.111111111111114</v>
      </c>
      <c r="D96" s="106">
        <v>79</v>
      </c>
      <c r="E96" s="107">
        <f t="shared" si="23"/>
        <v>43.888888888888886</v>
      </c>
      <c r="F96" s="108">
        <v>180</v>
      </c>
      <c r="G96" s="106">
        <v>50</v>
      </c>
      <c r="H96" s="109">
        <f t="shared" si="24"/>
        <v>27.77777777777778</v>
      </c>
      <c r="I96" s="106">
        <v>16</v>
      </c>
      <c r="J96" s="110">
        <v>9</v>
      </c>
      <c r="K96" s="106">
        <v>106</v>
      </c>
      <c r="L96" s="110">
        <v>33</v>
      </c>
      <c r="M96" s="106">
        <v>0</v>
      </c>
      <c r="N96" s="110">
        <v>0</v>
      </c>
      <c r="O96" s="108">
        <f t="shared" si="25"/>
        <v>0</v>
      </c>
    </row>
    <row r="97" spans="1:15" s="111" customFormat="1" ht="15" customHeight="1">
      <c r="A97" s="177" t="s">
        <v>480</v>
      </c>
      <c r="B97" s="106">
        <v>7</v>
      </c>
      <c r="C97" s="107">
        <f t="shared" si="22"/>
        <v>50</v>
      </c>
      <c r="D97" s="106">
        <v>7</v>
      </c>
      <c r="E97" s="107">
        <f t="shared" si="23"/>
        <v>50</v>
      </c>
      <c r="F97" s="108">
        <v>14</v>
      </c>
      <c r="G97" s="106">
        <v>14</v>
      </c>
      <c r="H97" s="109">
        <f t="shared" si="24"/>
        <v>100</v>
      </c>
      <c r="I97" s="106">
        <v>0</v>
      </c>
      <c r="J97" s="110">
        <v>0</v>
      </c>
      <c r="K97" s="106">
        <v>0</v>
      </c>
      <c r="L97" s="110">
        <v>0</v>
      </c>
      <c r="M97" s="106">
        <v>0</v>
      </c>
      <c r="N97" s="110">
        <v>0</v>
      </c>
      <c r="O97" s="108">
        <f t="shared" si="25"/>
        <v>0</v>
      </c>
    </row>
    <row r="98" spans="1:15" s="111" customFormat="1" ht="15" customHeight="1">
      <c r="A98" s="177" t="s">
        <v>482</v>
      </c>
      <c r="B98" s="106">
        <v>58</v>
      </c>
      <c r="C98" s="107">
        <f t="shared" si="22"/>
        <v>48.333333333333336</v>
      </c>
      <c r="D98" s="106">
        <v>62</v>
      </c>
      <c r="E98" s="107">
        <f t="shared" si="23"/>
        <v>51.66666666666667</v>
      </c>
      <c r="F98" s="108">
        <v>120</v>
      </c>
      <c r="G98" s="106">
        <v>71</v>
      </c>
      <c r="H98" s="109">
        <f t="shared" si="24"/>
        <v>59.166666666666664</v>
      </c>
      <c r="I98" s="106">
        <v>0</v>
      </c>
      <c r="J98" s="110">
        <v>0</v>
      </c>
      <c r="K98" s="106">
        <v>42</v>
      </c>
      <c r="L98" s="110">
        <v>49</v>
      </c>
      <c r="M98" s="106">
        <v>3</v>
      </c>
      <c r="N98" s="110">
        <v>2</v>
      </c>
      <c r="O98" s="108">
        <f t="shared" si="25"/>
        <v>5</v>
      </c>
    </row>
    <row r="99" spans="1:15" s="111" customFormat="1" ht="15" customHeight="1">
      <c r="A99" s="177" t="s">
        <v>486</v>
      </c>
      <c r="B99" s="106">
        <v>11</v>
      </c>
      <c r="C99" s="107">
        <f t="shared" si="22"/>
        <v>50</v>
      </c>
      <c r="D99" s="106">
        <v>11</v>
      </c>
      <c r="E99" s="107">
        <f t="shared" si="23"/>
        <v>50</v>
      </c>
      <c r="F99" s="108">
        <v>22</v>
      </c>
      <c r="G99" s="106">
        <v>8</v>
      </c>
      <c r="H99" s="109">
        <f t="shared" si="24"/>
        <v>36.36363636363637</v>
      </c>
      <c r="I99" s="106">
        <v>0</v>
      </c>
      <c r="J99" s="110">
        <v>0</v>
      </c>
      <c r="K99" s="106">
        <v>0</v>
      </c>
      <c r="L99" s="110">
        <v>0</v>
      </c>
      <c r="M99" s="106">
        <v>0</v>
      </c>
      <c r="N99" s="110">
        <v>0</v>
      </c>
      <c r="O99" s="108">
        <f t="shared" si="25"/>
        <v>0</v>
      </c>
    </row>
    <row r="100" spans="1:15" s="111" customFormat="1" ht="15" customHeight="1">
      <c r="A100" s="177" t="s">
        <v>693</v>
      </c>
      <c r="B100" s="106">
        <v>8</v>
      </c>
      <c r="C100" s="107">
        <f t="shared" si="22"/>
        <v>57.14285714285714</v>
      </c>
      <c r="D100" s="106">
        <v>6</v>
      </c>
      <c r="E100" s="107">
        <f t="shared" si="23"/>
        <v>42.857142857142854</v>
      </c>
      <c r="F100" s="108">
        <v>14</v>
      </c>
      <c r="G100" s="106">
        <v>0</v>
      </c>
      <c r="H100" s="109">
        <f t="shared" si="24"/>
        <v>0</v>
      </c>
      <c r="I100" s="106">
        <v>0</v>
      </c>
      <c r="J100" s="110">
        <v>0</v>
      </c>
      <c r="K100" s="106">
        <v>0</v>
      </c>
      <c r="L100" s="110">
        <v>0</v>
      </c>
      <c r="M100" s="106">
        <v>0</v>
      </c>
      <c r="N100" s="110">
        <v>0</v>
      </c>
      <c r="O100" s="108">
        <f t="shared" si="25"/>
        <v>0</v>
      </c>
    </row>
    <row r="101" spans="1:16" s="111" customFormat="1" ht="19.5" customHeight="1">
      <c r="A101" s="63" t="s">
        <v>487</v>
      </c>
      <c r="B101" s="112">
        <v>358</v>
      </c>
      <c r="C101" s="113">
        <f t="shared" si="22"/>
        <v>52.8023598820059</v>
      </c>
      <c r="D101" s="112">
        <v>320</v>
      </c>
      <c r="E101" s="113">
        <f t="shared" si="23"/>
        <v>47.1976401179941</v>
      </c>
      <c r="F101" s="112">
        <v>678</v>
      </c>
      <c r="G101" s="112">
        <v>259</v>
      </c>
      <c r="H101" s="113">
        <f t="shared" si="24"/>
        <v>38.200589970501476</v>
      </c>
      <c r="I101" s="112">
        <v>41</v>
      </c>
      <c r="J101" s="112">
        <v>24</v>
      </c>
      <c r="K101" s="112">
        <v>309</v>
      </c>
      <c r="L101" s="112">
        <v>153</v>
      </c>
      <c r="M101" s="112">
        <v>3</v>
      </c>
      <c r="N101" s="112">
        <v>2</v>
      </c>
      <c r="O101" s="112">
        <f t="shared" si="25"/>
        <v>5</v>
      </c>
      <c r="P101" s="116"/>
    </row>
    <row r="102" spans="1:16" s="111" customFormat="1" ht="15" customHeight="1">
      <c r="A102" s="178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ht="30" customHeight="1">
      <c r="A103" s="176" t="s">
        <v>51</v>
      </c>
      <c r="B103" s="88" t="s">
        <v>6</v>
      </c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128"/>
      <c r="N103" s="128"/>
      <c r="O103" s="129"/>
      <c r="P103" s="111"/>
    </row>
    <row r="104" spans="1:16" s="111" customFormat="1" ht="27" customHeight="1">
      <c r="A104" s="407" t="s">
        <v>415</v>
      </c>
      <c r="B104" s="407" t="s">
        <v>392</v>
      </c>
      <c r="C104" s="407"/>
      <c r="D104" s="407" t="s">
        <v>393</v>
      </c>
      <c r="E104" s="407"/>
      <c r="F104" s="404" t="s">
        <v>394</v>
      </c>
      <c r="G104" s="404" t="s">
        <v>572</v>
      </c>
      <c r="H104" s="408" t="s">
        <v>399</v>
      </c>
      <c r="I104" s="410" t="s">
        <v>573</v>
      </c>
      <c r="J104" s="410" t="s">
        <v>574</v>
      </c>
      <c r="K104" s="408" t="s">
        <v>575</v>
      </c>
      <c r="L104" s="408" t="s">
        <v>576</v>
      </c>
      <c r="M104" s="408" t="s">
        <v>423</v>
      </c>
      <c r="N104" s="408" t="s">
        <v>424</v>
      </c>
      <c r="O104" s="407" t="s">
        <v>425</v>
      </c>
      <c r="P104" s="4"/>
    </row>
    <row r="105" spans="1:16" s="111" customFormat="1" ht="66" customHeight="1">
      <c r="A105" s="407"/>
      <c r="B105" s="61" t="s">
        <v>401</v>
      </c>
      <c r="C105" s="62" t="s">
        <v>428</v>
      </c>
      <c r="D105" s="61" t="s">
        <v>401</v>
      </c>
      <c r="E105" s="62" t="s">
        <v>428</v>
      </c>
      <c r="F105" s="404"/>
      <c r="G105" s="404"/>
      <c r="H105" s="408"/>
      <c r="I105" s="410"/>
      <c r="J105" s="410"/>
      <c r="K105" s="408"/>
      <c r="L105" s="408"/>
      <c r="M105" s="408"/>
      <c r="N105" s="408"/>
      <c r="O105" s="407"/>
      <c r="P105" s="4"/>
    </row>
    <row r="106" spans="1:15" s="111" customFormat="1" ht="15" customHeight="1">
      <c r="A106" s="177" t="s">
        <v>491</v>
      </c>
      <c r="B106" s="106">
        <v>11</v>
      </c>
      <c r="C106" s="107">
        <f>B106/F106*100</f>
        <v>45.83333333333333</v>
      </c>
      <c r="D106" s="106">
        <v>13</v>
      </c>
      <c r="E106" s="107">
        <f>D106/F106*100</f>
        <v>54.166666666666664</v>
      </c>
      <c r="F106" s="108">
        <v>24</v>
      </c>
      <c r="G106" s="106">
        <v>5</v>
      </c>
      <c r="H106" s="109">
        <f>G106/F106*100</f>
        <v>20.833333333333336</v>
      </c>
      <c r="I106" s="106">
        <v>6</v>
      </c>
      <c r="J106" s="110">
        <v>0</v>
      </c>
      <c r="K106" s="106">
        <v>0</v>
      </c>
      <c r="L106" s="110">
        <v>0</v>
      </c>
      <c r="M106" s="106">
        <v>9</v>
      </c>
      <c r="N106" s="110">
        <v>0</v>
      </c>
      <c r="O106" s="108">
        <f>SUM(M106:N106)</f>
        <v>9</v>
      </c>
    </row>
    <row r="107" spans="1:15" s="111" customFormat="1" ht="15" customHeight="1">
      <c r="A107" s="177" t="s">
        <v>407</v>
      </c>
      <c r="B107" s="106">
        <v>155</v>
      </c>
      <c r="C107" s="107">
        <f aca="true" t="shared" si="26" ref="C107:C119">B107/F107*100</f>
        <v>46.68674698795181</v>
      </c>
      <c r="D107" s="106">
        <v>177</v>
      </c>
      <c r="E107" s="107">
        <f aca="true" t="shared" si="27" ref="E107:E119">D107/F107*100</f>
        <v>53.31325301204819</v>
      </c>
      <c r="F107" s="108">
        <v>332</v>
      </c>
      <c r="G107" s="106">
        <v>16</v>
      </c>
      <c r="H107" s="109">
        <f aca="true" t="shared" si="28" ref="H107:H119">G107/F107*100</f>
        <v>4.819277108433735</v>
      </c>
      <c r="I107" s="106">
        <v>76</v>
      </c>
      <c r="J107" s="110">
        <v>0</v>
      </c>
      <c r="K107" s="106">
        <v>265</v>
      </c>
      <c r="L107" s="110">
        <v>1</v>
      </c>
      <c r="M107" s="106">
        <v>2</v>
      </c>
      <c r="N107" s="110">
        <v>0</v>
      </c>
      <c r="O107" s="108">
        <f aca="true" t="shared" si="29" ref="O107:O119">SUM(M107:N107)</f>
        <v>2</v>
      </c>
    </row>
    <row r="108" spans="1:15" s="111" customFormat="1" ht="15" customHeight="1">
      <c r="A108" s="177" t="s">
        <v>500</v>
      </c>
      <c r="B108" s="106">
        <v>35</v>
      </c>
      <c r="C108" s="107">
        <f t="shared" si="26"/>
        <v>62.5</v>
      </c>
      <c r="D108" s="106">
        <v>21</v>
      </c>
      <c r="E108" s="107">
        <f t="shared" si="27"/>
        <v>37.5</v>
      </c>
      <c r="F108" s="108">
        <v>56</v>
      </c>
      <c r="G108" s="106">
        <v>20</v>
      </c>
      <c r="H108" s="109">
        <f t="shared" si="28"/>
        <v>35.714285714285715</v>
      </c>
      <c r="I108" s="106">
        <v>0</v>
      </c>
      <c r="J108" s="110">
        <v>0</v>
      </c>
      <c r="K108" s="106">
        <v>4</v>
      </c>
      <c r="L108" s="110">
        <v>4</v>
      </c>
      <c r="M108" s="106">
        <v>0</v>
      </c>
      <c r="N108" s="110">
        <v>0</v>
      </c>
      <c r="O108" s="108">
        <f t="shared" si="29"/>
        <v>0</v>
      </c>
    </row>
    <row r="109" spans="1:15" s="111" customFormat="1" ht="15" customHeight="1">
      <c r="A109" s="177" t="s">
        <v>501</v>
      </c>
      <c r="B109" s="106">
        <v>17</v>
      </c>
      <c r="C109" s="107">
        <f t="shared" si="26"/>
        <v>56.666666666666664</v>
      </c>
      <c r="D109" s="106">
        <v>13</v>
      </c>
      <c r="E109" s="107">
        <f t="shared" si="27"/>
        <v>43.333333333333336</v>
      </c>
      <c r="F109" s="108">
        <v>30</v>
      </c>
      <c r="G109" s="106">
        <v>12</v>
      </c>
      <c r="H109" s="109">
        <f t="shared" si="28"/>
        <v>40</v>
      </c>
      <c r="I109" s="106">
        <v>0</v>
      </c>
      <c r="J109" s="110">
        <v>0</v>
      </c>
      <c r="K109" s="106">
        <v>10</v>
      </c>
      <c r="L109" s="110">
        <v>3</v>
      </c>
      <c r="M109" s="106">
        <v>0</v>
      </c>
      <c r="N109" s="110">
        <v>0</v>
      </c>
      <c r="O109" s="108">
        <f t="shared" si="29"/>
        <v>0</v>
      </c>
    </row>
    <row r="110" spans="1:15" s="111" customFormat="1" ht="15" customHeight="1">
      <c r="A110" s="177" t="s">
        <v>506</v>
      </c>
      <c r="B110" s="106">
        <v>36</v>
      </c>
      <c r="C110" s="107">
        <f t="shared" si="26"/>
        <v>60</v>
      </c>
      <c r="D110" s="106">
        <v>24</v>
      </c>
      <c r="E110" s="107">
        <f t="shared" si="27"/>
        <v>40</v>
      </c>
      <c r="F110" s="108">
        <v>60</v>
      </c>
      <c r="G110" s="106">
        <v>0</v>
      </c>
      <c r="H110" s="109">
        <f t="shared" si="28"/>
        <v>0</v>
      </c>
      <c r="I110" s="106">
        <v>0</v>
      </c>
      <c r="J110" s="110">
        <v>0</v>
      </c>
      <c r="K110" s="106">
        <v>47</v>
      </c>
      <c r="L110" s="110">
        <v>0</v>
      </c>
      <c r="M110" s="106">
        <v>13</v>
      </c>
      <c r="N110" s="110">
        <v>0</v>
      </c>
      <c r="O110" s="108">
        <f t="shared" si="29"/>
        <v>13</v>
      </c>
    </row>
    <row r="111" spans="1:15" s="111" customFormat="1" ht="15" customHeight="1">
      <c r="A111" s="177" t="s">
        <v>508</v>
      </c>
      <c r="B111" s="106">
        <v>56</v>
      </c>
      <c r="C111" s="107">
        <f t="shared" si="26"/>
        <v>49.557522123893804</v>
      </c>
      <c r="D111" s="106">
        <v>57</v>
      </c>
      <c r="E111" s="107">
        <f t="shared" si="27"/>
        <v>50.442477876106196</v>
      </c>
      <c r="F111" s="108">
        <v>113</v>
      </c>
      <c r="G111" s="106">
        <v>8</v>
      </c>
      <c r="H111" s="109">
        <f t="shared" si="28"/>
        <v>7.079646017699115</v>
      </c>
      <c r="I111" s="106">
        <v>0</v>
      </c>
      <c r="J111" s="110">
        <v>0</v>
      </c>
      <c r="K111" s="106">
        <v>80</v>
      </c>
      <c r="L111" s="110">
        <v>8</v>
      </c>
      <c r="M111" s="106">
        <v>20</v>
      </c>
      <c r="N111" s="110">
        <v>0</v>
      </c>
      <c r="O111" s="108">
        <f t="shared" si="29"/>
        <v>20</v>
      </c>
    </row>
    <row r="112" spans="1:15" s="111" customFormat="1" ht="15" customHeight="1">
      <c r="A112" s="177" t="s">
        <v>510</v>
      </c>
      <c r="B112" s="106">
        <v>16</v>
      </c>
      <c r="C112" s="107">
        <f t="shared" si="26"/>
        <v>64</v>
      </c>
      <c r="D112" s="106">
        <v>9</v>
      </c>
      <c r="E112" s="107">
        <f t="shared" si="27"/>
        <v>36</v>
      </c>
      <c r="F112" s="108">
        <v>25</v>
      </c>
      <c r="G112" s="106">
        <v>0</v>
      </c>
      <c r="H112" s="109">
        <f t="shared" si="28"/>
        <v>0</v>
      </c>
      <c r="I112" s="106">
        <v>0</v>
      </c>
      <c r="J112" s="110">
        <v>0</v>
      </c>
      <c r="K112" s="106">
        <v>25</v>
      </c>
      <c r="L112" s="110">
        <v>0</v>
      </c>
      <c r="M112" s="106">
        <v>0</v>
      </c>
      <c r="N112" s="110">
        <v>0</v>
      </c>
      <c r="O112" s="108">
        <f t="shared" si="29"/>
        <v>0</v>
      </c>
    </row>
    <row r="113" spans="1:15" s="111" customFormat="1" ht="15" customHeight="1">
      <c r="A113" s="177" t="s">
        <v>512</v>
      </c>
      <c r="B113" s="106">
        <v>17</v>
      </c>
      <c r="C113" s="107">
        <f t="shared" si="26"/>
        <v>51.515151515151516</v>
      </c>
      <c r="D113" s="106">
        <v>16</v>
      </c>
      <c r="E113" s="107">
        <f t="shared" si="27"/>
        <v>48.484848484848484</v>
      </c>
      <c r="F113" s="108">
        <v>33</v>
      </c>
      <c r="G113" s="106">
        <v>7</v>
      </c>
      <c r="H113" s="109">
        <f t="shared" si="28"/>
        <v>21.21212121212121</v>
      </c>
      <c r="I113" s="106">
        <v>0</v>
      </c>
      <c r="J113" s="110">
        <v>0</v>
      </c>
      <c r="K113" s="106">
        <v>12</v>
      </c>
      <c r="L113" s="110">
        <v>0</v>
      </c>
      <c r="M113" s="106">
        <v>0</v>
      </c>
      <c r="N113" s="110">
        <v>0</v>
      </c>
      <c r="O113" s="108">
        <f t="shared" si="29"/>
        <v>0</v>
      </c>
    </row>
    <row r="114" spans="1:15" s="111" customFormat="1" ht="15" customHeight="1">
      <c r="A114" s="177" t="s">
        <v>516</v>
      </c>
      <c r="B114" s="106">
        <v>5</v>
      </c>
      <c r="C114" s="107">
        <f t="shared" si="26"/>
        <v>83.33333333333334</v>
      </c>
      <c r="D114" s="106">
        <v>1</v>
      </c>
      <c r="E114" s="107">
        <f t="shared" si="27"/>
        <v>16.666666666666664</v>
      </c>
      <c r="F114" s="108">
        <v>6</v>
      </c>
      <c r="G114" s="106">
        <v>0</v>
      </c>
      <c r="H114" s="109">
        <f t="shared" si="28"/>
        <v>0</v>
      </c>
      <c r="I114" s="106">
        <v>0</v>
      </c>
      <c r="J114" s="110">
        <v>0</v>
      </c>
      <c r="K114" s="106">
        <v>6</v>
      </c>
      <c r="L114" s="110">
        <v>0</v>
      </c>
      <c r="M114" s="106">
        <v>0</v>
      </c>
      <c r="N114" s="110">
        <v>0</v>
      </c>
      <c r="O114" s="108">
        <f t="shared" si="29"/>
        <v>0</v>
      </c>
    </row>
    <row r="115" spans="1:15" s="111" customFormat="1" ht="15" customHeight="1">
      <c r="A115" s="177" t="s">
        <v>700</v>
      </c>
      <c r="B115" s="106">
        <v>36</v>
      </c>
      <c r="C115" s="107">
        <f t="shared" si="26"/>
        <v>45</v>
      </c>
      <c r="D115" s="106">
        <v>44</v>
      </c>
      <c r="E115" s="107">
        <f t="shared" si="27"/>
        <v>55.00000000000001</v>
      </c>
      <c r="F115" s="108">
        <v>80</v>
      </c>
      <c r="G115" s="106">
        <v>14</v>
      </c>
      <c r="H115" s="109">
        <f t="shared" si="28"/>
        <v>17.5</v>
      </c>
      <c r="I115" s="106">
        <v>0</v>
      </c>
      <c r="J115" s="110">
        <v>0</v>
      </c>
      <c r="K115" s="106">
        <v>40</v>
      </c>
      <c r="L115" s="110">
        <v>11</v>
      </c>
      <c r="M115" s="106">
        <v>0</v>
      </c>
      <c r="N115" s="110">
        <v>0</v>
      </c>
      <c r="O115" s="108">
        <f t="shared" si="29"/>
        <v>0</v>
      </c>
    </row>
    <row r="116" spans="1:15" s="111" customFormat="1" ht="15" customHeight="1">
      <c r="A116" s="177" t="s">
        <v>522</v>
      </c>
      <c r="B116" s="106">
        <v>46</v>
      </c>
      <c r="C116" s="107">
        <f t="shared" si="26"/>
        <v>52.87356321839081</v>
      </c>
      <c r="D116" s="106">
        <v>41</v>
      </c>
      <c r="E116" s="107">
        <f t="shared" si="27"/>
        <v>47.12643678160919</v>
      </c>
      <c r="F116" s="108">
        <v>87</v>
      </c>
      <c r="G116" s="106">
        <v>52</v>
      </c>
      <c r="H116" s="109">
        <f t="shared" si="28"/>
        <v>59.77011494252874</v>
      </c>
      <c r="I116" s="106">
        <v>0</v>
      </c>
      <c r="J116" s="110">
        <v>0</v>
      </c>
      <c r="K116" s="106">
        <v>35</v>
      </c>
      <c r="L116" s="110">
        <v>54</v>
      </c>
      <c r="M116" s="106">
        <v>0</v>
      </c>
      <c r="N116" s="110">
        <v>0</v>
      </c>
      <c r="O116" s="108">
        <f t="shared" si="29"/>
        <v>0</v>
      </c>
    </row>
    <row r="117" spans="1:15" s="111" customFormat="1" ht="15" customHeight="1">
      <c r="A117" s="177" t="s">
        <v>525</v>
      </c>
      <c r="B117" s="106">
        <v>6</v>
      </c>
      <c r="C117" s="107">
        <f t="shared" si="26"/>
        <v>60</v>
      </c>
      <c r="D117" s="106">
        <v>4</v>
      </c>
      <c r="E117" s="107">
        <f t="shared" si="27"/>
        <v>40</v>
      </c>
      <c r="F117" s="108">
        <v>10</v>
      </c>
      <c r="G117" s="106">
        <v>0</v>
      </c>
      <c r="H117" s="109">
        <f t="shared" si="28"/>
        <v>0</v>
      </c>
      <c r="I117" s="106">
        <v>10</v>
      </c>
      <c r="J117" s="110">
        <v>0</v>
      </c>
      <c r="K117" s="106">
        <v>0</v>
      </c>
      <c r="L117" s="110">
        <v>0</v>
      </c>
      <c r="M117" s="106">
        <v>0</v>
      </c>
      <c r="N117" s="110">
        <v>0</v>
      </c>
      <c r="O117" s="108">
        <f t="shared" si="29"/>
        <v>0</v>
      </c>
    </row>
    <row r="118" spans="1:15" s="111" customFormat="1" ht="15" customHeight="1">
      <c r="A118" s="177" t="s">
        <v>527</v>
      </c>
      <c r="B118" s="106">
        <v>9</v>
      </c>
      <c r="C118" s="107">
        <f t="shared" si="26"/>
        <v>75</v>
      </c>
      <c r="D118" s="106">
        <v>3</v>
      </c>
      <c r="E118" s="107">
        <f t="shared" si="27"/>
        <v>25</v>
      </c>
      <c r="F118" s="108">
        <v>12</v>
      </c>
      <c r="G118" s="106">
        <v>3</v>
      </c>
      <c r="H118" s="109">
        <f t="shared" si="28"/>
        <v>25</v>
      </c>
      <c r="I118" s="106">
        <v>0</v>
      </c>
      <c r="J118" s="110">
        <v>0</v>
      </c>
      <c r="K118" s="106">
        <v>0</v>
      </c>
      <c r="L118" s="110">
        <v>0</v>
      </c>
      <c r="M118" s="106">
        <v>2</v>
      </c>
      <c r="N118" s="110">
        <v>0</v>
      </c>
      <c r="O118" s="108">
        <f t="shared" si="29"/>
        <v>2</v>
      </c>
    </row>
    <row r="119" spans="1:16" s="111" customFormat="1" ht="24" customHeight="1">
      <c r="A119" s="63" t="s">
        <v>542</v>
      </c>
      <c r="B119" s="112">
        <v>445</v>
      </c>
      <c r="C119" s="113">
        <f t="shared" si="26"/>
        <v>51.26728110599078</v>
      </c>
      <c r="D119" s="112">
        <v>423</v>
      </c>
      <c r="E119" s="113">
        <f t="shared" si="27"/>
        <v>48.73271889400922</v>
      </c>
      <c r="F119" s="112">
        <v>868</v>
      </c>
      <c r="G119" s="112">
        <v>137</v>
      </c>
      <c r="H119" s="113">
        <f t="shared" si="28"/>
        <v>15.783410138248849</v>
      </c>
      <c r="I119" s="112">
        <v>92</v>
      </c>
      <c r="J119" s="112">
        <v>0</v>
      </c>
      <c r="K119" s="112">
        <v>524</v>
      </c>
      <c r="L119" s="112">
        <v>81</v>
      </c>
      <c r="M119" s="112">
        <v>46</v>
      </c>
      <c r="N119" s="112">
        <v>0</v>
      </c>
      <c r="O119" s="112">
        <f t="shared" si="29"/>
        <v>46</v>
      </c>
      <c r="P119" s="116"/>
    </row>
    <row r="121" ht="12.75">
      <c r="A121" s="209" t="s">
        <v>7</v>
      </c>
    </row>
    <row r="122" spans="2:16" ht="12.75">
      <c r="B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4"/>
      <c r="P122" s="4"/>
    </row>
    <row r="124" spans="1:16" ht="30" customHeight="1">
      <c r="A124" s="176" t="s">
        <v>52</v>
      </c>
      <c r="B124" s="88" t="s">
        <v>8</v>
      </c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128"/>
      <c r="N124" s="128"/>
      <c r="O124" s="129"/>
      <c r="P124" s="111"/>
    </row>
    <row r="125" spans="1:16" ht="30" customHeight="1">
      <c r="A125" s="407" t="s">
        <v>415</v>
      </c>
      <c r="B125" s="407" t="s">
        <v>392</v>
      </c>
      <c r="C125" s="407"/>
      <c r="D125" s="407" t="s">
        <v>393</v>
      </c>
      <c r="E125" s="407"/>
      <c r="F125" s="404" t="s">
        <v>394</v>
      </c>
      <c r="G125" s="404" t="s">
        <v>572</v>
      </c>
      <c r="H125" s="408" t="s">
        <v>399</v>
      </c>
      <c r="I125" s="410" t="s">
        <v>573</v>
      </c>
      <c r="J125" s="410" t="s">
        <v>574</v>
      </c>
      <c r="K125" s="408" t="s">
        <v>575</v>
      </c>
      <c r="L125" s="408" t="s">
        <v>576</v>
      </c>
      <c r="M125" s="408" t="s">
        <v>423</v>
      </c>
      <c r="N125" s="408" t="s">
        <v>424</v>
      </c>
      <c r="O125" s="407" t="s">
        <v>425</v>
      </c>
      <c r="P125" s="4"/>
    </row>
    <row r="126" spans="1:16" ht="74.25" customHeight="1">
      <c r="A126" s="407"/>
      <c r="B126" s="61" t="s">
        <v>401</v>
      </c>
      <c r="C126" s="62" t="s">
        <v>428</v>
      </c>
      <c r="D126" s="61" t="s">
        <v>401</v>
      </c>
      <c r="E126" s="62" t="s">
        <v>428</v>
      </c>
      <c r="F126" s="404"/>
      <c r="G126" s="404"/>
      <c r="H126" s="408"/>
      <c r="I126" s="410"/>
      <c r="J126" s="410"/>
      <c r="K126" s="408"/>
      <c r="L126" s="408"/>
      <c r="M126" s="408"/>
      <c r="N126" s="408"/>
      <c r="O126" s="407"/>
      <c r="P126" s="4"/>
    </row>
    <row r="127" spans="1:15" s="111" customFormat="1" ht="15" customHeight="1">
      <c r="A127" s="177" t="s">
        <v>408</v>
      </c>
      <c r="B127" s="106">
        <v>53</v>
      </c>
      <c r="C127" s="107">
        <f>B127/F127*100</f>
        <v>55.78947368421052</v>
      </c>
      <c r="D127" s="106">
        <v>42</v>
      </c>
      <c r="E127" s="107">
        <f>D127/F127*100</f>
        <v>44.21052631578947</v>
      </c>
      <c r="F127" s="108">
        <v>95</v>
      </c>
      <c r="G127" s="106">
        <v>36</v>
      </c>
      <c r="H127" s="109">
        <f>G127/F127*100</f>
        <v>37.89473684210527</v>
      </c>
      <c r="I127" s="106">
        <v>0</v>
      </c>
      <c r="J127" s="110">
        <v>0</v>
      </c>
      <c r="K127" s="106">
        <v>37</v>
      </c>
      <c r="L127" s="110">
        <v>9</v>
      </c>
      <c r="M127" s="106">
        <v>0</v>
      </c>
      <c r="N127" s="110">
        <v>0</v>
      </c>
      <c r="O127" s="108">
        <f>SUM(M127:N127)</f>
        <v>0</v>
      </c>
    </row>
    <row r="128" spans="1:15" s="111" customFormat="1" ht="15" customHeight="1">
      <c r="A128" s="177" t="s">
        <v>537</v>
      </c>
      <c r="B128" s="106">
        <v>2</v>
      </c>
      <c r="C128" s="107">
        <f>B128/F128*100</f>
        <v>40</v>
      </c>
      <c r="D128" s="106">
        <v>3</v>
      </c>
      <c r="E128" s="107">
        <f>D128/F128*100</f>
        <v>60</v>
      </c>
      <c r="F128" s="108">
        <v>5</v>
      </c>
      <c r="G128" s="106">
        <v>0</v>
      </c>
      <c r="H128" s="109">
        <f>G128/F128*100</f>
        <v>0</v>
      </c>
      <c r="I128" s="106">
        <v>0</v>
      </c>
      <c r="J128" s="110">
        <v>0</v>
      </c>
      <c r="K128" s="106">
        <v>0</v>
      </c>
      <c r="L128" s="110">
        <v>0</v>
      </c>
      <c r="M128" s="106">
        <v>0</v>
      </c>
      <c r="N128" s="110">
        <v>0</v>
      </c>
      <c r="O128" s="108">
        <f>SUM(M128:N128)</f>
        <v>0</v>
      </c>
    </row>
    <row r="129" spans="1:15" s="111" customFormat="1" ht="15" customHeight="1">
      <c r="A129" s="177" t="s">
        <v>539</v>
      </c>
      <c r="B129" s="106">
        <v>10</v>
      </c>
      <c r="C129" s="107">
        <f>B129/F129*100</f>
        <v>55.55555555555556</v>
      </c>
      <c r="D129" s="106">
        <v>8</v>
      </c>
      <c r="E129" s="107">
        <f>D129/F129*100</f>
        <v>44.44444444444444</v>
      </c>
      <c r="F129" s="108">
        <v>18</v>
      </c>
      <c r="G129" s="106">
        <v>0</v>
      </c>
      <c r="H129" s="109">
        <f>G129/F129*100</f>
        <v>0</v>
      </c>
      <c r="I129" s="106">
        <v>0</v>
      </c>
      <c r="J129" s="110">
        <v>0</v>
      </c>
      <c r="K129" s="106">
        <v>4</v>
      </c>
      <c r="L129" s="110">
        <v>0</v>
      </c>
      <c r="M129" s="106">
        <v>0</v>
      </c>
      <c r="N129" s="110">
        <v>0</v>
      </c>
      <c r="O129" s="108">
        <f>SUM(M129:N129)</f>
        <v>0</v>
      </c>
    </row>
    <row r="130" spans="1:15" s="111" customFormat="1" ht="15" customHeight="1">
      <c r="A130" s="177" t="s">
        <v>13</v>
      </c>
      <c r="B130" s="106">
        <v>7</v>
      </c>
      <c r="C130" s="107">
        <f>B130/F130*100</f>
        <v>63.63636363636363</v>
      </c>
      <c r="D130" s="106">
        <v>4</v>
      </c>
      <c r="E130" s="107">
        <f>D130/F130*100</f>
        <v>36.36363636363637</v>
      </c>
      <c r="F130" s="108">
        <v>11</v>
      </c>
      <c r="G130" s="106">
        <v>5</v>
      </c>
      <c r="H130" s="109">
        <f>G130/F130*100</f>
        <v>45.45454545454545</v>
      </c>
      <c r="I130" s="106">
        <v>0</v>
      </c>
      <c r="J130" s="110">
        <v>0</v>
      </c>
      <c r="K130" s="106">
        <v>1</v>
      </c>
      <c r="L130" s="110">
        <v>0</v>
      </c>
      <c r="M130" s="106">
        <v>0</v>
      </c>
      <c r="N130" s="110">
        <v>0</v>
      </c>
      <c r="O130" s="108">
        <f>SUM(M130:N130)</f>
        <v>0</v>
      </c>
    </row>
    <row r="131" spans="1:16" s="111" customFormat="1" ht="24" customHeight="1">
      <c r="A131" s="63" t="s">
        <v>543</v>
      </c>
      <c r="B131" s="112">
        <f>SUM(B127:B130)</f>
        <v>72</v>
      </c>
      <c r="C131" s="113">
        <f>B131/F131*100</f>
        <v>55.81395348837209</v>
      </c>
      <c r="D131" s="112">
        <f>SUM(D127:D130)</f>
        <v>57</v>
      </c>
      <c r="E131" s="113">
        <f>D131/F131*100</f>
        <v>44.18604651162791</v>
      </c>
      <c r="F131" s="112">
        <f>SUM(F127:F130)</f>
        <v>129</v>
      </c>
      <c r="G131" s="112">
        <f>SUM(G127:G130)</f>
        <v>41</v>
      </c>
      <c r="H131" s="113">
        <f>G131/F131*100</f>
        <v>31.782945736434108</v>
      </c>
      <c r="I131" s="112">
        <f aca="true" t="shared" si="30" ref="I131:N131">SUM(I127:I130)</f>
        <v>0</v>
      </c>
      <c r="J131" s="112">
        <f t="shared" si="30"/>
        <v>0</v>
      </c>
      <c r="K131" s="112">
        <f t="shared" si="30"/>
        <v>42</v>
      </c>
      <c r="L131" s="112">
        <f t="shared" si="30"/>
        <v>9</v>
      </c>
      <c r="M131" s="112">
        <f t="shared" si="30"/>
        <v>0</v>
      </c>
      <c r="N131" s="112">
        <f t="shared" si="30"/>
        <v>0</v>
      </c>
      <c r="O131" s="112">
        <f>SUM(M131:N131)</f>
        <v>0</v>
      </c>
      <c r="P131" s="116"/>
    </row>
    <row r="132" spans="1:16" s="111" customFormat="1" ht="15" customHeight="1">
      <c r="A132" s="178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5" s="111" customFormat="1" ht="34.5" customHeight="1">
      <c r="A133" s="176" t="s">
        <v>53</v>
      </c>
      <c r="B133" s="88" t="s">
        <v>17</v>
      </c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128"/>
      <c r="N133" s="128"/>
      <c r="O133" s="129"/>
    </row>
    <row r="134" spans="1:16" s="111" customFormat="1" ht="15" customHeight="1">
      <c r="A134" s="407" t="s">
        <v>415</v>
      </c>
      <c r="B134" s="407" t="s">
        <v>392</v>
      </c>
      <c r="C134" s="407"/>
      <c r="D134" s="407" t="s">
        <v>393</v>
      </c>
      <c r="E134" s="407"/>
      <c r="F134" s="404" t="s">
        <v>394</v>
      </c>
      <c r="G134" s="404" t="s">
        <v>572</v>
      </c>
      <c r="H134" s="408" t="s">
        <v>399</v>
      </c>
      <c r="I134" s="410" t="s">
        <v>573</v>
      </c>
      <c r="J134" s="410" t="s">
        <v>574</v>
      </c>
      <c r="K134" s="408" t="s">
        <v>575</v>
      </c>
      <c r="L134" s="408" t="s">
        <v>576</v>
      </c>
      <c r="M134" s="408" t="s">
        <v>423</v>
      </c>
      <c r="N134" s="408" t="s">
        <v>424</v>
      </c>
      <c r="O134" s="407" t="s">
        <v>425</v>
      </c>
      <c r="P134" s="4"/>
    </row>
    <row r="135" spans="1:16" s="111" customFormat="1" ht="44.25" customHeight="1">
      <c r="A135" s="407"/>
      <c r="B135" s="61" t="s">
        <v>401</v>
      </c>
      <c r="C135" s="62" t="s">
        <v>428</v>
      </c>
      <c r="D135" s="61" t="s">
        <v>401</v>
      </c>
      <c r="E135" s="62" t="s">
        <v>428</v>
      </c>
      <c r="F135" s="404"/>
      <c r="G135" s="404"/>
      <c r="H135" s="408"/>
      <c r="I135" s="410"/>
      <c r="J135" s="410"/>
      <c r="K135" s="408"/>
      <c r="L135" s="408"/>
      <c r="M135" s="408"/>
      <c r="N135" s="408"/>
      <c r="O135" s="407"/>
      <c r="P135" s="4"/>
    </row>
    <row r="136" spans="1:15" s="111" customFormat="1" ht="15" customHeight="1">
      <c r="A136" s="177" t="s">
        <v>546</v>
      </c>
      <c r="B136" s="106">
        <v>3</v>
      </c>
      <c r="C136" s="107">
        <f>B136/F136*100</f>
        <v>37.5</v>
      </c>
      <c r="D136" s="106">
        <v>5</v>
      </c>
      <c r="E136" s="107">
        <f>D136/F136*100</f>
        <v>62.5</v>
      </c>
      <c r="F136" s="108">
        <v>8</v>
      </c>
      <c r="G136" s="106">
        <v>0</v>
      </c>
      <c r="H136" s="109">
        <f>G136/F136*100</f>
        <v>0</v>
      </c>
      <c r="I136" s="106">
        <v>0</v>
      </c>
      <c r="J136" s="110">
        <v>0</v>
      </c>
      <c r="K136" s="106">
        <v>0</v>
      </c>
      <c r="L136" s="110">
        <v>0</v>
      </c>
      <c r="M136" s="106">
        <v>0</v>
      </c>
      <c r="N136" s="110">
        <v>0</v>
      </c>
      <c r="O136" s="108">
        <f>SUM(M136:N136)</f>
        <v>0</v>
      </c>
    </row>
    <row r="137" spans="1:15" s="111" customFormat="1" ht="15" customHeight="1">
      <c r="A137" s="177" t="s">
        <v>21</v>
      </c>
      <c r="B137" s="106">
        <v>12</v>
      </c>
      <c r="C137" s="107">
        <f aca="true" t="shared" si="31" ref="C137:C142">B137/F137*100</f>
        <v>57.14285714285714</v>
      </c>
      <c r="D137" s="106">
        <v>9</v>
      </c>
      <c r="E137" s="107">
        <f aca="true" t="shared" si="32" ref="E137:E142">D137/F137*100</f>
        <v>42.857142857142854</v>
      </c>
      <c r="F137" s="108">
        <v>21</v>
      </c>
      <c r="G137" s="106">
        <v>3</v>
      </c>
      <c r="H137" s="109">
        <f aca="true" t="shared" si="33" ref="H137:H142">G137/F137*100</f>
        <v>14.285714285714285</v>
      </c>
      <c r="I137" s="106">
        <v>0</v>
      </c>
      <c r="J137" s="110">
        <v>0</v>
      </c>
      <c r="K137" s="106">
        <v>18</v>
      </c>
      <c r="L137" s="110">
        <v>1</v>
      </c>
      <c r="M137" s="106">
        <v>0</v>
      </c>
      <c r="N137" s="110">
        <v>0</v>
      </c>
      <c r="O137" s="108">
        <f aca="true" t="shared" si="34" ref="O137:O142">SUM(M137:N137)</f>
        <v>0</v>
      </c>
    </row>
    <row r="138" spans="1:15" s="111" customFormat="1" ht="15" customHeight="1">
      <c r="A138" s="177" t="s">
        <v>20</v>
      </c>
      <c r="B138" s="106">
        <v>25</v>
      </c>
      <c r="C138" s="107">
        <f t="shared" si="31"/>
        <v>67.56756756756756</v>
      </c>
      <c r="D138" s="106">
        <v>12</v>
      </c>
      <c r="E138" s="107">
        <f t="shared" si="32"/>
        <v>32.432432432432435</v>
      </c>
      <c r="F138" s="108">
        <v>37</v>
      </c>
      <c r="G138" s="106">
        <v>3</v>
      </c>
      <c r="H138" s="109">
        <f t="shared" si="33"/>
        <v>8.108108108108109</v>
      </c>
      <c r="I138" s="106">
        <v>0</v>
      </c>
      <c r="J138" s="110">
        <v>0</v>
      </c>
      <c r="K138" s="106">
        <v>0</v>
      </c>
      <c r="L138" s="110">
        <v>0</v>
      </c>
      <c r="M138" s="106">
        <v>0</v>
      </c>
      <c r="N138" s="110">
        <v>0</v>
      </c>
      <c r="O138" s="108">
        <f t="shared" si="34"/>
        <v>0</v>
      </c>
    </row>
    <row r="139" spans="1:15" s="111" customFormat="1" ht="15" customHeight="1">
      <c r="A139" s="177" t="s">
        <v>19</v>
      </c>
      <c r="B139" s="106">
        <v>101</v>
      </c>
      <c r="C139" s="107">
        <f t="shared" si="31"/>
        <v>54.01069518716578</v>
      </c>
      <c r="D139" s="106">
        <v>86</v>
      </c>
      <c r="E139" s="107">
        <f t="shared" si="32"/>
        <v>45.98930481283423</v>
      </c>
      <c r="F139" s="108">
        <v>187</v>
      </c>
      <c r="G139" s="106">
        <v>15</v>
      </c>
      <c r="H139" s="109">
        <f t="shared" si="33"/>
        <v>8.02139037433155</v>
      </c>
      <c r="I139" s="106">
        <v>0</v>
      </c>
      <c r="J139" s="110">
        <v>0</v>
      </c>
      <c r="K139" s="106">
        <v>82</v>
      </c>
      <c r="L139" s="110">
        <v>0</v>
      </c>
      <c r="M139" s="106">
        <v>0</v>
      </c>
      <c r="N139" s="110">
        <v>0</v>
      </c>
      <c r="O139" s="108">
        <f t="shared" si="34"/>
        <v>0</v>
      </c>
    </row>
    <row r="140" spans="1:15" s="111" customFormat="1" ht="15" customHeight="1">
      <c r="A140" s="177" t="s">
        <v>409</v>
      </c>
      <c r="B140" s="106">
        <v>157</v>
      </c>
      <c r="C140" s="107">
        <f t="shared" si="31"/>
        <v>50.97402597402597</v>
      </c>
      <c r="D140" s="106">
        <v>151</v>
      </c>
      <c r="E140" s="107">
        <f t="shared" si="32"/>
        <v>49.02597402597403</v>
      </c>
      <c r="F140" s="108">
        <v>308</v>
      </c>
      <c r="G140" s="106">
        <v>29</v>
      </c>
      <c r="H140" s="109">
        <f t="shared" si="33"/>
        <v>9.415584415584416</v>
      </c>
      <c r="I140" s="106">
        <v>33</v>
      </c>
      <c r="J140" s="110">
        <v>8</v>
      </c>
      <c r="K140" s="106">
        <v>245</v>
      </c>
      <c r="L140" s="110">
        <v>10</v>
      </c>
      <c r="M140" s="106">
        <v>0</v>
      </c>
      <c r="N140" s="110">
        <v>0</v>
      </c>
      <c r="O140" s="108">
        <f t="shared" si="34"/>
        <v>0</v>
      </c>
    </row>
    <row r="141" spans="1:15" s="111" customFormat="1" ht="15" customHeight="1">
      <c r="A141" s="177" t="s">
        <v>555</v>
      </c>
      <c r="B141" s="106">
        <v>16</v>
      </c>
      <c r="C141" s="107">
        <f t="shared" si="31"/>
        <v>59.25925925925925</v>
      </c>
      <c r="D141" s="106">
        <v>11</v>
      </c>
      <c r="E141" s="107">
        <f t="shared" si="32"/>
        <v>40.74074074074074</v>
      </c>
      <c r="F141" s="108">
        <v>27</v>
      </c>
      <c r="G141" s="106">
        <v>0</v>
      </c>
      <c r="H141" s="109">
        <f t="shared" si="33"/>
        <v>0</v>
      </c>
      <c r="I141" s="106">
        <v>0</v>
      </c>
      <c r="J141" s="110">
        <v>0</v>
      </c>
      <c r="K141" s="106">
        <v>0</v>
      </c>
      <c r="L141" s="110">
        <v>0</v>
      </c>
      <c r="M141" s="106">
        <v>0</v>
      </c>
      <c r="N141" s="110">
        <v>0</v>
      </c>
      <c r="O141" s="108">
        <f t="shared" si="34"/>
        <v>0</v>
      </c>
    </row>
    <row r="142" spans="1:16" s="111" customFormat="1" ht="24" customHeight="1">
      <c r="A142" s="63" t="s">
        <v>568</v>
      </c>
      <c r="B142" s="112">
        <v>314</v>
      </c>
      <c r="C142" s="113">
        <f t="shared" si="31"/>
        <v>53.40136054421769</v>
      </c>
      <c r="D142" s="112">
        <v>274</v>
      </c>
      <c r="E142" s="113">
        <f t="shared" si="32"/>
        <v>46.59863945578231</v>
      </c>
      <c r="F142" s="112">
        <v>588</v>
      </c>
      <c r="G142" s="112">
        <v>50</v>
      </c>
      <c r="H142" s="113">
        <f t="shared" si="33"/>
        <v>8.503401360544217</v>
      </c>
      <c r="I142" s="112">
        <v>33</v>
      </c>
      <c r="J142" s="112">
        <v>8</v>
      </c>
      <c r="K142" s="112">
        <v>345</v>
      </c>
      <c r="L142" s="112">
        <v>11</v>
      </c>
      <c r="M142" s="112">
        <v>0</v>
      </c>
      <c r="N142" s="112">
        <v>0</v>
      </c>
      <c r="O142" s="112">
        <f t="shared" si="34"/>
        <v>0</v>
      </c>
      <c r="P142" s="116"/>
    </row>
    <row r="143" spans="1:16" s="111" customFormat="1" ht="15" customHeight="1">
      <c r="A143" s="179"/>
      <c r="B143" s="103"/>
      <c r="C143" s="103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/>
      <c r="P143"/>
    </row>
    <row r="144" spans="1:16" s="111" customFormat="1" ht="15" customHeight="1">
      <c r="A144" s="179"/>
      <c r="B144" s="103"/>
      <c r="C144" s="103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/>
      <c r="P144"/>
    </row>
    <row r="145" spans="1:16" s="111" customFormat="1" ht="15" customHeight="1">
      <c r="A145" s="179"/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/>
      <c r="P145"/>
    </row>
    <row r="146" spans="1:16" s="111" customFormat="1" ht="15" customHeight="1">
      <c r="A146" s="180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/>
      <c r="P146"/>
    </row>
    <row r="147" spans="1:16" s="116" customFormat="1" ht="27" customHeight="1">
      <c r="A147" s="179"/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/>
      <c r="P147"/>
    </row>
    <row r="148" spans="1:16" ht="31.5" customHeight="1">
      <c r="A148" s="176" t="s">
        <v>54</v>
      </c>
      <c r="B148" s="88" t="s">
        <v>26</v>
      </c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128"/>
      <c r="N148" s="128"/>
      <c r="O148" s="129"/>
      <c r="P148" s="111"/>
    </row>
    <row r="149" spans="1:16" ht="22.5" customHeight="1">
      <c r="A149" s="407" t="s">
        <v>415</v>
      </c>
      <c r="B149" s="407" t="s">
        <v>392</v>
      </c>
      <c r="C149" s="407"/>
      <c r="D149" s="407" t="s">
        <v>393</v>
      </c>
      <c r="E149" s="407"/>
      <c r="F149" s="404" t="s">
        <v>394</v>
      </c>
      <c r="G149" s="404" t="s">
        <v>572</v>
      </c>
      <c r="H149" s="408" t="s">
        <v>399</v>
      </c>
      <c r="I149" s="410" t="s">
        <v>573</v>
      </c>
      <c r="J149" s="410" t="s">
        <v>574</v>
      </c>
      <c r="K149" s="408" t="s">
        <v>575</v>
      </c>
      <c r="L149" s="408" t="s">
        <v>576</v>
      </c>
      <c r="M149" s="408" t="s">
        <v>423</v>
      </c>
      <c r="N149" s="408" t="s">
        <v>424</v>
      </c>
      <c r="O149" s="407" t="s">
        <v>425</v>
      </c>
      <c r="P149" s="4"/>
    </row>
    <row r="150" spans="1:16" ht="69.75" customHeight="1">
      <c r="A150" s="407"/>
      <c r="B150" s="61" t="s">
        <v>401</v>
      </c>
      <c r="C150" s="62" t="s">
        <v>428</v>
      </c>
      <c r="D150" s="61" t="s">
        <v>401</v>
      </c>
      <c r="E150" s="62" t="s">
        <v>428</v>
      </c>
      <c r="F150" s="404"/>
      <c r="G150" s="404"/>
      <c r="H150" s="408"/>
      <c r="I150" s="410"/>
      <c r="J150" s="410"/>
      <c r="K150" s="408"/>
      <c r="L150" s="408"/>
      <c r="M150" s="408"/>
      <c r="N150" s="408"/>
      <c r="O150" s="407"/>
      <c r="P150" s="4"/>
    </row>
    <row r="151" spans="1:15" s="111" customFormat="1" ht="15" customHeight="1">
      <c r="A151" s="177" t="s">
        <v>620</v>
      </c>
      <c r="B151" s="106">
        <v>6</v>
      </c>
      <c r="C151" s="107">
        <f>B151/F151*100</f>
        <v>31.57894736842105</v>
      </c>
      <c r="D151" s="106">
        <v>13</v>
      </c>
      <c r="E151" s="107">
        <f>D151/F151*100</f>
        <v>68.42105263157895</v>
      </c>
      <c r="F151" s="108">
        <v>19</v>
      </c>
      <c r="G151" s="106">
        <v>19</v>
      </c>
      <c r="H151" s="109">
        <f>G151/F151*100</f>
        <v>100</v>
      </c>
      <c r="I151" s="106">
        <v>0</v>
      </c>
      <c r="J151" s="110">
        <v>0</v>
      </c>
      <c r="K151" s="106">
        <v>0</v>
      </c>
      <c r="L151" s="110">
        <v>0</v>
      </c>
      <c r="M151" s="106">
        <v>0</v>
      </c>
      <c r="N151" s="110">
        <v>0</v>
      </c>
      <c r="O151" s="108">
        <f>SUM(M151:N151)</f>
        <v>0</v>
      </c>
    </row>
    <row r="152" spans="1:15" s="111" customFormat="1" ht="15" customHeight="1">
      <c r="A152" s="177" t="s">
        <v>631</v>
      </c>
      <c r="B152" s="106">
        <v>22</v>
      </c>
      <c r="C152" s="107">
        <f aca="true" t="shared" si="35" ref="C152:C166">B152/F152*100</f>
        <v>45.83333333333333</v>
      </c>
      <c r="D152" s="106">
        <v>26</v>
      </c>
      <c r="E152" s="107">
        <f aca="true" t="shared" si="36" ref="E152:E166">D152/F152*100</f>
        <v>54.166666666666664</v>
      </c>
      <c r="F152" s="108">
        <v>48</v>
      </c>
      <c r="G152" s="106">
        <v>30</v>
      </c>
      <c r="H152" s="109">
        <f aca="true" t="shared" si="37" ref="H152:H166">G152/F152*100</f>
        <v>62.5</v>
      </c>
      <c r="I152" s="106">
        <v>10</v>
      </c>
      <c r="J152" s="110">
        <v>0</v>
      </c>
      <c r="K152" s="106">
        <v>9</v>
      </c>
      <c r="L152" s="110">
        <v>30</v>
      </c>
      <c r="M152" s="106">
        <v>0</v>
      </c>
      <c r="N152" s="110">
        <v>0</v>
      </c>
      <c r="O152" s="108">
        <f aca="true" t="shared" si="38" ref="O152:O166">SUM(M152:N152)</f>
        <v>0</v>
      </c>
    </row>
    <row r="153" spans="1:15" s="111" customFormat="1" ht="15" customHeight="1">
      <c r="A153" s="177" t="s">
        <v>639</v>
      </c>
      <c r="B153" s="106">
        <v>8</v>
      </c>
      <c r="C153" s="107">
        <f t="shared" si="35"/>
        <v>61.53846153846154</v>
      </c>
      <c r="D153" s="106">
        <v>5</v>
      </c>
      <c r="E153" s="107">
        <f t="shared" si="36"/>
        <v>38.46153846153847</v>
      </c>
      <c r="F153" s="108">
        <v>13</v>
      </c>
      <c r="G153" s="106">
        <v>10</v>
      </c>
      <c r="H153" s="109">
        <f t="shared" si="37"/>
        <v>76.92307692307693</v>
      </c>
      <c r="I153" s="106">
        <v>0</v>
      </c>
      <c r="J153" s="110">
        <v>0</v>
      </c>
      <c r="K153" s="106">
        <v>7</v>
      </c>
      <c r="L153" s="110">
        <v>3</v>
      </c>
      <c r="M153" s="106">
        <v>0</v>
      </c>
      <c r="N153" s="110">
        <v>0</v>
      </c>
      <c r="O153" s="108">
        <f t="shared" si="38"/>
        <v>0</v>
      </c>
    </row>
    <row r="154" spans="1:15" s="111" customFormat="1" ht="33.75" customHeight="1">
      <c r="A154" s="177" t="s">
        <v>621</v>
      </c>
      <c r="B154" s="106">
        <v>12</v>
      </c>
      <c r="C154" s="107">
        <f t="shared" si="35"/>
        <v>41.37931034482759</v>
      </c>
      <c r="D154" s="106">
        <v>17</v>
      </c>
      <c r="E154" s="107">
        <f t="shared" si="36"/>
        <v>58.620689655172406</v>
      </c>
      <c r="F154" s="108">
        <v>29</v>
      </c>
      <c r="G154" s="106">
        <v>8</v>
      </c>
      <c r="H154" s="109">
        <f t="shared" si="37"/>
        <v>27.586206896551722</v>
      </c>
      <c r="I154" s="106">
        <v>21</v>
      </c>
      <c r="J154" s="110">
        <v>0</v>
      </c>
      <c r="K154" s="106">
        <v>21</v>
      </c>
      <c r="L154" s="110">
        <v>8</v>
      </c>
      <c r="M154" s="106">
        <v>0</v>
      </c>
      <c r="N154" s="110">
        <v>0</v>
      </c>
      <c r="O154" s="108">
        <f t="shared" si="38"/>
        <v>0</v>
      </c>
    </row>
    <row r="155" spans="1:15" s="111" customFormat="1" ht="15" customHeight="1">
      <c r="A155" s="177" t="s">
        <v>622</v>
      </c>
      <c r="B155" s="106">
        <v>81</v>
      </c>
      <c r="C155" s="107">
        <f t="shared" si="35"/>
        <v>48.214285714285715</v>
      </c>
      <c r="D155" s="106">
        <v>87</v>
      </c>
      <c r="E155" s="107">
        <f t="shared" si="36"/>
        <v>51.78571428571429</v>
      </c>
      <c r="F155" s="108">
        <v>168</v>
      </c>
      <c r="G155" s="106">
        <v>55</v>
      </c>
      <c r="H155" s="109">
        <f t="shared" si="37"/>
        <v>32.73809523809524</v>
      </c>
      <c r="I155" s="106">
        <v>0</v>
      </c>
      <c r="J155" s="110">
        <v>8</v>
      </c>
      <c r="K155" s="106">
        <v>89</v>
      </c>
      <c r="L155" s="110">
        <v>31</v>
      </c>
      <c r="M155" s="106">
        <v>1</v>
      </c>
      <c r="N155" s="110">
        <v>0</v>
      </c>
      <c r="O155" s="108">
        <f t="shared" si="38"/>
        <v>1</v>
      </c>
    </row>
    <row r="156" spans="1:15" s="111" customFormat="1" ht="15" customHeight="1">
      <c r="A156" s="177" t="s">
        <v>623</v>
      </c>
      <c r="B156" s="106">
        <v>54</v>
      </c>
      <c r="C156" s="107">
        <f t="shared" si="35"/>
        <v>64.28571428571429</v>
      </c>
      <c r="D156" s="106">
        <v>30</v>
      </c>
      <c r="E156" s="107">
        <f t="shared" si="36"/>
        <v>35.714285714285715</v>
      </c>
      <c r="F156" s="108">
        <v>84</v>
      </c>
      <c r="G156" s="106">
        <v>18</v>
      </c>
      <c r="H156" s="109">
        <f t="shared" si="37"/>
        <v>21.428571428571427</v>
      </c>
      <c r="I156" s="106">
        <v>0</v>
      </c>
      <c r="J156" s="110">
        <v>0</v>
      </c>
      <c r="K156" s="106">
        <v>57</v>
      </c>
      <c r="L156" s="110">
        <v>9</v>
      </c>
      <c r="M156" s="106">
        <v>0</v>
      </c>
      <c r="N156" s="110">
        <v>0</v>
      </c>
      <c r="O156" s="108">
        <f t="shared" si="38"/>
        <v>0</v>
      </c>
    </row>
    <row r="157" spans="1:15" s="111" customFormat="1" ht="15" customHeight="1">
      <c r="A157" s="177" t="s">
        <v>640</v>
      </c>
      <c r="B157" s="106">
        <v>5</v>
      </c>
      <c r="C157" s="107">
        <f t="shared" si="35"/>
        <v>29.411764705882355</v>
      </c>
      <c r="D157" s="106">
        <v>12</v>
      </c>
      <c r="E157" s="107">
        <f t="shared" si="36"/>
        <v>70.58823529411765</v>
      </c>
      <c r="F157" s="108">
        <v>17</v>
      </c>
      <c r="G157" s="106">
        <v>17</v>
      </c>
      <c r="H157" s="109">
        <f t="shared" si="37"/>
        <v>100</v>
      </c>
      <c r="I157" s="106">
        <v>0</v>
      </c>
      <c r="J157" s="110">
        <v>0</v>
      </c>
      <c r="K157" s="106">
        <v>0</v>
      </c>
      <c r="L157" s="110">
        <v>17</v>
      </c>
      <c r="M157" s="106">
        <v>0</v>
      </c>
      <c r="N157" s="110">
        <v>0</v>
      </c>
      <c r="O157" s="108">
        <f t="shared" si="38"/>
        <v>0</v>
      </c>
    </row>
    <row r="158" spans="1:15" s="111" customFormat="1" ht="15" customHeight="1">
      <c r="A158" s="177" t="s">
        <v>624</v>
      </c>
      <c r="B158" s="106">
        <v>104</v>
      </c>
      <c r="C158" s="107">
        <f t="shared" si="35"/>
        <v>44.827586206896555</v>
      </c>
      <c r="D158" s="106">
        <v>128</v>
      </c>
      <c r="E158" s="107">
        <f t="shared" si="36"/>
        <v>55.172413793103445</v>
      </c>
      <c r="F158" s="108">
        <v>232</v>
      </c>
      <c r="G158" s="106">
        <v>172</v>
      </c>
      <c r="H158" s="109">
        <f t="shared" si="37"/>
        <v>74.13793103448276</v>
      </c>
      <c r="I158" s="106">
        <v>0</v>
      </c>
      <c r="J158" s="110">
        <v>0</v>
      </c>
      <c r="K158" s="106">
        <v>48</v>
      </c>
      <c r="L158" s="110">
        <v>167</v>
      </c>
      <c r="M158" s="106">
        <v>0</v>
      </c>
      <c r="N158" s="110">
        <v>0</v>
      </c>
      <c r="O158" s="108">
        <f t="shared" si="38"/>
        <v>0</v>
      </c>
    </row>
    <row r="159" spans="1:15" s="111" customFormat="1" ht="15" customHeight="1">
      <c r="A159" s="177" t="s">
        <v>625</v>
      </c>
      <c r="B159" s="106">
        <v>16</v>
      </c>
      <c r="C159" s="107">
        <f t="shared" si="35"/>
        <v>53.333333333333336</v>
      </c>
      <c r="D159" s="106">
        <v>14</v>
      </c>
      <c r="E159" s="107">
        <f t="shared" si="36"/>
        <v>46.666666666666664</v>
      </c>
      <c r="F159" s="108">
        <v>30</v>
      </c>
      <c r="G159" s="106">
        <v>30</v>
      </c>
      <c r="H159" s="109">
        <f t="shared" si="37"/>
        <v>100</v>
      </c>
      <c r="I159" s="106">
        <v>0</v>
      </c>
      <c r="J159" s="110">
        <v>0</v>
      </c>
      <c r="K159" s="106">
        <v>0</v>
      </c>
      <c r="L159" s="110">
        <v>30</v>
      </c>
      <c r="M159" s="106">
        <v>0</v>
      </c>
      <c r="N159" s="110">
        <v>0</v>
      </c>
      <c r="O159" s="108">
        <f t="shared" si="38"/>
        <v>0</v>
      </c>
    </row>
    <row r="160" spans="1:15" s="111" customFormat="1" ht="15" customHeight="1">
      <c r="A160" s="177" t="s">
        <v>641</v>
      </c>
      <c r="B160" s="106">
        <v>6</v>
      </c>
      <c r="C160" s="107">
        <f t="shared" si="35"/>
        <v>31.57894736842105</v>
      </c>
      <c r="D160" s="106">
        <v>13</v>
      </c>
      <c r="E160" s="107">
        <f t="shared" si="36"/>
        <v>68.42105263157895</v>
      </c>
      <c r="F160" s="108">
        <v>19</v>
      </c>
      <c r="G160" s="106">
        <v>19</v>
      </c>
      <c r="H160" s="109">
        <f t="shared" si="37"/>
        <v>100</v>
      </c>
      <c r="I160" s="106">
        <v>0</v>
      </c>
      <c r="J160" s="110">
        <v>19</v>
      </c>
      <c r="K160" s="106">
        <v>0</v>
      </c>
      <c r="L160" s="110">
        <v>19</v>
      </c>
      <c r="M160" s="106">
        <v>0</v>
      </c>
      <c r="N160" s="110">
        <v>0</v>
      </c>
      <c r="O160" s="108">
        <f t="shared" si="38"/>
        <v>0</v>
      </c>
    </row>
    <row r="161" spans="1:15" s="111" customFormat="1" ht="15" customHeight="1">
      <c r="A161" s="177" t="s">
        <v>627</v>
      </c>
      <c r="B161" s="106">
        <v>12</v>
      </c>
      <c r="C161" s="107">
        <f t="shared" si="35"/>
        <v>66.66666666666666</v>
      </c>
      <c r="D161" s="106">
        <v>6</v>
      </c>
      <c r="E161" s="107">
        <f t="shared" si="36"/>
        <v>33.33333333333333</v>
      </c>
      <c r="F161" s="108">
        <v>18</v>
      </c>
      <c r="G161" s="106">
        <v>0</v>
      </c>
      <c r="H161" s="109">
        <f t="shared" si="37"/>
        <v>0</v>
      </c>
      <c r="I161" s="106">
        <v>0</v>
      </c>
      <c r="J161" s="110">
        <v>0</v>
      </c>
      <c r="K161" s="106">
        <v>18</v>
      </c>
      <c r="L161" s="110">
        <v>0</v>
      </c>
      <c r="M161" s="106">
        <v>0</v>
      </c>
      <c r="N161" s="110">
        <v>0</v>
      </c>
      <c r="O161" s="108">
        <f t="shared" si="38"/>
        <v>0</v>
      </c>
    </row>
    <row r="162" spans="1:15" s="111" customFormat="1" ht="15" customHeight="1">
      <c r="A162" s="177" t="s">
        <v>628</v>
      </c>
      <c r="B162" s="106">
        <v>9</v>
      </c>
      <c r="C162" s="107">
        <f t="shared" si="35"/>
        <v>40.909090909090914</v>
      </c>
      <c r="D162" s="106">
        <v>13</v>
      </c>
      <c r="E162" s="107">
        <f t="shared" si="36"/>
        <v>59.09090909090909</v>
      </c>
      <c r="F162" s="108">
        <v>22</v>
      </c>
      <c r="G162" s="106">
        <v>0</v>
      </c>
      <c r="H162" s="109">
        <f t="shared" si="37"/>
        <v>0</v>
      </c>
      <c r="I162" s="106">
        <v>0</v>
      </c>
      <c r="J162" s="110">
        <v>0</v>
      </c>
      <c r="K162" s="106">
        <v>0</v>
      </c>
      <c r="L162" s="110">
        <v>0</v>
      </c>
      <c r="M162" s="106">
        <v>22</v>
      </c>
      <c r="N162" s="110">
        <v>0</v>
      </c>
      <c r="O162" s="108">
        <f t="shared" si="38"/>
        <v>22</v>
      </c>
    </row>
    <row r="163" spans="1:15" s="111" customFormat="1" ht="15" customHeight="1">
      <c r="A163" s="177" t="s">
        <v>642</v>
      </c>
      <c r="B163" s="106">
        <v>2</v>
      </c>
      <c r="C163" s="107">
        <f t="shared" si="35"/>
        <v>28.57142857142857</v>
      </c>
      <c r="D163" s="106">
        <v>5</v>
      </c>
      <c r="E163" s="107">
        <f t="shared" si="36"/>
        <v>71.42857142857143</v>
      </c>
      <c r="F163" s="108">
        <v>7</v>
      </c>
      <c r="G163" s="106">
        <v>7</v>
      </c>
      <c r="H163" s="109">
        <f t="shared" si="37"/>
        <v>100</v>
      </c>
      <c r="I163" s="106">
        <v>0</v>
      </c>
      <c r="J163" s="110">
        <v>0</v>
      </c>
      <c r="K163" s="106">
        <v>0</v>
      </c>
      <c r="L163" s="110">
        <v>7</v>
      </c>
      <c r="M163" s="106">
        <v>0</v>
      </c>
      <c r="N163" s="110">
        <v>0</v>
      </c>
      <c r="O163" s="108">
        <f t="shared" si="38"/>
        <v>0</v>
      </c>
    </row>
    <row r="164" spans="1:15" s="111" customFormat="1" ht="15" customHeight="1">
      <c r="A164" s="177" t="s">
        <v>643</v>
      </c>
      <c r="B164" s="106">
        <v>4</v>
      </c>
      <c r="C164" s="107">
        <f t="shared" si="35"/>
        <v>57.14285714285714</v>
      </c>
      <c r="D164" s="106">
        <v>3</v>
      </c>
      <c r="E164" s="107">
        <f t="shared" si="36"/>
        <v>42.857142857142854</v>
      </c>
      <c r="F164" s="108">
        <v>7</v>
      </c>
      <c r="G164" s="106">
        <v>7</v>
      </c>
      <c r="H164" s="109">
        <f t="shared" si="37"/>
        <v>100</v>
      </c>
      <c r="I164" s="106">
        <v>0</v>
      </c>
      <c r="J164" s="110">
        <v>0</v>
      </c>
      <c r="K164" s="106">
        <v>0</v>
      </c>
      <c r="L164" s="110">
        <v>7</v>
      </c>
      <c r="M164" s="106">
        <v>0</v>
      </c>
      <c r="N164" s="110">
        <v>0</v>
      </c>
      <c r="O164" s="108">
        <f t="shared" si="38"/>
        <v>0</v>
      </c>
    </row>
    <row r="165" spans="1:15" s="111" customFormat="1" ht="15" customHeight="1">
      <c r="A165" s="177" t="s">
        <v>644</v>
      </c>
      <c r="B165" s="106">
        <v>6</v>
      </c>
      <c r="C165" s="107">
        <f t="shared" si="35"/>
        <v>33.33333333333333</v>
      </c>
      <c r="D165" s="106">
        <v>12</v>
      </c>
      <c r="E165" s="107">
        <f t="shared" si="36"/>
        <v>66.66666666666666</v>
      </c>
      <c r="F165" s="108">
        <v>18</v>
      </c>
      <c r="G165" s="106">
        <v>18</v>
      </c>
      <c r="H165" s="109">
        <f t="shared" si="37"/>
        <v>100</v>
      </c>
      <c r="I165" s="106">
        <v>0</v>
      </c>
      <c r="J165" s="110">
        <v>0</v>
      </c>
      <c r="K165" s="106">
        <v>0</v>
      </c>
      <c r="L165" s="110">
        <v>12</v>
      </c>
      <c r="M165" s="106">
        <v>0</v>
      </c>
      <c r="N165" s="110">
        <v>0</v>
      </c>
      <c r="O165" s="108">
        <f t="shared" si="38"/>
        <v>0</v>
      </c>
    </row>
    <row r="166" spans="1:16" s="111" customFormat="1" ht="26.25" customHeight="1">
      <c r="A166" s="63" t="s">
        <v>567</v>
      </c>
      <c r="B166" s="112">
        <f>SUM(B151:B165)</f>
        <v>347</v>
      </c>
      <c r="C166" s="113">
        <f t="shared" si="35"/>
        <v>47.46922024623803</v>
      </c>
      <c r="D166" s="112">
        <f>SUM(D151:D165)</f>
        <v>384</v>
      </c>
      <c r="E166" s="113">
        <f t="shared" si="36"/>
        <v>52.53077975376197</v>
      </c>
      <c r="F166" s="112">
        <v>731</v>
      </c>
      <c r="G166" s="112">
        <v>410</v>
      </c>
      <c r="H166" s="113">
        <f t="shared" si="37"/>
        <v>56.0875512995896</v>
      </c>
      <c r="I166" s="112">
        <v>31</v>
      </c>
      <c r="J166" s="112">
        <v>27</v>
      </c>
      <c r="K166" s="112">
        <v>249</v>
      </c>
      <c r="L166" s="112">
        <v>340</v>
      </c>
      <c r="M166" s="114">
        <v>23</v>
      </c>
      <c r="N166" s="115">
        <v>0</v>
      </c>
      <c r="O166" s="114">
        <f t="shared" si="38"/>
        <v>23</v>
      </c>
      <c r="P166" s="116"/>
    </row>
    <row r="167" spans="1:16" s="111" customFormat="1" ht="15" customHeight="1">
      <c r="A167" s="179"/>
      <c r="B167" s="103"/>
      <c r="C167" s="103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/>
      <c r="P167"/>
    </row>
    <row r="168" spans="1:15" s="111" customFormat="1" ht="31.5" customHeight="1">
      <c r="A168" s="176" t="s">
        <v>55</v>
      </c>
      <c r="B168" s="88" t="s">
        <v>27</v>
      </c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128"/>
      <c r="N168" s="128"/>
      <c r="O168" s="129"/>
    </row>
    <row r="169" spans="1:16" s="111" customFormat="1" ht="15" customHeight="1">
      <c r="A169" s="407" t="s">
        <v>415</v>
      </c>
      <c r="B169" s="407" t="s">
        <v>392</v>
      </c>
      <c r="C169" s="407"/>
      <c r="D169" s="407" t="s">
        <v>393</v>
      </c>
      <c r="E169" s="407"/>
      <c r="F169" s="404" t="s">
        <v>394</v>
      </c>
      <c r="G169" s="404" t="s">
        <v>572</v>
      </c>
      <c r="H169" s="408" t="s">
        <v>399</v>
      </c>
      <c r="I169" s="410" t="s">
        <v>573</v>
      </c>
      <c r="J169" s="410" t="s">
        <v>574</v>
      </c>
      <c r="K169" s="408" t="s">
        <v>575</v>
      </c>
      <c r="L169" s="408" t="s">
        <v>576</v>
      </c>
      <c r="M169" s="408" t="s">
        <v>423</v>
      </c>
      <c r="N169" s="408" t="s">
        <v>424</v>
      </c>
      <c r="O169" s="407" t="s">
        <v>425</v>
      </c>
      <c r="P169" s="4"/>
    </row>
    <row r="170" spans="1:16" s="116" customFormat="1" ht="58.5" customHeight="1">
      <c r="A170" s="407"/>
      <c r="B170" s="61" t="s">
        <v>401</v>
      </c>
      <c r="C170" s="62" t="s">
        <v>428</v>
      </c>
      <c r="D170" s="61" t="s">
        <v>401</v>
      </c>
      <c r="E170" s="62" t="s">
        <v>428</v>
      </c>
      <c r="F170" s="404"/>
      <c r="G170" s="404"/>
      <c r="H170" s="408"/>
      <c r="I170" s="410"/>
      <c r="J170" s="410"/>
      <c r="K170" s="408"/>
      <c r="L170" s="408"/>
      <c r="M170" s="408"/>
      <c r="N170" s="408"/>
      <c r="O170" s="407"/>
      <c r="P170" s="4"/>
    </row>
    <row r="171" spans="1:15" s="111" customFormat="1" ht="15" customHeight="1">
      <c r="A171" s="177" t="s">
        <v>411</v>
      </c>
      <c r="B171" s="106">
        <v>25</v>
      </c>
      <c r="C171" s="107">
        <f>B171/F171*100</f>
        <v>52.083333333333336</v>
      </c>
      <c r="D171" s="106">
        <v>23</v>
      </c>
      <c r="E171" s="107">
        <f>D171/F171*100</f>
        <v>47.91666666666667</v>
      </c>
      <c r="F171" s="108">
        <v>48</v>
      </c>
      <c r="G171" s="106">
        <v>40</v>
      </c>
      <c r="H171" s="109">
        <f>G171/F171*100</f>
        <v>83.33333333333334</v>
      </c>
      <c r="I171" s="106">
        <v>8</v>
      </c>
      <c r="J171" s="110">
        <v>16</v>
      </c>
      <c r="K171" s="106">
        <v>0</v>
      </c>
      <c r="L171" s="110">
        <v>0</v>
      </c>
      <c r="M171" s="106">
        <v>0</v>
      </c>
      <c r="N171" s="110">
        <v>0</v>
      </c>
      <c r="O171" s="108">
        <f>SUM(M171:N171)</f>
        <v>0</v>
      </c>
    </row>
    <row r="172" spans="1:16" ht="21.75" customHeight="1">
      <c r="A172" s="63" t="s">
        <v>565</v>
      </c>
      <c r="B172" s="112">
        <v>25</v>
      </c>
      <c r="C172" s="113">
        <f>B172/F172*100</f>
        <v>52.083333333333336</v>
      </c>
      <c r="D172" s="112">
        <v>23</v>
      </c>
      <c r="E172" s="113">
        <f>D172/F172*100</f>
        <v>47.91666666666667</v>
      </c>
      <c r="F172" s="112">
        <v>48</v>
      </c>
      <c r="G172" s="112">
        <v>40</v>
      </c>
      <c r="H172" s="113">
        <f>G172/F172*100</f>
        <v>83.33333333333334</v>
      </c>
      <c r="I172" s="112">
        <v>8</v>
      </c>
      <c r="J172" s="112">
        <v>16</v>
      </c>
      <c r="K172" s="112">
        <v>0</v>
      </c>
      <c r="L172" s="112">
        <v>0</v>
      </c>
      <c r="M172" s="114">
        <v>0</v>
      </c>
      <c r="N172" s="115">
        <v>0</v>
      </c>
      <c r="O172" s="114">
        <f>SUM(M172:N172)</f>
        <v>0</v>
      </c>
      <c r="P172" s="116"/>
    </row>
    <row r="173" spans="1:16" s="111" customFormat="1" ht="48.75" customHeight="1">
      <c r="A173" s="179"/>
      <c r="B173" s="103"/>
      <c r="C173" s="103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/>
      <c r="P173"/>
    </row>
    <row r="174" spans="1:16" s="4" customFormat="1" ht="25.5" customHeight="1">
      <c r="A174" s="179"/>
      <c r="B174" s="103"/>
      <c r="C174" s="103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/>
      <c r="P174"/>
    </row>
    <row r="175" spans="1:16" s="4" customFormat="1" ht="48" customHeight="1">
      <c r="A175" s="179"/>
      <c r="B175" s="103"/>
      <c r="C175" s="103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/>
      <c r="P175"/>
    </row>
    <row r="176" spans="1:16" s="111" customFormat="1" ht="15" customHeight="1">
      <c r="A176" s="179"/>
      <c r="B176" s="103"/>
      <c r="C176" s="103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/>
      <c r="P176"/>
    </row>
    <row r="177" spans="1:16" s="116" customFormat="1" ht="27" customHeight="1">
      <c r="A177" s="179"/>
      <c r="B177" s="103"/>
      <c r="C177" s="103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/>
      <c r="P177"/>
    </row>
  </sheetData>
  <mergeCells count="130">
    <mergeCell ref="K169:K170"/>
    <mergeCell ref="L169:L170"/>
    <mergeCell ref="M169:M170"/>
    <mergeCell ref="N169:N170"/>
    <mergeCell ref="O149:O150"/>
    <mergeCell ref="A169:A170"/>
    <mergeCell ref="B169:C169"/>
    <mergeCell ref="D169:E169"/>
    <mergeCell ref="F169:F170"/>
    <mergeCell ref="G169:G170"/>
    <mergeCell ref="H169:H170"/>
    <mergeCell ref="I169:I170"/>
    <mergeCell ref="J169:J170"/>
    <mergeCell ref="O169:O170"/>
    <mergeCell ref="K149:K150"/>
    <mergeCell ref="L149:L150"/>
    <mergeCell ref="M149:M150"/>
    <mergeCell ref="N149:N150"/>
    <mergeCell ref="G149:G150"/>
    <mergeCell ref="H149:H150"/>
    <mergeCell ref="I149:I150"/>
    <mergeCell ref="J149:J150"/>
    <mergeCell ref="A149:A150"/>
    <mergeCell ref="B149:C149"/>
    <mergeCell ref="D149:E149"/>
    <mergeCell ref="F149:F150"/>
    <mergeCell ref="L134:L135"/>
    <mergeCell ref="M134:M135"/>
    <mergeCell ref="N134:N135"/>
    <mergeCell ref="O134:O135"/>
    <mergeCell ref="O125:O126"/>
    <mergeCell ref="A134:A135"/>
    <mergeCell ref="B134:C134"/>
    <mergeCell ref="D134:E134"/>
    <mergeCell ref="F134:F135"/>
    <mergeCell ref="G134:G135"/>
    <mergeCell ref="H134:H135"/>
    <mergeCell ref="I134:I135"/>
    <mergeCell ref="J134:J135"/>
    <mergeCell ref="K134:K135"/>
    <mergeCell ref="K125:K126"/>
    <mergeCell ref="L125:L126"/>
    <mergeCell ref="M125:M126"/>
    <mergeCell ref="N125:N126"/>
    <mergeCell ref="G125:G126"/>
    <mergeCell ref="H125:H126"/>
    <mergeCell ref="I125:I126"/>
    <mergeCell ref="J125:J126"/>
    <mergeCell ref="A125:A126"/>
    <mergeCell ref="B125:C125"/>
    <mergeCell ref="D125:E125"/>
    <mergeCell ref="F125:F126"/>
    <mergeCell ref="L104:L105"/>
    <mergeCell ref="M104:M105"/>
    <mergeCell ref="N104:N105"/>
    <mergeCell ref="O104:O105"/>
    <mergeCell ref="O88:O89"/>
    <mergeCell ref="A104:A105"/>
    <mergeCell ref="B104:C104"/>
    <mergeCell ref="D104:E104"/>
    <mergeCell ref="F104:F105"/>
    <mergeCell ref="G104:G105"/>
    <mergeCell ref="H104:H105"/>
    <mergeCell ref="I104:I105"/>
    <mergeCell ref="J104:J105"/>
    <mergeCell ref="K104:K105"/>
    <mergeCell ref="K88:K89"/>
    <mergeCell ref="L88:L89"/>
    <mergeCell ref="M88:M89"/>
    <mergeCell ref="N88:N89"/>
    <mergeCell ref="G88:G89"/>
    <mergeCell ref="H88:H89"/>
    <mergeCell ref="I88:I89"/>
    <mergeCell ref="J88:J89"/>
    <mergeCell ref="A88:A89"/>
    <mergeCell ref="B88:C88"/>
    <mergeCell ref="D88:E88"/>
    <mergeCell ref="F88:F89"/>
    <mergeCell ref="L62:L63"/>
    <mergeCell ref="M62:M63"/>
    <mergeCell ref="N62:N63"/>
    <mergeCell ref="O62:O63"/>
    <mergeCell ref="O51:O52"/>
    <mergeCell ref="A62:A63"/>
    <mergeCell ref="B62:C62"/>
    <mergeCell ref="D62:E62"/>
    <mergeCell ref="F62:F63"/>
    <mergeCell ref="G62:G63"/>
    <mergeCell ref="H62:H63"/>
    <mergeCell ref="I62:I63"/>
    <mergeCell ref="J62:J63"/>
    <mergeCell ref="K62:K63"/>
    <mergeCell ref="A51:A52"/>
    <mergeCell ref="B51:C51"/>
    <mergeCell ref="D51:E51"/>
    <mergeCell ref="F51:F52"/>
    <mergeCell ref="G51:G52"/>
    <mergeCell ref="H51:H52"/>
    <mergeCell ref="I51:I52"/>
    <mergeCell ref="J51:J52"/>
    <mergeCell ref="K51:K52"/>
    <mergeCell ref="L39:L40"/>
    <mergeCell ref="M39:M40"/>
    <mergeCell ref="N39:N40"/>
    <mergeCell ref="L51:L52"/>
    <mergeCell ref="M51:M52"/>
    <mergeCell ref="N51:N52"/>
    <mergeCell ref="O39:O40"/>
    <mergeCell ref="A39:A40"/>
    <mergeCell ref="B39:C39"/>
    <mergeCell ref="D39:E39"/>
    <mergeCell ref="F39:F40"/>
    <mergeCell ref="G39:G40"/>
    <mergeCell ref="H39:H40"/>
    <mergeCell ref="I39:I40"/>
    <mergeCell ref="J39:J40"/>
    <mergeCell ref="K39:K40"/>
    <mergeCell ref="O2:O3"/>
    <mergeCell ref="K2:K3"/>
    <mergeCell ref="L2:L3"/>
    <mergeCell ref="M2:M3"/>
    <mergeCell ref="N2:N3"/>
    <mergeCell ref="G2:G3"/>
    <mergeCell ref="H2:H3"/>
    <mergeCell ref="I2:I3"/>
    <mergeCell ref="J2:J3"/>
    <mergeCell ref="A2:A3"/>
    <mergeCell ref="B2:C2"/>
    <mergeCell ref="D2:E2"/>
    <mergeCell ref="F2:F3"/>
  </mergeCells>
  <printOptions horizontalCentered="1"/>
  <pageMargins left="0" right="0" top="0" bottom="0" header="0" footer="0"/>
  <pageSetup horizontalDpi="600" verticalDpi="600" orientation="landscape" paperSize="9" r:id="rId2"/>
  <rowBreaks count="4" manualBreakCount="4">
    <brk id="86" max="255" man="1"/>
    <brk id="102" max="255" man="1"/>
    <brk id="123" max="255" man="1"/>
    <brk id="14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3"/>
  <sheetViews>
    <sheetView zoomScale="75" zoomScaleNormal="75" workbookViewId="0" topLeftCell="A1">
      <selection activeCell="H143" sqref="A1:H143"/>
    </sheetView>
  </sheetViews>
  <sheetFormatPr defaultColWidth="9.140625" defaultRowHeight="12.75"/>
  <cols>
    <col min="1" max="1" width="23.00390625" style="0" customWidth="1"/>
    <col min="8" max="8" width="14.140625" style="0" customWidth="1"/>
  </cols>
  <sheetData>
    <row r="1" spans="1:8" s="131" customFormat="1" ht="60" customHeight="1">
      <c r="A1" s="38" t="s">
        <v>662</v>
      </c>
      <c r="B1" s="377" t="s">
        <v>664</v>
      </c>
      <c r="C1" s="378"/>
      <c r="D1" s="378"/>
      <c r="E1" s="378"/>
      <c r="F1" s="378"/>
      <c r="G1" s="378"/>
      <c r="H1" s="379"/>
    </row>
    <row r="2" spans="1:8" s="132" customFormat="1" ht="27" customHeight="1">
      <c r="A2" s="431" t="s">
        <v>391</v>
      </c>
      <c r="B2" s="393" t="s">
        <v>392</v>
      </c>
      <c r="C2" s="393"/>
      <c r="D2" s="393" t="s">
        <v>393</v>
      </c>
      <c r="E2" s="393"/>
      <c r="F2" s="432" t="s">
        <v>394</v>
      </c>
      <c r="G2" s="431" t="s">
        <v>572</v>
      </c>
      <c r="H2" s="431" t="s">
        <v>663</v>
      </c>
    </row>
    <row r="3" spans="1:8" s="132" customFormat="1" ht="60" customHeight="1">
      <c r="A3" s="426"/>
      <c r="B3" s="133" t="s">
        <v>401</v>
      </c>
      <c r="C3" s="127" t="s">
        <v>428</v>
      </c>
      <c r="D3" s="133" t="s">
        <v>401</v>
      </c>
      <c r="E3" s="127" t="s">
        <v>428</v>
      </c>
      <c r="F3" s="433"/>
      <c r="G3" s="426"/>
      <c r="H3" s="426"/>
    </row>
    <row r="4" spans="1:8" s="131" customFormat="1" ht="12.75">
      <c r="A4" s="117" t="s">
        <v>403</v>
      </c>
      <c r="B4" s="187">
        <f>B59</f>
        <v>49</v>
      </c>
      <c r="C4" s="118">
        <f aca="true" t="shared" si="0" ref="C4:H4">C59</f>
        <v>58.333333333333336</v>
      </c>
      <c r="D4" s="13">
        <f t="shared" si="0"/>
        <v>35</v>
      </c>
      <c r="E4" s="118">
        <f t="shared" si="0"/>
        <v>41.66666666666667</v>
      </c>
      <c r="F4" s="119">
        <f t="shared" si="0"/>
        <v>84</v>
      </c>
      <c r="G4" s="13">
        <f t="shared" si="0"/>
        <v>9</v>
      </c>
      <c r="H4" s="188">
        <f t="shared" si="0"/>
        <v>10.714285714285714</v>
      </c>
    </row>
    <row r="5" spans="1:8" s="131" customFormat="1" ht="12.75">
      <c r="A5" s="117" t="s">
        <v>404</v>
      </c>
      <c r="B5" s="187">
        <f>B67</f>
        <v>61</v>
      </c>
      <c r="C5" s="118">
        <f aca="true" t="shared" si="1" ref="C5:H5">C67</f>
        <v>47.65625</v>
      </c>
      <c r="D5" s="13">
        <f t="shared" si="1"/>
        <v>67</v>
      </c>
      <c r="E5" s="118">
        <f t="shared" si="1"/>
        <v>52.34375</v>
      </c>
      <c r="F5" s="119">
        <f t="shared" si="1"/>
        <v>128</v>
      </c>
      <c r="G5" s="13">
        <f t="shared" si="1"/>
        <v>29</v>
      </c>
      <c r="H5" s="188">
        <f t="shared" si="1"/>
        <v>22.65625</v>
      </c>
    </row>
    <row r="6" spans="1:8" s="131" customFormat="1" ht="12.75">
      <c r="A6" s="117" t="s">
        <v>405</v>
      </c>
      <c r="B6" s="187">
        <f>B77</f>
        <v>59</v>
      </c>
      <c r="C6" s="118">
        <f aca="true" t="shared" si="2" ref="C6:H6">C77</f>
        <v>53.153153153153156</v>
      </c>
      <c r="D6" s="13">
        <f t="shared" si="2"/>
        <v>52</v>
      </c>
      <c r="E6" s="118">
        <f t="shared" si="2"/>
        <v>46.846846846846844</v>
      </c>
      <c r="F6" s="119">
        <f t="shared" si="2"/>
        <v>111</v>
      </c>
      <c r="G6" s="13">
        <f t="shared" si="2"/>
        <v>17</v>
      </c>
      <c r="H6" s="188">
        <f t="shared" si="2"/>
        <v>15.315315315315313</v>
      </c>
    </row>
    <row r="7" spans="1:8" s="131" customFormat="1" ht="12.75">
      <c r="A7" s="117" t="s">
        <v>406</v>
      </c>
      <c r="B7" s="187">
        <f>B90</f>
        <v>92</v>
      </c>
      <c r="C7" s="118">
        <f aca="true" t="shared" si="3" ref="C7:H7">C90</f>
        <v>53.80116959064327</v>
      </c>
      <c r="D7" s="13">
        <f t="shared" si="3"/>
        <v>79</v>
      </c>
      <c r="E7" s="118">
        <f t="shared" si="3"/>
        <v>46.198830409356724</v>
      </c>
      <c r="F7" s="119">
        <f t="shared" si="3"/>
        <v>171</v>
      </c>
      <c r="G7" s="13">
        <f t="shared" si="3"/>
        <v>91</v>
      </c>
      <c r="H7" s="188">
        <f t="shared" si="3"/>
        <v>53.216374269005854</v>
      </c>
    </row>
    <row r="8" spans="1:8" s="131" customFormat="1" ht="12.75">
      <c r="A8" s="117" t="s">
        <v>407</v>
      </c>
      <c r="B8" s="187">
        <f>B104</f>
        <v>80</v>
      </c>
      <c r="C8" s="118">
        <f aca="true" t="shared" si="4" ref="C8:H8">C104</f>
        <v>44.44444444444444</v>
      </c>
      <c r="D8" s="13">
        <f t="shared" si="4"/>
        <v>100</v>
      </c>
      <c r="E8" s="118">
        <f t="shared" si="4"/>
        <v>55.55555555555556</v>
      </c>
      <c r="F8" s="119">
        <f t="shared" si="4"/>
        <v>180</v>
      </c>
      <c r="G8" s="13">
        <f t="shared" si="4"/>
        <v>59</v>
      </c>
      <c r="H8" s="188">
        <f t="shared" si="4"/>
        <v>32.77777777777778</v>
      </c>
    </row>
    <row r="9" spans="1:8" s="131" customFormat="1" ht="12.75">
      <c r="A9" s="117" t="s">
        <v>408</v>
      </c>
      <c r="B9" s="187">
        <f>B117</f>
        <v>168</v>
      </c>
      <c r="C9" s="118">
        <f aca="true" t="shared" si="5" ref="C9:H9">C117</f>
        <v>49.557522123893804</v>
      </c>
      <c r="D9" s="13">
        <f t="shared" si="5"/>
        <v>171</v>
      </c>
      <c r="E9" s="118">
        <f t="shared" si="5"/>
        <v>50.442477876106196</v>
      </c>
      <c r="F9" s="119">
        <f t="shared" si="5"/>
        <v>339</v>
      </c>
      <c r="G9" s="13">
        <f t="shared" si="5"/>
        <v>179</v>
      </c>
      <c r="H9" s="188">
        <f t="shared" si="5"/>
        <v>52.8023598820059</v>
      </c>
    </row>
    <row r="10" spans="1:8" s="131" customFormat="1" ht="12.75">
      <c r="A10" s="117" t="s">
        <v>409</v>
      </c>
      <c r="B10" s="187">
        <f>B129</f>
        <v>100</v>
      </c>
      <c r="C10" s="118">
        <f aca="true" t="shared" si="6" ref="C10:H10">C129</f>
        <v>47.84688995215311</v>
      </c>
      <c r="D10" s="13">
        <f t="shared" si="6"/>
        <v>109</v>
      </c>
      <c r="E10" s="118">
        <f t="shared" si="6"/>
        <v>52.15311004784689</v>
      </c>
      <c r="F10" s="119">
        <f t="shared" si="6"/>
        <v>209</v>
      </c>
      <c r="G10" s="13">
        <f t="shared" si="6"/>
        <v>40</v>
      </c>
      <c r="H10" s="188">
        <f t="shared" si="6"/>
        <v>19.138755980861244</v>
      </c>
    </row>
    <row r="11" spans="1:8" s="131" customFormat="1" ht="12.75">
      <c r="A11" s="117" t="s">
        <v>410</v>
      </c>
      <c r="B11" s="187">
        <f>B137</f>
        <v>33</v>
      </c>
      <c r="C11" s="118">
        <f aca="true" t="shared" si="7" ref="C11:H11">C137</f>
        <v>46.478873239436616</v>
      </c>
      <c r="D11" s="13">
        <f t="shared" si="7"/>
        <v>38</v>
      </c>
      <c r="E11" s="118">
        <f t="shared" si="7"/>
        <v>53.52112676056338</v>
      </c>
      <c r="F11" s="119">
        <f t="shared" si="7"/>
        <v>71</v>
      </c>
      <c r="G11" s="13">
        <f t="shared" si="7"/>
        <v>44</v>
      </c>
      <c r="H11" s="188">
        <f t="shared" si="7"/>
        <v>61.97183098591549</v>
      </c>
    </row>
    <row r="12" spans="1:8" s="131" customFormat="1" ht="12.75">
      <c r="A12" s="117" t="s">
        <v>411</v>
      </c>
      <c r="B12" s="187">
        <f>B143</f>
        <v>28</v>
      </c>
      <c r="C12" s="118">
        <f aca="true" t="shared" si="8" ref="C12:H12">C143</f>
        <v>43.07692307692308</v>
      </c>
      <c r="D12" s="13">
        <f t="shared" si="8"/>
        <v>37</v>
      </c>
      <c r="E12" s="118">
        <f t="shared" si="8"/>
        <v>56.92307692307692</v>
      </c>
      <c r="F12" s="119">
        <f t="shared" si="8"/>
        <v>65</v>
      </c>
      <c r="G12" s="13">
        <f t="shared" si="8"/>
        <v>46</v>
      </c>
      <c r="H12" s="188">
        <f t="shared" si="8"/>
        <v>70.76923076923077</v>
      </c>
    </row>
    <row r="13" spans="1:8" ht="21" customHeight="1">
      <c r="A13" s="121" t="s">
        <v>412</v>
      </c>
      <c r="B13" s="189">
        <f>SUM(B4:B12)</f>
        <v>670</v>
      </c>
      <c r="C13" s="190">
        <f>B13/F13*100</f>
        <v>49.337260677466865</v>
      </c>
      <c r="D13" s="191">
        <f>SUM(D4:D12)</f>
        <v>688</v>
      </c>
      <c r="E13" s="190">
        <f>D13/F13*100</f>
        <v>50.662739322533135</v>
      </c>
      <c r="F13" s="191">
        <f>SUM(F4:F12)</f>
        <v>1358</v>
      </c>
      <c r="G13" s="191">
        <f>SUM(G4:G12)</f>
        <v>514</v>
      </c>
      <c r="H13" s="190">
        <f>G13/F13*100</f>
        <v>37.84977908689249</v>
      </c>
    </row>
    <row r="14" ht="12.75">
      <c r="A14" s="27" t="s">
        <v>426</v>
      </c>
    </row>
    <row r="17" ht="12.75">
      <c r="D17" s="100"/>
    </row>
    <row r="18" spans="4:5" ht="12.75">
      <c r="D18" t="s">
        <v>343</v>
      </c>
      <c r="E18" t="s">
        <v>344</v>
      </c>
    </row>
    <row r="19" spans="3:5" ht="12.75">
      <c r="C19" s="45" t="s">
        <v>403</v>
      </c>
      <c r="D19" s="100">
        <v>75</v>
      </c>
      <c r="E19">
        <v>9</v>
      </c>
    </row>
    <row r="20" spans="3:5" ht="12.75">
      <c r="C20" s="45" t="s">
        <v>404</v>
      </c>
      <c r="D20" s="100">
        <v>99</v>
      </c>
      <c r="E20">
        <v>29</v>
      </c>
    </row>
    <row r="21" spans="3:5" ht="12.75">
      <c r="C21" s="45" t="s">
        <v>405</v>
      </c>
      <c r="D21" s="100">
        <v>94</v>
      </c>
      <c r="E21">
        <v>17</v>
      </c>
    </row>
    <row r="22" spans="3:5" ht="12.75">
      <c r="C22" s="45" t="s">
        <v>406</v>
      </c>
      <c r="D22" s="100">
        <v>80</v>
      </c>
      <c r="E22">
        <v>91</v>
      </c>
    </row>
    <row r="23" spans="3:5" ht="12.75">
      <c r="C23" s="45" t="s">
        <v>407</v>
      </c>
      <c r="D23" s="100">
        <v>121</v>
      </c>
      <c r="E23">
        <v>59</v>
      </c>
    </row>
    <row r="24" spans="3:5" ht="12.75">
      <c r="C24" s="45" t="s">
        <v>408</v>
      </c>
      <c r="D24" s="100">
        <v>160</v>
      </c>
      <c r="E24">
        <v>179</v>
      </c>
    </row>
    <row r="25" spans="3:5" ht="12.75">
      <c r="C25" s="45" t="s">
        <v>409</v>
      </c>
      <c r="D25" s="100">
        <v>169</v>
      </c>
      <c r="E25">
        <v>40</v>
      </c>
    </row>
    <row r="26" spans="3:5" ht="12.75">
      <c r="C26" s="45" t="s">
        <v>410</v>
      </c>
      <c r="D26" s="100">
        <v>27</v>
      </c>
      <c r="E26">
        <v>44</v>
      </c>
    </row>
    <row r="27" spans="3:5" ht="12.75">
      <c r="C27" s="45" t="s">
        <v>411</v>
      </c>
      <c r="D27" s="100">
        <v>19</v>
      </c>
      <c r="E27">
        <v>46</v>
      </c>
    </row>
    <row r="51" spans="1:8" s="41" customFormat="1" ht="30.75" customHeight="1">
      <c r="A51" s="434" t="s">
        <v>665</v>
      </c>
      <c r="B51" s="434"/>
      <c r="C51" s="434"/>
      <c r="D51" s="434"/>
      <c r="E51" s="434"/>
      <c r="F51" s="434"/>
      <c r="G51" s="434"/>
      <c r="H51" s="434"/>
    </row>
    <row r="53" spans="1:8" s="111" customFormat="1" ht="45.75" customHeight="1">
      <c r="A53" s="60" t="s">
        <v>64</v>
      </c>
      <c r="B53" s="406" t="s">
        <v>666</v>
      </c>
      <c r="C53" s="406"/>
      <c r="D53" s="406"/>
      <c r="E53" s="406"/>
      <c r="F53" s="406"/>
      <c r="G53" s="406"/>
      <c r="H53" s="406"/>
    </row>
    <row r="54" spans="1:8" s="134" customFormat="1" ht="27" customHeight="1">
      <c r="A54" s="407" t="s">
        <v>415</v>
      </c>
      <c r="B54" s="407" t="s">
        <v>392</v>
      </c>
      <c r="C54" s="407"/>
      <c r="D54" s="407" t="s">
        <v>393</v>
      </c>
      <c r="E54" s="407"/>
      <c r="F54" s="407" t="s">
        <v>394</v>
      </c>
      <c r="G54" s="407" t="s">
        <v>572</v>
      </c>
      <c r="H54" s="435" t="s">
        <v>428</v>
      </c>
    </row>
    <row r="55" spans="1:8" s="134" customFormat="1" ht="45.75" customHeight="1">
      <c r="A55" s="407"/>
      <c r="B55" s="124" t="s">
        <v>401</v>
      </c>
      <c r="C55" s="125" t="s">
        <v>428</v>
      </c>
      <c r="D55" s="124" t="s">
        <v>401</v>
      </c>
      <c r="E55" s="125" t="s">
        <v>428</v>
      </c>
      <c r="F55" s="407"/>
      <c r="G55" s="407"/>
      <c r="H55" s="435"/>
    </row>
    <row r="56" spans="1:8" s="34" customFormat="1" ht="15" customHeight="1">
      <c r="A56" s="105" t="s">
        <v>649</v>
      </c>
      <c r="B56" s="135">
        <v>7</v>
      </c>
      <c r="C56" s="136">
        <f>B56/F56*100</f>
        <v>58.333333333333336</v>
      </c>
      <c r="D56" s="135">
        <v>5</v>
      </c>
      <c r="E56" s="136">
        <f>D56/F56*100</f>
        <v>41.66666666666667</v>
      </c>
      <c r="F56" s="137">
        <v>12</v>
      </c>
      <c r="G56" s="135">
        <v>5</v>
      </c>
      <c r="H56" s="138">
        <f>G56/F56*100</f>
        <v>41.66666666666667</v>
      </c>
    </row>
    <row r="57" spans="1:8" s="34" customFormat="1" ht="15" customHeight="1">
      <c r="A57" s="105" t="s">
        <v>434</v>
      </c>
      <c r="B57" s="135">
        <v>9</v>
      </c>
      <c r="C57" s="136">
        <f>B57/F57*100</f>
        <v>50</v>
      </c>
      <c r="D57" s="135">
        <v>9</v>
      </c>
      <c r="E57" s="136">
        <f>D57/F57*100</f>
        <v>50</v>
      </c>
      <c r="F57" s="137">
        <v>18</v>
      </c>
      <c r="G57" s="135">
        <v>0</v>
      </c>
      <c r="H57" s="138">
        <f>G57/F57*100</f>
        <v>0</v>
      </c>
    </row>
    <row r="58" spans="1:8" s="34" customFormat="1" ht="15" customHeight="1">
      <c r="A58" s="105" t="s">
        <v>403</v>
      </c>
      <c r="B58" s="135">
        <v>33</v>
      </c>
      <c r="C58" s="136">
        <f>B58/F58*100</f>
        <v>61.111111111111114</v>
      </c>
      <c r="D58" s="135">
        <v>21</v>
      </c>
      <c r="E58" s="136">
        <f>D58/F58*100</f>
        <v>38.88888888888889</v>
      </c>
      <c r="F58" s="137">
        <v>54</v>
      </c>
      <c r="G58" s="135">
        <v>4</v>
      </c>
      <c r="H58" s="138">
        <f>G58/F58*100</f>
        <v>7.4074074074074066</v>
      </c>
    </row>
    <row r="59" spans="1:8" s="116" customFormat="1" ht="18" customHeight="1">
      <c r="A59" s="80" t="s">
        <v>439</v>
      </c>
      <c r="B59" s="112">
        <f>SUM(B56:B58)</f>
        <v>49</v>
      </c>
      <c r="C59" s="113">
        <f>B59/F59*100</f>
        <v>58.333333333333336</v>
      </c>
      <c r="D59" s="112">
        <f>SUM(D56:D58)</f>
        <v>35</v>
      </c>
      <c r="E59" s="113">
        <f>D59/F59*100</f>
        <v>41.66666666666667</v>
      </c>
      <c r="F59" s="112">
        <f>SUM(F56:F58)</f>
        <v>84</v>
      </c>
      <c r="G59" s="112">
        <f>SUM(G56:G58)</f>
        <v>9</v>
      </c>
      <c r="H59" s="115">
        <f>G59/F59*100</f>
        <v>10.714285714285714</v>
      </c>
    </row>
    <row r="61" spans="1:8" s="111" customFormat="1" ht="45.75" customHeight="1">
      <c r="A61" s="60" t="s">
        <v>63</v>
      </c>
      <c r="B61" s="406" t="s">
        <v>667</v>
      </c>
      <c r="C61" s="406"/>
      <c r="D61" s="406"/>
      <c r="E61" s="406"/>
      <c r="F61" s="406"/>
      <c r="G61" s="406"/>
      <c r="H61" s="406"/>
    </row>
    <row r="62" spans="1:8" s="134" customFormat="1" ht="27" customHeight="1">
      <c r="A62" s="407" t="s">
        <v>415</v>
      </c>
      <c r="B62" s="407" t="s">
        <v>392</v>
      </c>
      <c r="C62" s="407"/>
      <c r="D62" s="407" t="s">
        <v>393</v>
      </c>
      <c r="E62" s="407"/>
      <c r="F62" s="407" t="s">
        <v>394</v>
      </c>
      <c r="G62" s="407" t="s">
        <v>572</v>
      </c>
      <c r="H62" s="435" t="s">
        <v>428</v>
      </c>
    </row>
    <row r="63" spans="1:8" s="134" customFormat="1" ht="45.75" customHeight="1">
      <c r="A63" s="407"/>
      <c r="B63" s="124" t="s">
        <v>401</v>
      </c>
      <c r="C63" s="125" t="s">
        <v>428</v>
      </c>
      <c r="D63" s="124" t="s">
        <v>401</v>
      </c>
      <c r="E63" s="125" t="s">
        <v>428</v>
      </c>
      <c r="F63" s="407"/>
      <c r="G63" s="407"/>
      <c r="H63" s="435"/>
    </row>
    <row r="64" spans="1:8" s="34" customFormat="1" ht="15" customHeight="1">
      <c r="A64" s="105" t="s">
        <v>671</v>
      </c>
      <c r="B64" s="135">
        <v>6</v>
      </c>
      <c r="C64" s="136">
        <f>B64/F64*100</f>
        <v>37.5</v>
      </c>
      <c r="D64" s="135">
        <v>10</v>
      </c>
      <c r="E64" s="136">
        <f>D64/F64*100</f>
        <v>62.5</v>
      </c>
      <c r="F64" s="137">
        <v>16</v>
      </c>
      <c r="G64" s="135">
        <v>3</v>
      </c>
      <c r="H64" s="138">
        <f>G64/F64*100</f>
        <v>18.75</v>
      </c>
    </row>
    <row r="65" spans="1:8" s="34" customFormat="1" ht="15" customHeight="1">
      <c r="A65" s="105" t="s">
        <v>404</v>
      </c>
      <c r="B65" s="135">
        <v>42</v>
      </c>
      <c r="C65" s="136">
        <f>B65/F65*100</f>
        <v>46.15384615384615</v>
      </c>
      <c r="D65" s="135">
        <v>49</v>
      </c>
      <c r="E65" s="136">
        <f>D65/F65*100</f>
        <v>53.84615384615385</v>
      </c>
      <c r="F65" s="137">
        <v>91</v>
      </c>
      <c r="G65" s="135">
        <v>26</v>
      </c>
      <c r="H65" s="138">
        <f>G65/F65*100</f>
        <v>28.57142857142857</v>
      </c>
    </row>
    <row r="66" spans="1:8" s="34" customFormat="1" ht="15" customHeight="1">
      <c r="A66" s="105" t="s">
        <v>453</v>
      </c>
      <c r="B66" s="135">
        <v>13</v>
      </c>
      <c r="C66" s="136">
        <f>B66/F66*100</f>
        <v>61.904761904761905</v>
      </c>
      <c r="D66" s="135">
        <v>8</v>
      </c>
      <c r="E66" s="136">
        <f>D66/F66*100</f>
        <v>38.095238095238095</v>
      </c>
      <c r="F66" s="137">
        <v>21</v>
      </c>
      <c r="G66" s="135">
        <v>0</v>
      </c>
      <c r="H66" s="138">
        <f>G66/F66*100</f>
        <v>0</v>
      </c>
    </row>
    <row r="67" spans="1:8" s="116" customFormat="1" ht="18" customHeight="1">
      <c r="A67" s="80" t="s">
        <v>455</v>
      </c>
      <c r="B67" s="112">
        <f>SUM(B64:B66)</f>
        <v>61</v>
      </c>
      <c r="C67" s="113">
        <f>B67/F67*100</f>
        <v>47.65625</v>
      </c>
      <c r="D67" s="112">
        <f>SUM(D64:D66)</f>
        <v>67</v>
      </c>
      <c r="E67" s="113">
        <f>D67/F67*100</f>
        <v>52.34375</v>
      </c>
      <c r="F67" s="112">
        <f>SUM(F64:F66)</f>
        <v>128</v>
      </c>
      <c r="G67" s="112">
        <v>29</v>
      </c>
      <c r="H67" s="115">
        <f>G67/F67*100</f>
        <v>22.65625</v>
      </c>
    </row>
    <row r="71" spans="1:14" ht="12.75">
      <c r="A71" s="101"/>
      <c r="B71" s="103"/>
      <c r="C71" s="103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</row>
    <row r="72" spans="1:8" s="111" customFormat="1" ht="36" customHeight="1">
      <c r="A72" s="60" t="s">
        <v>62</v>
      </c>
      <c r="B72" s="406" t="s">
        <v>668</v>
      </c>
      <c r="C72" s="406"/>
      <c r="D72" s="406"/>
      <c r="E72" s="406"/>
      <c r="F72" s="406"/>
      <c r="G72" s="406"/>
      <c r="H72" s="406"/>
    </row>
    <row r="73" spans="1:8" s="134" customFormat="1" ht="27" customHeight="1">
      <c r="A73" s="407" t="s">
        <v>415</v>
      </c>
      <c r="B73" s="407" t="s">
        <v>392</v>
      </c>
      <c r="C73" s="407"/>
      <c r="D73" s="407" t="s">
        <v>393</v>
      </c>
      <c r="E73" s="407"/>
      <c r="F73" s="407" t="s">
        <v>394</v>
      </c>
      <c r="G73" s="407" t="s">
        <v>572</v>
      </c>
      <c r="H73" s="435" t="s">
        <v>428</v>
      </c>
    </row>
    <row r="74" spans="1:8" s="134" customFormat="1" ht="45.75" customHeight="1">
      <c r="A74" s="407"/>
      <c r="B74" s="124" t="s">
        <v>401</v>
      </c>
      <c r="C74" s="125" t="s">
        <v>428</v>
      </c>
      <c r="D74" s="124" t="s">
        <v>401</v>
      </c>
      <c r="E74" s="125" t="s">
        <v>428</v>
      </c>
      <c r="F74" s="407"/>
      <c r="G74" s="407"/>
      <c r="H74" s="435"/>
    </row>
    <row r="75" spans="1:8" s="34" customFormat="1" ht="15" customHeight="1">
      <c r="A75" s="105" t="s">
        <v>589</v>
      </c>
      <c r="B75" s="135">
        <v>29</v>
      </c>
      <c r="C75" s="136">
        <f>B75/F75*100</f>
        <v>55.769230769230774</v>
      </c>
      <c r="D75" s="135">
        <v>23</v>
      </c>
      <c r="E75" s="136">
        <f>D75/F75*100</f>
        <v>44.230769230769226</v>
      </c>
      <c r="F75" s="137">
        <v>52</v>
      </c>
      <c r="G75" s="135">
        <v>2</v>
      </c>
      <c r="H75" s="138">
        <f>G75/F75*100</f>
        <v>3.8461538461538463</v>
      </c>
    </row>
    <row r="76" spans="1:8" s="34" customFormat="1" ht="15" customHeight="1">
      <c r="A76" s="105" t="s">
        <v>583</v>
      </c>
      <c r="B76" s="135">
        <v>30</v>
      </c>
      <c r="C76" s="136">
        <f>B76/F76*100</f>
        <v>50.847457627118644</v>
      </c>
      <c r="D76" s="135">
        <v>29</v>
      </c>
      <c r="E76" s="136">
        <f>D76/F76*100</f>
        <v>49.152542372881356</v>
      </c>
      <c r="F76" s="137">
        <v>59</v>
      </c>
      <c r="G76" s="135">
        <v>15</v>
      </c>
      <c r="H76" s="138">
        <f>G76/F76*100</f>
        <v>25.423728813559322</v>
      </c>
    </row>
    <row r="77" spans="1:8" s="116" customFormat="1" ht="18" customHeight="1">
      <c r="A77" s="80" t="s">
        <v>569</v>
      </c>
      <c r="B77" s="112">
        <v>59</v>
      </c>
      <c r="C77" s="113">
        <f>B77/F77*100</f>
        <v>53.153153153153156</v>
      </c>
      <c r="D77" s="112">
        <v>52</v>
      </c>
      <c r="E77" s="113">
        <f>D77/F77*100</f>
        <v>46.846846846846844</v>
      </c>
      <c r="F77" s="112">
        <v>111</v>
      </c>
      <c r="G77" s="112">
        <v>17</v>
      </c>
      <c r="H77" s="115">
        <f>G77/F77*100</f>
        <v>15.315315315315313</v>
      </c>
    </row>
    <row r="78" spans="1:14" ht="12.75">
      <c r="A78" s="101"/>
      <c r="B78" s="103"/>
      <c r="C78" s="103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</row>
    <row r="79" spans="1:14" ht="12.75">
      <c r="A79" s="101"/>
      <c r="B79" s="103"/>
      <c r="C79" s="103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</row>
    <row r="80" spans="1:8" s="111" customFormat="1" ht="36" customHeight="1">
      <c r="A80" s="60" t="s">
        <v>61</v>
      </c>
      <c r="B80" s="406" t="s">
        <v>670</v>
      </c>
      <c r="C80" s="406"/>
      <c r="D80" s="406"/>
      <c r="E80" s="406"/>
      <c r="F80" s="406"/>
      <c r="G80" s="406"/>
      <c r="H80" s="406"/>
    </row>
    <row r="81" spans="1:8" s="134" customFormat="1" ht="25.5" customHeight="1">
      <c r="A81" s="407" t="s">
        <v>415</v>
      </c>
      <c r="B81" s="407" t="s">
        <v>392</v>
      </c>
      <c r="C81" s="407"/>
      <c r="D81" s="407" t="s">
        <v>393</v>
      </c>
      <c r="E81" s="407"/>
      <c r="F81" s="407" t="s">
        <v>394</v>
      </c>
      <c r="G81" s="407" t="s">
        <v>422</v>
      </c>
      <c r="H81" s="435" t="s">
        <v>669</v>
      </c>
    </row>
    <row r="82" spans="1:8" s="134" customFormat="1" ht="53.25" customHeight="1">
      <c r="A82" s="407"/>
      <c r="B82" s="124" t="s">
        <v>401</v>
      </c>
      <c r="C82" s="125" t="s">
        <v>428</v>
      </c>
      <c r="D82" s="124" t="s">
        <v>401</v>
      </c>
      <c r="E82" s="125" t="s">
        <v>428</v>
      </c>
      <c r="F82" s="407"/>
      <c r="G82" s="407"/>
      <c r="H82" s="435"/>
    </row>
    <row r="83" spans="1:8" s="34" customFormat="1" ht="15" customHeight="1">
      <c r="A83" s="105" t="s">
        <v>692</v>
      </c>
      <c r="B83" s="135">
        <v>11</v>
      </c>
      <c r="C83" s="136">
        <f>B83/F83*100</f>
        <v>55.00000000000001</v>
      </c>
      <c r="D83" s="135">
        <v>9</v>
      </c>
      <c r="E83" s="136">
        <f>D83/F83*100</f>
        <v>45</v>
      </c>
      <c r="F83" s="137">
        <v>20</v>
      </c>
      <c r="G83" s="135">
        <v>20</v>
      </c>
      <c r="H83" s="138">
        <f>G83/F83*100</f>
        <v>100</v>
      </c>
    </row>
    <row r="84" spans="1:8" s="34" customFormat="1" ht="15" customHeight="1">
      <c r="A84" s="105" t="s">
        <v>460</v>
      </c>
      <c r="B84" s="135">
        <v>8</v>
      </c>
      <c r="C84" s="136">
        <f aca="true" t="shared" si="9" ref="C84:C90">B84/F84*100</f>
        <v>42.10526315789473</v>
      </c>
      <c r="D84" s="135">
        <v>11</v>
      </c>
      <c r="E84" s="136">
        <f aca="true" t="shared" si="10" ref="E84:E90">D84/F84*100</f>
        <v>57.89473684210527</v>
      </c>
      <c r="F84" s="137">
        <v>19</v>
      </c>
      <c r="G84" s="135">
        <v>11</v>
      </c>
      <c r="H84" s="138">
        <f aca="true" t="shared" si="11" ref="H84:H90">G84/F84*100</f>
        <v>57.89473684210527</v>
      </c>
    </row>
    <row r="85" spans="1:8" s="34" customFormat="1" ht="15" customHeight="1">
      <c r="A85" s="105" t="s">
        <v>464</v>
      </c>
      <c r="B85" s="135">
        <v>8</v>
      </c>
      <c r="C85" s="136">
        <f t="shared" si="9"/>
        <v>47.05882352941176</v>
      </c>
      <c r="D85" s="135">
        <v>9</v>
      </c>
      <c r="E85" s="136">
        <f t="shared" si="10"/>
        <v>52.94117647058824</v>
      </c>
      <c r="F85" s="137">
        <v>17</v>
      </c>
      <c r="G85" s="135">
        <v>9</v>
      </c>
      <c r="H85" s="138">
        <f t="shared" si="11"/>
        <v>52.94117647058824</v>
      </c>
    </row>
    <row r="86" spans="1:8" s="34" customFormat="1" ht="15" customHeight="1">
      <c r="A86" s="105" t="s">
        <v>466</v>
      </c>
      <c r="B86" s="135">
        <v>22</v>
      </c>
      <c r="C86" s="136">
        <f t="shared" si="9"/>
        <v>52.38095238095239</v>
      </c>
      <c r="D86" s="135">
        <v>20</v>
      </c>
      <c r="E86" s="136">
        <f t="shared" si="10"/>
        <v>47.61904761904761</v>
      </c>
      <c r="F86" s="137">
        <v>42</v>
      </c>
      <c r="G86" s="135">
        <v>15</v>
      </c>
      <c r="H86" s="138">
        <f t="shared" si="11"/>
        <v>35.714285714285715</v>
      </c>
    </row>
    <row r="87" spans="1:8" s="34" customFormat="1" ht="15" customHeight="1">
      <c r="A87" s="105" t="s">
        <v>406</v>
      </c>
      <c r="B87" s="135">
        <v>12</v>
      </c>
      <c r="C87" s="136">
        <f t="shared" si="9"/>
        <v>70.58823529411765</v>
      </c>
      <c r="D87" s="135">
        <v>5</v>
      </c>
      <c r="E87" s="136">
        <f t="shared" si="10"/>
        <v>29.411764705882355</v>
      </c>
      <c r="F87" s="137">
        <v>17</v>
      </c>
      <c r="G87" s="135">
        <v>0</v>
      </c>
      <c r="H87" s="138">
        <f t="shared" si="11"/>
        <v>0</v>
      </c>
    </row>
    <row r="88" spans="1:8" s="34" customFormat="1" ht="15" customHeight="1">
      <c r="A88" s="105" t="s">
        <v>482</v>
      </c>
      <c r="B88" s="135">
        <v>18</v>
      </c>
      <c r="C88" s="136">
        <f t="shared" si="9"/>
        <v>64.28571428571429</v>
      </c>
      <c r="D88" s="135">
        <v>10</v>
      </c>
      <c r="E88" s="136">
        <f t="shared" si="10"/>
        <v>35.714285714285715</v>
      </c>
      <c r="F88" s="137">
        <v>28</v>
      </c>
      <c r="G88" s="135">
        <v>8</v>
      </c>
      <c r="H88" s="138">
        <f t="shared" si="11"/>
        <v>28.57142857142857</v>
      </c>
    </row>
    <row r="89" spans="1:8" s="34" customFormat="1" ht="15" customHeight="1">
      <c r="A89" s="105" t="s">
        <v>485</v>
      </c>
      <c r="B89" s="135">
        <v>13</v>
      </c>
      <c r="C89" s="136">
        <f t="shared" si="9"/>
        <v>46.42857142857143</v>
      </c>
      <c r="D89" s="135">
        <v>15</v>
      </c>
      <c r="E89" s="136">
        <f t="shared" si="10"/>
        <v>53.57142857142857</v>
      </c>
      <c r="F89" s="137">
        <v>28</v>
      </c>
      <c r="G89" s="135">
        <v>28</v>
      </c>
      <c r="H89" s="138">
        <f t="shared" si="11"/>
        <v>100</v>
      </c>
    </row>
    <row r="90" spans="1:8" s="116" customFormat="1" ht="27" customHeight="1">
      <c r="A90" s="80" t="s">
        <v>487</v>
      </c>
      <c r="B90" s="112">
        <v>92</v>
      </c>
      <c r="C90" s="113">
        <f t="shared" si="9"/>
        <v>53.80116959064327</v>
      </c>
      <c r="D90" s="112">
        <v>79</v>
      </c>
      <c r="E90" s="113">
        <f t="shared" si="10"/>
        <v>46.198830409356724</v>
      </c>
      <c r="F90" s="112">
        <v>171</v>
      </c>
      <c r="G90" s="112">
        <v>91</v>
      </c>
      <c r="H90" s="115">
        <f t="shared" si="11"/>
        <v>53.216374269005854</v>
      </c>
    </row>
    <row r="91" spans="9:14" ht="12.75">
      <c r="I91" s="100"/>
      <c r="J91" s="100"/>
      <c r="K91" s="100"/>
      <c r="L91" s="100"/>
      <c r="M91" s="100"/>
      <c r="N91" s="100"/>
    </row>
    <row r="92" spans="1:8" s="111" customFormat="1" ht="52.5" customHeight="1">
      <c r="A92" s="60" t="s">
        <v>60</v>
      </c>
      <c r="B92" s="382" t="s">
        <v>699</v>
      </c>
      <c r="C92" s="383"/>
      <c r="D92" s="383"/>
      <c r="E92" s="383"/>
      <c r="F92" s="383"/>
      <c r="G92" s="383"/>
      <c r="H92" s="384"/>
    </row>
    <row r="93" spans="1:8" s="134" customFormat="1" ht="25.5" customHeight="1">
      <c r="A93" s="407" t="s">
        <v>415</v>
      </c>
      <c r="B93" s="407" t="s">
        <v>392</v>
      </c>
      <c r="C93" s="407"/>
      <c r="D93" s="407" t="s">
        <v>393</v>
      </c>
      <c r="E93" s="407"/>
      <c r="F93" s="407" t="s">
        <v>394</v>
      </c>
      <c r="G93" s="407" t="s">
        <v>572</v>
      </c>
      <c r="H93" s="435" t="s">
        <v>428</v>
      </c>
    </row>
    <row r="94" spans="1:8" s="134" customFormat="1" ht="52.5" customHeight="1">
      <c r="A94" s="407"/>
      <c r="B94" s="124" t="s">
        <v>401</v>
      </c>
      <c r="C94" s="125" t="s">
        <v>428</v>
      </c>
      <c r="D94" s="124" t="s">
        <v>401</v>
      </c>
      <c r="E94" s="125" t="s">
        <v>428</v>
      </c>
      <c r="F94" s="407"/>
      <c r="G94" s="407"/>
      <c r="H94" s="435"/>
    </row>
    <row r="95" spans="1:8" s="34" customFormat="1" ht="15" customHeight="1">
      <c r="A95" s="105" t="s">
        <v>491</v>
      </c>
      <c r="B95" s="135">
        <v>5</v>
      </c>
      <c r="C95" s="136">
        <f>B95/F95*100</f>
        <v>23.809523809523807</v>
      </c>
      <c r="D95" s="135">
        <v>16</v>
      </c>
      <c r="E95" s="136">
        <f>D95/F95*100</f>
        <v>76.19047619047619</v>
      </c>
      <c r="F95" s="137">
        <v>21</v>
      </c>
      <c r="G95" s="135">
        <v>2</v>
      </c>
      <c r="H95" s="138">
        <f>G95/F95*100</f>
        <v>9.523809523809524</v>
      </c>
    </row>
    <row r="96" spans="1:8" s="34" customFormat="1" ht="15" customHeight="1">
      <c r="A96" s="105" t="s">
        <v>407</v>
      </c>
      <c r="B96" s="135">
        <v>10</v>
      </c>
      <c r="C96" s="136">
        <f aca="true" t="shared" si="12" ref="C96:C104">B96/F96*100</f>
        <v>50</v>
      </c>
      <c r="D96" s="135">
        <v>10</v>
      </c>
      <c r="E96" s="136">
        <f aca="true" t="shared" si="13" ref="E96:E104">D96/F96*100</f>
        <v>50</v>
      </c>
      <c r="F96" s="137">
        <v>20</v>
      </c>
      <c r="G96" s="135">
        <v>13</v>
      </c>
      <c r="H96" s="138">
        <f aca="true" t="shared" si="14" ref="H96:H104">G96/F96*100</f>
        <v>65</v>
      </c>
    </row>
    <row r="97" spans="1:8" s="34" customFormat="1" ht="15" customHeight="1">
      <c r="A97" s="105" t="s">
        <v>497</v>
      </c>
      <c r="B97" s="135">
        <v>8</v>
      </c>
      <c r="C97" s="136">
        <f t="shared" si="12"/>
        <v>44.44444444444444</v>
      </c>
      <c r="D97" s="135">
        <v>10</v>
      </c>
      <c r="E97" s="136">
        <f t="shared" si="13"/>
        <v>55.55555555555556</v>
      </c>
      <c r="F97" s="137">
        <v>18</v>
      </c>
      <c r="G97" s="135">
        <v>7</v>
      </c>
      <c r="H97" s="138">
        <f t="shared" si="14"/>
        <v>38.88888888888889</v>
      </c>
    </row>
    <row r="98" spans="1:8" s="34" customFormat="1" ht="15" customHeight="1">
      <c r="A98" s="105" t="s">
        <v>499</v>
      </c>
      <c r="B98" s="135">
        <v>29</v>
      </c>
      <c r="C98" s="136">
        <f t="shared" si="12"/>
        <v>57.99999999999999</v>
      </c>
      <c r="D98" s="135">
        <v>21</v>
      </c>
      <c r="E98" s="136">
        <f t="shared" si="13"/>
        <v>42</v>
      </c>
      <c r="F98" s="137">
        <v>50</v>
      </c>
      <c r="G98" s="135">
        <v>13</v>
      </c>
      <c r="H98" s="138">
        <f t="shared" si="14"/>
        <v>26</v>
      </c>
    </row>
    <row r="99" spans="1:8" s="34" customFormat="1" ht="15" customHeight="1">
      <c r="A99" s="105" t="s">
        <v>506</v>
      </c>
      <c r="B99" s="135">
        <v>6</v>
      </c>
      <c r="C99" s="136">
        <f t="shared" si="12"/>
        <v>42.857142857142854</v>
      </c>
      <c r="D99" s="135">
        <v>8</v>
      </c>
      <c r="E99" s="136">
        <f t="shared" si="13"/>
        <v>57.14285714285714</v>
      </c>
      <c r="F99" s="137">
        <v>14</v>
      </c>
      <c r="G99" s="135">
        <v>14</v>
      </c>
      <c r="H99" s="138">
        <f t="shared" si="14"/>
        <v>100</v>
      </c>
    </row>
    <row r="100" spans="1:8" s="34" customFormat="1" ht="15" customHeight="1">
      <c r="A100" s="105" t="s">
        <v>508</v>
      </c>
      <c r="B100" s="135">
        <v>7</v>
      </c>
      <c r="C100" s="136">
        <f t="shared" si="12"/>
        <v>31.818181818181817</v>
      </c>
      <c r="D100" s="135">
        <v>15</v>
      </c>
      <c r="E100" s="136">
        <f t="shared" si="13"/>
        <v>68.18181818181817</v>
      </c>
      <c r="F100" s="137">
        <v>22</v>
      </c>
      <c r="G100" s="135">
        <v>4</v>
      </c>
      <c r="H100" s="138">
        <f t="shared" si="14"/>
        <v>18.181818181818183</v>
      </c>
    </row>
    <row r="101" spans="1:8" s="34" customFormat="1" ht="15" customHeight="1">
      <c r="A101" s="105" t="s">
        <v>520</v>
      </c>
      <c r="B101" s="135">
        <v>8</v>
      </c>
      <c r="C101" s="136">
        <f t="shared" si="12"/>
        <v>34.78260869565217</v>
      </c>
      <c r="D101" s="135">
        <v>15</v>
      </c>
      <c r="E101" s="136">
        <f t="shared" si="13"/>
        <v>65.21739130434783</v>
      </c>
      <c r="F101" s="137">
        <v>23</v>
      </c>
      <c r="G101" s="135">
        <v>0</v>
      </c>
      <c r="H101" s="138">
        <f t="shared" si="14"/>
        <v>0</v>
      </c>
    </row>
    <row r="102" spans="1:8" s="34" customFormat="1" ht="15" customHeight="1">
      <c r="A102" s="105" t="s">
        <v>524</v>
      </c>
      <c r="B102" s="135">
        <v>3</v>
      </c>
      <c r="C102" s="136">
        <f t="shared" si="12"/>
        <v>50</v>
      </c>
      <c r="D102" s="135">
        <v>3</v>
      </c>
      <c r="E102" s="136">
        <f t="shared" si="13"/>
        <v>50</v>
      </c>
      <c r="F102" s="137">
        <v>6</v>
      </c>
      <c r="G102" s="135">
        <v>0</v>
      </c>
      <c r="H102" s="138">
        <f t="shared" si="14"/>
        <v>0</v>
      </c>
    </row>
    <row r="103" spans="1:8" s="34" customFormat="1" ht="15" customHeight="1">
      <c r="A103" s="105" t="s">
        <v>526</v>
      </c>
      <c r="B103" s="135">
        <v>4</v>
      </c>
      <c r="C103" s="136">
        <f t="shared" si="12"/>
        <v>66.66666666666666</v>
      </c>
      <c r="D103" s="135">
        <v>2</v>
      </c>
      <c r="E103" s="136">
        <f t="shared" si="13"/>
        <v>33.33333333333333</v>
      </c>
      <c r="F103" s="137">
        <v>6</v>
      </c>
      <c r="G103" s="135">
        <v>6</v>
      </c>
      <c r="H103" s="138">
        <f t="shared" si="14"/>
        <v>100</v>
      </c>
    </row>
    <row r="104" spans="1:8" s="116" customFormat="1" ht="27" customHeight="1">
      <c r="A104" s="80" t="s">
        <v>542</v>
      </c>
      <c r="B104" s="112">
        <v>80</v>
      </c>
      <c r="C104" s="113">
        <f t="shared" si="12"/>
        <v>44.44444444444444</v>
      </c>
      <c r="D104" s="112">
        <v>100</v>
      </c>
      <c r="E104" s="113">
        <f t="shared" si="13"/>
        <v>55.55555555555556</v>
      </c>
      <c r="F104" s="112">
        <v>180</v>
      </c>
      <c r="G104" s="112">
        <v>59</v>
      </c>
      <c r="H104" s="115">
        <f t="shared" si="14"/>
        <v>32.77777777777778</v>
      </c>
    </row>
    <row r="105" spans="9:14" ht="12.75">
      <c r="I105" s="100"/>
      <c r="J105" s="100"/>
      <c r="K105" s="100"/>
      <c r="L105" s="100"/>
      <c r="M105" s="100"/>
      <c r="N105" s="100"/>
    </row>
    <row r="106" spans="9:14" ht="12.75">
      <c r="I106" s="100"/>
      <c r="J106" s="100"/>
      <c r="K106" s="100"/>
      <c r="L106" s="100"/>
      <c r="M106" s="100"/>
      <c r="N106" s="100"/>
    </row>
    <row r="107" spans="1:8" s="111" customFormat="1" ht="43.5" customHeight="1">
      <c r="A107" s="60" t="s">
        <v>59</v>
      </c>
      <c r="B107" s="382" t="s">
        <v>327</v>
      </c>
      <c r="C107" s="383"/>
      <c r="D107" s="383"/>
      <c r="E107" s="383"/>
      <c r="F107" s="383"/>
      <c r="G107" s="383"/>
      <c r="H107" s="384"/>
    </row>
    <row r="108" spans="1:8" s="134" customFormat="1" ht="25.5" customHeight="1">
      <c r="A108" s="407" t="s">
        <v>415</v>
      </c>
      <c r="B108" s="407" t="s">
        <v>392</v>
      </c>
      <c r="C108" s="407"/>
      <c r="D108" s="407" t="s">
        <v>393</v>
      </c>
      <c r="E108" s="407"/>
      <c r="F108" s="407" t="s">
        <v>394</v>
      </c>
      <c r="G108" s="407" t="s">
        <v>422</v>
      </c>
      <c r="H108" s="435" t="s">
        <v>669</v>
      </c>
    </row>
    <row r="109" spans="1:8" s="134" customFormat="1" ht="52.5" customHeight="1">
      <c r="A109" s="407"/>
      <c r="B109" s="124" t="s">
        <v>401</v>
      </c>
      <c r="C109" s="125" t="s">
        <v>428</v>
      </c>
      <c r="D109" s="124" t="s">
        <v>401</v>
      </c>
      <c r="E109" s="125" t="s">
        <v>428</v>
      </c>
      <c r="F109" s="407"/>
      <c r="G109" s="407"/>
      <c r="H109" s="435"/>
    </row>
    <row r="110" spans="1:8" s="34" customFormat="1" ht="15" customHeight="1">
      <c r="A110" s="105" t="s">
        <v>530</v>
      </c>
      <c r="B110" s="135">
        <v>17</v>
      </c>
      <c r="C110" s="136">
        <f>B110/F110*100</f>
        <v>48.57142857142857</v>
      </c>
      <c r="D110" s="135">
        <v>18</v>
      </c>
      <c r="E110" s="136">
        <f>D110/F110*100</f>
        <v>51.42857142857142</v>
      </c>
      <c r="F110" s="137">
        <v>35</v>
      </c>
      <c r="G110" s="135">
        <v>35</v>
      </c>
      <c r="H110" s="138">
        <f>G110/F110*100</f>
        <v>100</v>
      </c>
    </row>
    <row r="111" spans="1:8" s="34" customFormat="1" ht="15" customHeight="1">
      <c r="A111" s="105" t="s">
        <v>531</v>
      </c>
      <c r="B111" s="135">
        <v>4</v>
      </c>
      <c r="C111" s="136">
        <f aca="true" t="shared" si="15" ref="C111:C117">B111/F111*100</f>
        <v>36.36363636363637</v>
      </c>
      <c r="D111" s="135">
        <v>7</v>
      </c>
      <c r="E111" s="136">
        <f aca="true" t="shared" si="16" ref="E111:E117">D111/F111*100</f>
        <v>63.63636363636363</v>
      </c>
      <c r="F111" s="137">
        <v>11</v>
      </c>
      <c r="G111" s="135">
        <v>11</v>
      </c>
      <c r="H111" s="138">
        <f aca="true" t="shared" si="17" ref="H111:H117">G111/F111*100</f>
        <v>100</v>
      </c>
    </row>
    <row r="112" spans="1:8" s="34" customFormat="1" ht="15" customHeight="1">
      <c r="A112" s="105" t="s">
        <v>533</v>
      </c>
      <c r="B112" s="135">
        <v>21</v>
      </c>
      <c r="C112" s="136">
        <f t="shared" si="15"/>
        <v>58.333333333333336</v>
      </c>
      <c r="D112" s="135">
        <v>15</v>
      </c>
      <c r="E112" s="136">
        <f t="shared" si="16"/>
        <v>41.66666666666667</v>
      </c>
      <c r="F112" s="137">
        <v>36</v>
      </c>
      <c r="G112" s="135">
        <v>16</v>
      </c>
      <c r="H112" s="138">
        <f t="shared" si="17"/>
        <v>44.44444444444444</v>
      </c>
    </row>
    <row r="113" spans="1:8" s="34" customFormat="1" ht="15" customHeight="1">
      <c r="A113" s="105" t="s">
        <v>408</v>
      </c>
      <c r="B113" s="135">
        <v>112</v>
      </c>
      <c r="C113" s="136">
        <f t="shared" si="15"/>
        <v>49.33920704845815</v>
      </c>
      <c r="D113" s="135">
        <v>115</v>
      </c>
      <c r="E113" s="136">
        <f t="shared" si="16"/>
        <v>50.66079295154186</v>
      </c>
      <c r="F113" s="137">
        <v>227</v>
      </c>
      <c r="G113" s="135">
        <v>117</v>
      </c>
      <c r="H113" s="138">
        <f t="shared" si="17"/>
        <v>51.541850220264315</v>
      </c>
    </row>
    <row r="114" spans="1:8" s="34" customFormat="1" ht="15" customHeight="1">
      <c r="A114" s="105" t="s">
        <v>536</v>
      </c>
      <c r="B114" s="135">
        <v>4</v>
      </c>
      <c r="C114" s="136">
        <f t="shared" si="15"/>
        <v>40</v>
      </c>
      <c r="D114" s="135">
        <v>6</v>
      </c>
      <c r="E114" s="136">
        <f t="shared" si="16"/>
        <v>60</v>
      </c>
      <c r="F114" s="137">
        <v>10</v>
      </c>
      <c r="G114" s="135">
        <v>0</v>
      </c>
      <c r="H114" s="138">
        <f t="shared" si="17"/>
        <v>0</v>
      </c>
    </row>
    <row r="115" spans="1:8" s="34" customFormat="1" ht="15" customHeight="1">
      <c r="A115" s="105" t="s">
        <v>541</v>
      </c>
      <c r="B115" s="135">
        <v>5</v>
      </c>
      <c r="C115" s="136">
        <f t="shared" si="15"/>
        <v>50</v>
      </c>
      <c r="D115" s="135">
        <v>5</v>
      </c>
      <c r="E115" s="136">
        <f t="shared" si="16"/>
        <v>50</v>
      </c>
      <c r="F115" s="137">
        <v>10</v>
      </c>
      <c r="G115" s="135">
        <v>0</v>
      </c>
      <c r="H115" s="138">
        <f t="shared" si="17"/>
        <v>0</v>
      </c>
    </row>
    <row r="116" spans="1:8" s="34" customFormat="1" ht="15" customHeight="1">
      <c r="A116" s="105" t="s">
        <v>14</v>
      </c>
      <c r="B116" s="135">
        <v>5</v>
      </c>
      <c r="C116" s="136">
        <f t="shared" si="15"/>
        <v>50</v>
      </c>
      <c r="D116" s="135">
        <v>5</v>
      </c>
      <c r="E116" s="136">
        <f t="shared" si="16"/>
        <v>50</v>
      </c>
      <c r="F116" s="137">
        <v>10</v>
      </c>
      <c r="G116" s="135">
        <v>0</v>
      </c>
      <c r="H116" s="138">
        <f t="shared" si="17"/>
        <v>0</v>
      </c>
    </row>
    <row r="117" spans="1:8" s="116" customFormat="1" ht="27" customHeight="1">
      <c r="A117" s="80" t="s">
        <v>543</v>
      </c>
      <c r="B117" s="112">
        <v>168</v>
      </c>
      <c r="C117" s="113">
        <f t="shared" si="15"/>
        <v>49.557522123893804</v>
      </c>
      <c r="D117" s="112">
        <v>171</v>
      </c>
      <c r="E117" s="113">
        <f t="shared" si="16"/>
        <v>50.442477876106196</v>
      </c>
      <c r="F117" s="112">
        <v>339</v>
      </c>
      <c r="G117" s="112">
        <v>179</v>
      </c>
      <c r="H117" s="115">
        <f t="shared" si="17"/>
        <v>52.8023598820059</v>
      </c>
    </row>
    <row r="119" s="134" customFormat="1" ht="11.25"/>
    <row r="120" s="134" customFormat="1" ht="11.25"/>
    <row r="121" spans="1:8" s="111" customFormat="1" ht="43.5" customHeight="1">
      <c r="A121" s="60" t="s">
        <v>58</v>
      </c>
      <c r="B121" s="382" t="s">
        <v>18</v>
      </c>
      <c r="C121" s="383"/>
      <c r="D121" s="383"/>
      <c r="E121" s="383"/>
      <c r="F121" s="383"/>
      <c r="G121" s="383"/>
      <c r="H121" s="384"/>
    </row>
    <row r="122" spans="1:8" s="147" customFormat="1" ht="25.5" customHeight="1">
      <c r="A122" s="407" t="s">
        <v>415</v>
      </c>
      <c r="B122" s="407" t="s">
        <v>392</v>
      </c>
      <c r="C122" s="407"/>
      <c r="D122" s="407" t="s">
        <v>393</v>
      </c>
      <c r="E122" s="407"/>
      <c r="F122" s="407" t="s">
        <v>394</v>
      </c>
      <c r="G122" s="407" t="s">
        <v>422</v>
      </c>
      <c r="H122" s="436" t="s">
        <v>669</v>
      </c>
    </row>
    <row r="123" spans="1:8" s="147" customFormat="1" ht="52.5" customHeight="1">
      <c r="A123" s="407"/>
      <c r="B123" s="148" t="s">
        <v>401</v>
      </c>
      <c r="C123" s="146" t="s">
        <v>428</v>
      </c>
      <c r="D123" s="148" t="s">
        <v>401</v>
      </c>
      <c r="E123" s="146" t="s">
        <v>428</v>
      </c>
      <c r="F123" s="407"/>
      <c r="G123" s="407"/>
      <c r="H123" s="436"/>
    </row>
    <row r="124" spans="1:8" s="149" customFormat="1" ht="15" customHeight="1">
      <c r="A124" s="105" t="s">
        <v>545</v>
      </c>
      <c r="B124" s="135">
        <v>14</v>
      </c>
      <c r="C124" s="136">
        <f aca="true" t="shared" si="18" ref="C124:C129">B124/F124*100</f>
        <v>56.00000000000001</v>
      </c>
      <c r="D124" s="135">
        <v>11</v>
      </c>
      <c r="E124" s="136">
        <f aca="true" t="shared" si="19" ref="E124:E129">D124/F124*100</f>
        <v>44</v>
      </c>
      <c r="F124" s="137">
        <v>25</v>
      </c>
      <c r="G124" s="135">
        <v>0</v>
      </c>
      <c r="H124" s="138">
        <f aca="true" t="shared" si="20" ref="H124:H129">G124/F124*100</f>
        <v>0</v>
      </c>
    </row>
    <row r="125" spans="1:8" s="149" customFormat="1" ht="15" customHeight="1">
      <c r="A125" s="105" t="s">
        <v>548</v>
      </c>
      <c r="B125" s="135">
        <v>15</v>
      </c>
      <c r="C125" s="136">
        <f t="shared" si="18"/>
        <v>50</v>
      </c>
      <c r="D125" s="135">
        <v>15</v>
      </c>
      <c r="E125" s="136">
        <f t="shared" si="19"/>
        <v>50</v>
      </c>
      <c r="F125" s="137">
        <v>30</v>
      </c>
      <c r="G125" s="135">
        <v>11</v>
      </c>
      <c r="H125" s="138">
        <f t="shared" si="20"/>
        <v>36.666666666666664</v>
      </c>
    </row>
    <row r="126" spans="1:8" s="149" customFormat="1" ht="15" customHeight="1">
      <c r="A126" s="105" t="s">
        <v>552</v>
      </c>
      <c r="B126" s="135">
        <v>50</v>
      </c>
      <c r="C126" s="136">
        <f t="shared" si="18"/>
        <v>46.2962962962963</v>
      </c>
      <c r="D126" s="135">
        <v>58</v>
      </c>
      <c r="E126" s="136">
        <f t="shared" si="19"/>
        <v>53.70370370370371</v>
      </c>
      <c r="F126" s="137">
        <v>108</v>
      </c>
      <c r="G126" s="135">
        <v>23</v>
      </c>
      <c r="H126" s="138">
        <f t="shared" si="20"/>
        <v>21.296296296296298</v>
      </c>
    </row>
    <row r="127" spans="1:8" s="149" customFormat="1" ht="15" customHeight="1">
      <c r="A127" s="105" t="s">
        <v>553</v>
      </c>
      <c r="B127" s="135">
        <v>4</v>
      </c>
      <c r="C127" s="136">
        <f t="shared" si="18"/>
        <v>40</v>
      </c>
      <c r="D127" s="135">
        <v>6</v>
      </c>
      <c r="E127" s="136">
        <f t="shared" si="19"/>
        <v>60</v>
      </c>
      <c r="F127" s="137">
        <v>10</v>
      </c>
      <c r="G127" s="135">
        <v>1</v>
      </c>
      <c r="H127" s="138">
        <f t="shared" si="20"/>
        <v>10</v>
      </c>
    </row>
    <row r="128" spans="1:8" s="149" customFormat="1" ht="15" customHeight="1">
      <c r="A128" s="105" t="s">
        <v>409</v>
      </c>
      <c r="B128" s="135">
        <v>17</v>
      </c>
      <c r="C128" s="136">
        <f t="shared" si="18"/>
        <v>47.22222222222222</v>
      </c>
      <c r="D128" s="135">
        <v>19</v>
      </c>
      <c r="E128" s="136">
        <f t="shared" si="19"/>
        <v>52.77777777777778</v>
      </c>
      <c r="F128" s="137">
        <v>36</v>
      </c>
      <c r="G128" s="135">
        <v>5</v>
      </c>
      <c r="H128" s="138">
        <f t="shared" si="20"/>
        <v>13.88888888888889</v>
      </c>
    </row>
    <row r="129" spans="1:8" s="116" customFormat="1" ht="27" customHeight="1">
      <c r="A129" s="80" t="s">
        <v>568</v>
      </c>
      <c r="B129" s="112">
        <f>SUM(B124:B128)</f>
        <v>100</v>
      </c>
      <c r="C129" s="113">
        <f t="shared" si="18"/>
        <v>47.84688995215311</v>
      </c>
      <c r="D129" s="112">
        <f>SUM(D124:D128)</f>
        <v>109</v>
      </c>
      <c r="E129" s="113">
        <f t="shared" si="19"/>
        <v>52.15311004784689</v>
      </c>
      <c r="F129" s="112">
        <v>209</v>
      </c>
      <c r="G129" s="112">
        <f>SUM(G124:G128)</f>
        <v>40</v>
      </c>
      <c r="H129" s="115">
        <f t="shared" si="20"/>
        <v>19.138755980861244</v>
      </c>
    </row>
    <row r="131" spans="1:8" s="150" customFormat="1" ht="36" customHeight="1">
      <c r="A131" s="60" t="s">
        <v>57</v>
      </c>
      <c r="B131" s="382" t="s">
        <v>28</v>
      </c>
      <c r="C131" s="383"/>
      <c r="D131" s="383"/>
      <c r="E131" s="383"/>
      <c r="F131" s="383"/>
      <c r="G131" s="383"/>
      <c r="H131" s="384"/>
    </row>
    <row r="132" spans="1:8" s="147" customFormat="1" ht="25.5" customHeight="1">
      <c r="A132" s="407" t="s">
        <v>415</v>
      </c>
      <c r="B132" s="407" t="s">
        <v>392</v>
      </c>
      <c r="C132" s="407"/>
      <c r="D132" s="407" t="s">
        <v>393</v>
      </c>
      <c r="E132" s="407"/>
      <c r="F132" s="407" t="s">
        <v>394</v>
      </c>
      <c r="G132" s="407" t="s">
        <v>422</v>
      </c>
      <c r="H132" s="436" t="s">
        <v>669</v>
      </c>
    </row>
    <row r="133" spans="1:8" s="147" customFormat="1" ht="52.5" customHeight="1">
      <c r="A133" s="407"/>
      <c r="B133" s="148" t="s">
        <v>401</v>
      </c>
      <c r="C133" s="146" t="s">
        <v>428</v>
      </c>
      <c r="D133" s="148" t="s">
        <v>401</v>
      </c>
      <c r="E133" s="146" t="s">
        <v>428</v>
      </c>
      <c r="F133" s="407"/>
      <c r="G133" s="407"/>
      <c r="H133" s="436"/>
    </row>
    <row r="134" spans="1:8" s="149" customFormat="1" ht="15" customHeight="1">
      <c r="A134" s="105" t="s">
        <v>624</v>
      </c>
      <c r="B134" s="135">
        <v>13</v>
      </c>
      <c r="C134" s="136">
        <f>B134/F134*100</f>
        <v>41.935483870967744</v>
      </c>
      <c r="D134" s="135">
        <v>18</v>
      </c>
      <c r="E134" s="136">
        <f>D134/F134*100</f>
        <v>58.06451612903226</v>
      </c>
      <c r="F134" s="137">
        <v>31</v>
      </c>
      <c r="G134" s="135">
        <v>19</v>
      </c>
      <c r="H134" s="138">
        <f>G134/F134*100</f>
        <v>61.29032258064516</v>
      </c>
    </row>
    <row r="135" spans="1:8" s="149" customFormat="1" ht="15" customHeight="1">
      <c r="A135" s="105" t="s">
        <v>629</v>
      </c>
      <c r="B135" s="135">
        <v>14</v>
      </c>
      <c r="C135" s="136">
        <f>B135/F135*100</f>
        <v>48.275862068965516</v>
      </c>
      <c r="D135" s="135">
        <v>15</v>
      </c>
      <c r="E135" s="136">
        <f>D135/F135*100</f>
        <v>51.724137931034484</v>
      </c>
      <c r="F135" s="137">
        <v>29</v>
      </c>
      <c r="G135" s="135">
        <v>14</v>
      </c>
      <c r="H135" s="138">
        <f>G135/F135*100</f>
        <v>48.275862068965516</v>
      </c>
    </row>
    <row r="136" spans="1:8" s="149" customFormat="1" ht="15" customHeight="1">
      <c r="A136" s="105" t="s">
        <v>645</v>
      </c>
      <c r="B136" s="135">
        <v>6</v>
      </c>
      <c r="C136" s="136">
        <f>B136/F136*100</f>
        <v>54.54545454545454</v>
      </c>
      <c r="D136" s="135">
        <v>5</v>
      </c>
      <c r="E136" s="136">
        <f>D136/F136*100</f>
        <v>45.45454545454545</v>
      </c>
      <c r="F136" s="137">
        <v>11</v>
      </c>
      <c r="G136" s="135">
        <v>11</v>
      </c>
      <c r="H136" s="138">
        <f>G136/F136*100</f>
        <v>100</v>
      </c>
    </row>
    <row r="137" spans="1:8" s="116" customFormat="1" ht="27" customHeight="1">
      <c r="A137" s="80" t="s">
        <v>567</v>
      </c>
      <c r="B137" s="112">
        <f>SUM(B134:B136)</f>
        <v>33</v>
      </c>
      <c r="C137" s="113">
        <f>B137/F137*100</f>
        <v>46.478873239436616</v>
      </c>
      <c r="D137" s="112">
        <f>SUM(D134:D136)</f>
        <v>38</v>
      </c>
      <c r="E137" s="113">
        <f>D137/F137*100</f>
        <v>53.52112676056338</v>
      </c>
      <c r="F137" s="112">
        <f>SUM(F134:F136)</f>
        <v>71</v>
      </c>
      <c r="G137" s="112">
        <f>SUM(G134:G136)</f>
        <v>44</v>
      </c>
      <c r="H137" s="115">
        <f>G137/F137*100</f>
        <v>61.97183098591549</v>
      </c>
    </row>
    <row r="138" spans="9:14" ht="12.75">
      <c r="I138" s="100"/>
      <c r="J138" s="100"/>
      <c r="K138" s="100"/>
      <c r="L138" s="100"/>
      <c r="M138" s="100"/>
      <c r="N138" s="100"/>
    </row>
    <row r="139" spans="1:8" s="150" customFormat="1" ht="36" customHeight="1">
      <c r="A139" s="60" t="s">
        <v>56</v>
      </c>
      <c r="B139" s="437" t="s">
        <v>29</v>
      </c>
      <c r="C139" s="438"/>
      <c r="D139" s="438"/>
      <c r="E139" s="438"/>
      <c r="F139" s="438"/>
      <c r="G139" s="438"/>
      <c r="H139" s="439"/>
    </row>
    <row r="140" spans="1:8" s="147" customFormat="1" ht="25.5" customHeight="1">
      <c r="A140" s="407" t="s">
        <v>415</v>
      </c>
      <c r="B140" s="407" t="s">
        <v>392</v>
      </c>
      <c r="C140" s="407"/>
      <c r="D140" s="407" t="s">
        <v>393</v>
      </c>
      <c r="E140" s="407"/>
      <c r="F140" s="407" t="s">
        <v>394</v>
      </c>
      <c r="G140" s="407" t="s">
        <v>422</v>
      </c>
      <c r="H140" s="436" t="s">
        <v>669</v>
      </c>
    </row>
    <row r="141" spans="1:8" s="147" customFormat="1" ht="52.5" customHeight="1">
      <c r="A141" s="407"/>
      <c r="B141" s="148" t="s">
        <v>401</v>
      </c>
      <c r="C141" s="146" t="s">
        <v>428</v>
      </c>
      <c r="D141" s="148" t="s">
        <v>401</v>
      </c>
      <c r="E141" s="146" t="s">
        <v>428</v>
      </c>
      <c r="F141" s="407"/>
      <c r="G141" s="407"/>
      <c r="H141" s="436"/>
    </row>
    <row r="142" spans="1:8" s="149" customFormat="1" ht="15" customHeight="1">
      <c r="A142" s="105" t="s">
        <v>411</v>
      </c>
      <c r="B142" s="135">
        <v>28</v>
      </c>
      <c r="C142" s="136">
        <f>B142/F142*100</f>
        <v>43.07692307692308</v>
      </c>
      <c r="D142" s="135">
        <v>37</v>
      </c>
      <c r="E142" s="136">
        <f>D142/F142*100</f>
        <v>56.92307692307692</v>
      </c>
      <c r="F142" s="137">
        <v>65</v>
      </c>
      <c r="G142" s="135">
        <v>46</v>
      </c>
      <c r="H142" s="138">
        <f>G142/F142*100</f>
        <v>70.76923076923077</v>
      </c>
    </row>
    <row r="143" spans="1:8" s="116" customFormat="1" ht="27" customHeight="1">
      <c r="A143" s="80" t="s">
        <v>565</v>
      </c>
      <c r="B143" s="112">
        <v>28</v>
      </c>
      <c r="C143" s="113">
        <f>B143/F143*100</f>
        <v>43.07692307692308</v>
      </c>
      <c r="D143" s="112">
        <v>37</v>
      </c>
      <c r="E143" s="113">
        <f>D143/F143*100</f>
        <v>56.92307692307692</v>
      </c>
      <c r="F143" s="112">
        <v>65</v>
      </c>
      <c r="G143" s="112">
        <v>46</v>
      </c>
      <c r="H143" s="115">
        <f>G143/F143*100</f>
        <v>70.76923076923077</v>
      </c>
    </row>
  </sheetData>
  <mergeCells count="71">
    <mergeCell ref="B139:H139"/>
    <mergeCell ref="A140:A141"/>
    <mergeCell ref="B140:C140"/>
    <mergeCell ref="D140:E140"/>
    <mergeCell ref="F140:F141"/>
    <mergeCell ref="G140:G141"/>
    <mergeCell ref="H140:H141"/>
    <mergeCell ref="B131:H131"/>
    <mergeCell ref="A132:A133"/>
    <mergeCell ref="B132:C132"/>
    <mergeCell ref="D132:E132"/>
    <mergeCell ref="F132:F133"/>
    <mergeCell ref="G132:G133"/>
    <mergeCell ref="H132:H133"/>
    <mergeCell ref="B121:H121"/>
    <mergeCell ref="A122:A123"/>
    <mergeCell ref="B122:C122"/>
    <mergeCell ref="D122:E122"/>
    <mergeCell ref="F122:F123"/>
    <mergeCell ref="G122:G123"/>
    <mergeCell ref="H122:H123"/>
    <mergeCell ref="B107:H107"/>
    <mergeCell ref="A108:A109"/>
    <mergeCell ref="B108:C108"/>
    <mergeCell ref="D108:E108"/>
    <mergeCell ref="F108:F109"/>
    <mergeCell ref="G108:G109"/>
    <mergeCell ref="H108:H109"/>
    <mergeCell ref="B92:H92"/>
    <mergeCell ref="A93:A94"/>
    <mergeCell ref="B93:C93"/>
    <mergeCell ref="D93:E93"/>
    <mergeCell ref="F93:F94"/>
    <mergeCell ref="G93:G94"/>
    <mergeCell ref="H93:H94"/>
    <mergeCell ref="B80:H80"/>
    <mergeCell ref="A81:A82"/>
    <mergeCell ref="B81:C81"/>
    <mergeCell ref="D81:E81"/>
    <mergeCell ref="F81:F82"/>
    <mergeCell ref="G81:G82"/>
    <mergeCell ref="H81:H82"/>
    <mergeCell ref="B72:H72"/>
    <mergeCell ref="A73:A74"/>
    <mergeCell ref="B73:C73"/>
    <mergeCell ref="D73:E73"/>
    <mergeCell ref="F73:F74"/>
    <mergeCell ref="G73:G74"/>
    <mergeCell ref="H73:H74"/>
    <mergeCell ref="B61:H61"/>
    <mergeCell ref="A62:A63"/>
    <mergeCell ref="B62:C62"/>
    <mergeCell ref="D62:E62"/>
    <mergeCell ref="F62:F63"/>
    <mergeCell ref="G62:G63"/>
    <mergeCell ref="H62:H63"/>
    <mergeCell ref="A51:H51"/>
    <mergeCell ref="B53:H53"/>
    <mergeCell ref="A54:A55"/>
    <mergeCell ref="B54:C54"/>
    <mergeCell ref="D54:E54"/>
    <mergeCell ref="F54:F55"/>
    <mergeCell ref="G54:G55"/>
    <mergeCell ref="H54:H55"/>
    <mergeCell ref="B1:H1"/>
    <mergeCell ref="A2:A3"/>
    <mergeCell ref="B2:C2"/>
    <mergeCell ref="D2:E2"/>
    <mergeCell ref="F2:F3"/>
    <mergeCell ref="G2:G3"/>
    <mergeCell ref="H2:H3"/>
  </mergeCells>
  <printOptions horizontalCentered="1"/>
  <pageMargins left="0.3937007874015748" right="0.3937007874015748" top="0.3937007874015748" bottom="0" header="0" footer="0"/>
  <pageSetup horizontalDpi="600" verticalDpi="600" orientation="portrait" paperSize="9" scale="98" r:id="rId2"/>
  <rowBreaks count="2" manualBreakCount="2">
    <brk id="79" max="255" man="1"/>
    <brk id="117" max="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27"/>
  <sheetViews>
    <sheetView zoomScale="75" zoomScaleNormal="75" workbookViewId="0" topLeftCell="A1">
      <selection activeCell="A1" sqref="A1:L326"/>
    </sheetView>
  </sheetViews>
  <sheetFormatPr defaultColWidth="9.140625" defaultRowHeight="12.75"/>
  <cols>
    <col min="1" max="1" width="19.00390625" style="0" customWidth="1"/>
    <col min="12" max="12" width="11.8515625" style="0" customWidth="1"/>
  </cols>
  <sheetData>
    <row r="1" spans="1:13" s="184" customFormat="1" ht="38.25" customHeight="1">
      <c r="A1" s="38" t="s">
        <v>82</v>
      </c>
      <c r="B1" s="377" t="s">
        <v>346</v>
      </c>
      <c r="C1" s="378"/>
      <c r="D1" s="378"/>
      <c r="E1" s="378"/>
      <c r="F1" s="378"/>
      <c r="G1" s="378"/>
      <c r="H1" s="378"/>
      <c r="I1" s="378"/>
      <c r="J1" s="378"/>
      <c r="K1" s="378"/>
      <c r="L1" s="379"/>
      <c r="M1" s="175"/>
    </row>
    <row r="2" spans="1:13" s="193" customFormat="1" ht="27.75" customHeight="1">
      <c r="A2" s="440" t="s">
        <v>391</v>
      </c>
      <c r="B2" s="442" t="s">
        <v>83</v>
      </c>
      <c r="C2" s="443"/>
      <c r="D2" s="444" t="s">
        <v>84</v>
      </c>
      <c r="E2" s="443"/>
      <c r="F2" s="444" t="s">
        <v>85</v>
      </c>
      <c r="G2" s="443"/>
      <c r="H2" s="444" t="s">
        <v>86</v>
      </c>
      <c r="I2" s="443"/>
      <c r="J2" s="444" t="s">
        <v>87</v>
      </c>
      <c r="K2" s="443"/>
      <c r="L2" s="186" t="s">
        <v>88</v>
      </c>
      <c r="M2" s="184"/>
    </row>
    <row r="3" spans="1:13" s="193" customFormat="1" ht="34.5" customHeight="1">
      <c r="A3" s="441"/>
      <c r="B3" s="124" t="s">
        <v>401</v>
      </c>
      <c r="C3" s="125" t="s">
        <v>402</v>
      </c>
      <c r="D3" s="124" t="s">
        <v>401</v>
      </c>
      <c r="E3" s="125" t="s">
        <v>402</v>
      </c>
      <c r="F3" s="124" t="s">
        <v>401</v>
      </c>
      <c r="G3" s="125" t="s">
        <v>402</v>
      </c>
      <c r="H3" s="124" t="s">
        <v>401</v>
      </c>
      <c r="I3" s="125" t="s">
        <v>402</v>
      </c>
      <c r="J3" s="124" t="s">
        <v>401</v>
      </c>
      <c r="K3" s="125" t="s">
        <v>402</v>
      </c>
      <c r="L3" s="124" t="s">
        <v>401</v>
      </c>
      <c r="M3" s="184"/>
    </row>
    <row r="4" spans="1:13" s="126" customFormat="1" ht="15" customHeight="1">
      <c r="A4" s="117" t="s">
        <v>403</v>
      </c>
      <c r="B4" s="212">
        <v>46</v>
      </c>
      <c r="C4" s="153">
        <f>B4/L4*100</f>
        <v>3.5114503816793894</v>
      </c>
      <c r="D4" s="212">
        <v>129</v>
      </c>
      <c r="E4" s="153">
        <f>D4/L4*100</f>
        <v>9.84732824427481</v>
      </c>
      <c r="F4" s="212">
        <v>252</v>
      </c>
      <c r="G4" s="153">
        <f>F4/L4*100</f>
        <v>19.236641221374047</v>
      </c>
      <c r="H4" s="212">
        <v>311</v>
      </c>
      <c r="I4" s="153">
        <f>H4/L4*100</f>
        <v>23.740458015267176</v>
      </c>
      <c r="J4" s="212">
        <v>572</v>
      </c>
      <c r="K4" s="153">
        <f>J4/L4*100</f>
        <v>43.66412213740458</v>
      </c>
      <c r="L4" s="213">
        <v>1310</v>
      </c>
      <c r="M4" s="184"/>
    </row>
    <row r="5" spans="1:13" s="126" customFormat="1" ht="15" customHeight="1">
      <c r="A5" s="194" t="s">
        <v>404</v>
      </c>
      <c r="B5" s="214">
        <v>33</v>
      </c>
      <c r="C5" s="118">
        <f aca="true" t="shared" si="0" ref="C5:C13">B5/L5*100</f>
        <v>1.3392857142857142</v>
      </c>
      <c r="D5" s="214">
        <v>175</v>
      </c>
      <c r="E5" s="118">
        <f aca="true" t="shared" si="1" ref="E5:E13">D5/L5*100</f>
        <v>7.1022727272727275</v>
      </c>
      <c r="F5" s="214">
        <v>473</v>
      </c>
      <c r="G5" s="118">
        <f aca="true" t="shared" si="2" ref="G5:G13">F5/L5*100</f>
        <v>19.196428571428573</v>
      </c>
      <c r="H5" s="214">
        <v>606</v>
      </c>
      <c r="I5" s="118">
        <f aca="true" t="shared" si="3" ref="I5:I13">H5/L5*100</f>
        <v>24.594155844155843</v>
      </c>
      <c r="J5" s="214">
        <v>1177</v>
      </c>
      <c r="K5" s="118">
        <f aca="true" t="shared" si="4" ref="K5:K13">J5/L5*100</f>
        <v>47.767857142857146</v>
      </c>
      <c r="L5" s="215">
        <v>2464</v>
      </c>
      <c r="M5" s="184"/>
    </row>
    <row r="6" spans="1:13" s="126" customFormat="1" ht="15" customHeight="1">
      <c r="A6" s="194" t="s">
        <v>405</v>
      </c>
      <c r="B6" s="214">
        <v>41</v>
      </c>
      <c r="C6" s="118">
        <f t="shared" si="0"/>
        <v>0.9766555502620295</v>
      </c>
      <c r="D6" s="214">
        <v>282</v>
      </c>
      <c r="E6" s="118">
        <f t="shared" si="1"/>
        <v>6.717484516436397</v>
      </c>
      <c r="F6" s="214">
        <v>768</v>
      </c>
      <c r="G6" s="118">
        <f t="shared" si="2"/>
        <v>18.294425917103382</v>
      </c>
      <c r="H6" s="214">
        <v>918</v>
      </c>
      <c r="I6" s="118">
        <f t="shared" si="3"/>
        <v>21.867555979037636</v>
      </c>
      <c r="J6" s="214">
        <v>2189</v>
      </c>
      <c r="K6" s="118">
        <f t="shared" si="4"/>
        <v>52.143878037160555</v>
      </c>
      <c r="L6" s="215">
        <v>4198</v>
      </c>
      <c r="M6" s="184"/>
    </row>
    <row r="7" spans="1:13" s="126" customFormat="1" ht="15" customHeight="1">
      <c r="A7" s="194" t="s">
        <v>406</v>
      </c>
      <c r="B7" s="214">
        <v>115</v>
      </c>
      <c r="C7" s="118">
        <f t="shared" si="0"/>
        <v>2.2817460317460316</v>
      </c>
      <c r="D7" s="214">
        <v>266</v>
      </c>
      <c r="E7" s="118">
        <f t="shared" si="1"/>
        <v>5.277777777777778</v>
      </c>
      <c r="F7" s="214">
        <v>1053</v>
      </c>
      <c r="G7" s="118">
        <f t="shared" si="2"/>
        <v>20.892857142857142</v>
      </c>
      <c r="H7" s="214">
        <v>1269</v>
      </c>
      <c r="I7" s="118">
        <f t="shared" si="3"/>
        <v>25.178571428571427</v>
      </c>
      <c r="J7" s="214">
        <v>2337</v>
      </c>
      <c r="K7" s="118">
        <f t="shared" si="4"/>
        <v>46.36904761904762</v>
      </c>
      <c r="L7" s="215">
        <v>5040</v>
      </c>
      <c r="M7" s="184"/>
    </row>
    <row r="8" spans="1:13" s="126" customFormat="1" ht="15" customHeight="1">
      <c r="A8" s="194" t="s">
        <v>407</v>
      </c>
      <c r="B8" s="214">
        <v>103</v>
      </c>
      <c r="C8" s="118">
        <f t="shared" si="0"/>
        <v>1.3383575883575884</v>
      </c>
      <c r="D8" s="214">
        <v>519</v>
      </c>
      <c r="E8" s="118">
        <f t="shared" si="1"/>
        <v>6.743762993762993</v>
      </c>
      <c r="F8" s="214">
        <v>1529</v>
      </c>
      <c r="G8" s="118">
        <f t="shared" si="2"/>
        <v>19.867463617463617</v>
      </c>
      <c r="H8" s="214">
        <v>1780</v>
      </c>
      <c r="I8" s="118">
        <f t="shared" si="3"/>
        <v>23.12889812889813</v>
      </c>
      <c r="J8" s="214">
        <v>3765</v>
      </c>
      <c r="K8" s="118">
        <f t="shared" si="4"/>
        <v>48.92151767151767</v>
      </c>
      <c r="L8" s="215">
        <v>7696</v>
      </c>
      <c r="M8" s="184"/>
    </row>
    <row r="9" spans="1:13" s="126" customFormat="1" ht="15" customHeight="1">
      <c r="A9" s="194" t="s">
        <v>408</v>
      </c>
      <c r="B9" s="214">
        <v>99</v>
      </c>
      <c r="C9" s="118">
        <f t="shared" si="0"/>
        <v>4.937655860349127</v>
      </c>
      <c r="D9" s="214">
        <v>206</v>
      </c>
      <c r="E9" s="118">
        <f t="shared" si="1"/>
        <v>10.27431421446384</v>
      </c>
      <c r="F9" s="214">
        <v>316</v>
      </c>
      <c r="G9" s="118">
        <f t="shared" si="2"/>
        <v>15.760598503740647</v>
      </c>
      <c r="H9" s="214">
        <v>451</v>
      </c>
      <c r="I9" s="118">
        <f t="shared" si="3"/>
        <v>22.493765586034915</v>
      </c>
      <c r="J9" s="214">
        <v>933</v>
      </c>
      <c r="K9" s="118">
        <f t="shared" si="4"/>
        <v>46.53366583541147</v>
      </c>
      <c r="L9" s="215">
        <v>2005</v>
      </c>
      <c r="M9" s="184"/>
    </row>
    <row r="10" spans="1:13" s="126" customFormat="1" ht="15" customHeight="1">
      <c r="A10" s="194" t="s">
        <v>409</v>
      </c>
      <c r="B10" s="214">
        <v>58</v>
      </c>
      <c r="C10" s="118">
        <f t="shared" si="0"/>
        <v>2.2816679779701023</v>
      </c>
      <c r="D10" s="214">
        <v>184</v>
      </c>
      <c r="E10" s="118">
        <f t="shared" si="1"/>
        <v>7.238394964594807</v>
      </c>
      <c r="F10" s="214">
        <v>441</v>
      </c>
      <c r="G10" s="118">
        <f t="shared" si="2"/>
        <v>17.348544453186467</v>
      </c>
      <c r="H10" s="214">
        <v>534</v>
      </c>
      <c r="I10" s="118">
        <f t="shared" si="3"/>
        <v>21.00708103855232</v>
      </c>
      <c r="J10" s="214">
        <v>1325</v>
      </c>
      <c r="K10" s="118">
        <f t="shared" si="4"/>
        <v>52.1243115656963</v>
      </c>
      <c r="L10" s="215">
        <v>2542</v>
      </c>
      <c r="M10" s="184"/>
    </row>
    <row r="11" spans="1:13" s="126" customFormat="1" ht="15" customHeight="1">
      <c r="A11" s="194" t="s">
        <v>410</v>
      </c>
      <c r="B11" s="214">
        <v>35</v>
      </c>
      <c r="C11" s="118">
        <f t="shared" si="0"/>
        <v>1.4843087362171332</v>
      </c>
      <c r="D11" s="214">
        <v>90</v>
      </c>
      <c r="E11" s="118">
        <f t="shared" si="1"/>
        <v>3.816793893129771</v>
      </c>
      <c r="F11" s="214">
        <v>416</v>
      </c>
      <c r="G11" s="118">
        <f t="shared" si="2"/>
        <v>17.642069550466495</v>
      </c>
      <c r="H11" s="214">
        <v>448</v>
      </c>
      <c r="I11" s="118">
        <f t="shared" si="3"/>
        <v>18.999151823579304</v>
      </c>
      <c r="J11" s="214">
        <v>1369</v>
      </c>
      <c r="K11" s="118">
        <f t="shared" si="4"/>
        <v>58.057675996607294</v>
      </c>
      <c r="L11" s="215">
        <v>2358</v>
      </c>
      <c r="M11" s="184"/>
    </row>
    <row r="12" spans="1:13" s="126" customFormat="1" ht="15" customHeight="1">
      <c r="A12" s="195" t="s">
        <v>411</v>
      </c>
      <c r="B12" s="216">
        <v>6</v>
      </c>
      <c r="C12" s="217">
        <f t="shared" si="0"/>
        <v>0.4335260115606936</v>
      </c>
      <c r="D12" s="216">
        <v>52</v>
      </c>
      <c r="E12" s="217">
        <f t="shared" si="1"/>
        <v>3.7572254335260116</v>
      </c>
      <c r="F12" s="216">
        <v>252</v>
      </c>
      <c r="G12" s="217">
        <f t="shared" si="2"/>
        <v>18.20809248554913</v>
      </c>
      <c r="H12" s="216">
        <v>322</v>
      </c>
      <c r="I12" s="217">
        <f t="shared" si="3"/>
        <v>23.265895953757227</v>
      </c>
      <c r="J12" s="216">
        <v>752</v>
      </c>
      <c r="K12" s="217">
        <f t="shared" si="4"/>
        <v>54.33526011560693</v>
      </c>
      <c r="L12" s="218">
        <v>1384</v>
      </c>
      <c r="M12" s="184"/>
    </row>
    <row r="13" spans="1:14" s="185" customFormat="1" ht="15" customHeight="1">
      <c r="A13" s="121" t="s">
        <v>412</v>
      </c>
      <c r="B13" s="219">
        <f>SUM(B4:B12)</f>
        <v>536</v>
      </c>
      <c r="C13" s="220">
        <f t="shared" si="0"/>
        <v>1.8484670828016692</v>
      </c>
      <c r="D13" s="219">
        <f aca="true" t="shared" si="5" ref="D13:J13">SUM(D4:D12)</f>
        <v>1903</v>
      </c>
      <c r="E13" s="220">
        <f t="shared" si="1"/>
        <v>6.562747870469359</v>
      </c>
      <c r="F13" s="219">
        <f t="shared" si="5"/>
        <v>5500</v>
      </c>
      <c r="G13" s="220">
        <f t="shared" si="2"/>
        <v>18.96747939442011</v>
      </c>
      <c r="H13" s="219">
        <f t="shared" si="5"/>
        <v>6639</v>
      </c>
      <c r="I13" s="220">
        <f t="shared" si="3"/>
        <v>22.89547194537366</v>
      </c>
      <c r="J13" s="219">
        <f t="shared" si="5"/>
        <v>14419</v>
      </c>
      <c r="K13" s="220">
        <f t="shared" si="4"/>
        <v>49.725833706935205</v>
      </c>
      <c r="L13" s="122">
        <f>SUM(L4:L12)</f>
        <v>28997</v>
      </c>
      <c r="M13" s="184"/>
      <c r="N13" s="126"/>
    </row>
    <row r="14" ht="9.75" customHeight="1"/>
    <row r="15" ht="12.75">
      <c r="A15" s="27" t="s">
        <v>426</v>
      </c>
    </row>
    <row r="19" spans="3:7" ht="12.75">
      <c r="C19" s="3" t="s">
        <v>83</v>
      </c>
      <c r="D19" s="3" t="s">
        <v>84</v>
      </c>
      <c r="E19" s="3" t="s">
        <v>85</v>
      </c>
      <c r="F19" s="3" t="s">
        <v>86</v>
      </c>
      <c r="G19" s="3" t="s">
        <v>707</v>
      </c>
    </row>
    <row r="20" spans="3:7" ht="12.75">
      <c r="C20">
        <v>536</v>
      </c>
      <c r="D20">
        <v>1903</v>
      </c>
      <c r="E20">
        <v>5500</v>
      </c>
      <c r="F20">
        <v>6639</v>
      </c>
      <c r="G20">
        <v>14419</v>
      </c>
    </row>
    <row r="35" ht="12.75">
      <c r="A35" s="196" t="s">
        <v>89</v>
      </c>
    </row>
    <row r="36" spans="1:12" s="111" customFormat="1" ht="33.75" customHeight="1">
      <c r="A36" s="60" t="s">
        <v>90</v>
      </c>
      <c r="B36" s="382" t="s">
        <v>91</v>
      </c>
      <c r="C36" s="383"/>
      <c r="D36" s="383"/>
      <c r="E36" s="383"/>
      <c r="F36" s="383"/>
      <c r="G36" s="383"/>
      <c r="H36" s="383"/>
      <c r="I36" s="383"/>
      <c r="J36" s="383"/>
      <c r="K36" s="383"/>
      <c r="L36" s="384"/>
    </row>
    <row r="37" spans="1:12" s="111" customFormat="1" ht="51" customHeight="1">
      <c r="A37" s="63" t="s">
        <v>415</v>
      </c>
      <c r="B37" s="197" t="s">
        <v>92</v>
      </c>
      <c r="C37" s="197" t="s">
        <v>93</v>
      </c>
      <c r="D37" s="197" t="s">
        <v>94</v>
      </c>
      <c r="E37" s="197" t="s">
        <v>95</v>
      </c>
      <c r="F37" s="197" t="s">
        <v>96</v>
      </c>
      <c r="G37" s="197" t="s">
        <v>97</v>
      </c>
      <c r="H37" s="197" t="s">
        <v>98</v>
      </c>
      <c r="I37" s="197" t="s">
        <v>99</v>
      </c>
      <c r="J37" s="197" t="s">
        <v>100</v>
      </c>
      <c r="K37" s="197" t="s">
        <v>101</v>
      </c>
      <c r="L37" s="198" t="s">
        <v>102</v>
      </c>
    </row>
    <row r="38" spans="1:12" s="131" customFormat="1" ht="12.75">
      <c r="A38" s="221" t="s">
        <v>659</v>
      </c>
      <c r="B38" s="222">
        <v>0</v>
      </c>
      <c r="C38" s="223">
        <v>0</v>
      </c>
      <c r="D38" s="224">
        <v>0</v>
      </c>
      <c r="E38" s="223">
        <v>0</v>
      </c>
      <c r="F38" s="224">
        <v>1</v>
      </c>
      <c r="G38" s="223">
        <v>2</v>
      </c>
      <c r="H38" s="224">
        <v>2</v>
      </c>
      <c r="I38" s="223">
        <v>3</v>
      </c>
      <c r="J38" s="224">
        <v>2</v>
      </c>
      <c r="K38" s="223">
        <v>6</v>
      </c>
      <c r="L38" s="225">
        <v>16</v>
      </c>
    </row>
    <row r="39" spans="1:12" s="131" customFormat="1" ht="12.75">
      <c r="A39" s="221" t="s">
        <v>430</v>
      </c>
      <c r="B39" s="222">
        <v>0</v>
      </c>
      <c r="C39" s="223">
        <v>0</v>
      </c>
      <c r="D39" s="224">
        <v>0</v>
      </c>
      <c r="E39" s="223">
        <v>0</v>
      </c>
      <c r="F39" s="224">
        <v>2</v>
      </c>
      <c r="G39" s="223">
        <v>4</v>
      </c>
      <c r="H39" s="224">
        <v>2</v>
      </c>
      <c r="I39" s="223">
        <v>2</v>
      </c>
      <c r="J39" s="224">
        <v>4</v>
      </c>
      <c r="K39" s="223">
        <v>7</v>
      </c>
      <c r="L39" s="225">
        <v>21</v>
      </c>
    </row>
    <row r="40" spans="1:12" s="131" customFormat="1" ht="12.75">
      <c r="A40" s="221" t="s">
        <v>649</v>
      </c>
      <c r="B40" s="222">
        <v>0</v>
      </c>
      <c r="C40" s="223">
        <v>0</v>
      </c>
      <c r="D40" s="224">
        <v>0</v>
      </c>
      <c r="E40" s="223">
        <v>0</v>
      </c>
      <c r="F40" s="224">
        <v>0</v>
      </c>
      <c r="G40" s="223">
        <v>4</v>
      </c>
      <c r="H40" s="224">
        <v>0</v>
      </c>
      <c r="I40" s="223">
        <v>0</v>
      </c>
      <c r="J40" s="224">
        <v>7</v>
      </c>
      <c r="K40" s="223">
        <v>1</v>
      </c>
      <c r="L40" s="225">
        <v>12</v>
      </c>
    </row>
    <row r="41" spans="1:12" s="131" customFormat="1" ht="12.75">
      <c r="A41" s="221" t="s">
        <v>431</v>
      </c>
      <c r="B41" s="222">
        <v>2</v>
      </c>
      <c r="C41" s="223">
        <v>3</v>
      </c>
      <c r="D41" s="224">
        <v>9</v>
      </c>
      <c r="E41" s="223">
        <v>4</v>
      </c>
      <c r="F41" s="224">
        <v>0</v>
      </c>
      <c r="G41" s="223">
        <v>0</v>
      </c>
      <c r="H41" s="224">
        <v>3</v>
      </c>
      <c r="I41" s="223">
        <v>2</v>
      </c>
      <c r="J41" s="224">
        <v>5</v>
      </c>
      <c r="K41" s="223">
        <v>4</v>
      </c>
      <c r="L41" s="225">
        <v>32</v>
      </c>
    </row>
    <row r="42" spans="1:12" s="131" customFormat="1" ht="12.75">
      <c r="A42" s="221" t="s">
        <v>658</v>
      </c>
      <c r="B42" s="222">
        <v>0</v>
      </c>
      <c r="C42" s="223">
        <v>0</v>
      </c>
      <c r="D42" s="224">
        <v>3</v>
      </c>
      <c r="E42" s="223">
        <v>1</v>
      </c>
      <c r="F42" s="224">
        <v>1</v>
      </c>
      <c r="G42" s="223">
        <v>2</v>
      </c>
      <c r="H42" s="224">
        <v>3</v>
      </c>
      <c r="I42" s="223">
        <v>1</v>
      </c>
      <c r="J42" s="224">
        <v>1</v>
      </c>
      <c r="K42" s="223">
        <v>2</v>
      </c>
      <c r="L42" s="225">
        <v>14</v>
      </c>
    </row>
    <row r="43" spans="1:12" s="131" customFormat="1" ht="12.75">
      <c r="A43" s="221" t="s">
        <v>432</v>
      </c>
      <c r="B43" s="222">
        <v>0</v>
      </c>
      <c r="C43" s="223">
        <v>0</v>
      </c>
      <c r="D43" s="224">
        <v>1</v>
      </c>
      <c r="E43" s="223">
        <v>0</v>
      </c>
      <c r="F43" s="224">
        <v>2</v>
      </c>
      <c r="G43" s="223">
        <v>2</v>
      </c>
      <c r="H43" s="224">
        <v>3</v>
      </c>
      <c r="I43" s="223">
        <v>2</v>
      </c>
      <c r="J43" s="224">
        <v>3</v>
      </c>
      <c r="K43" s="223">
        <v>1</v>
      </c>
      <c r="L43" s="225">
        <v>14</v>
      </c>
    </row>
    <row r="44" spans="1:12" s="131" customFormat="1" ht="12.75">
      <c r="A44" s="221" t="s">
        <v>433</v>
      </c>
      <c r="B44" s="222">
        <v>8</v>
      </c>
      <c r="C44" s="223">
        <v>12</v>
      </c>
      <c r="D44" s="224">
        <v>9</v>
      </c>
      <c r="E44" s="223">
        <v>7</v>
      </c>
      <c r="F44" s="224">
        <v>4</v>
      </c>
      <c r="G44" s="223">
        <v>5</v>
      </c>
      <c r="H44" s="224">
        <v>2</v>
      </c>
      <c r="I44" s="223">
        <v>3</v>
      </c>
      <c r="J44" s="224">
        <v>6</v>
      </c>
      <c r="K44" s="223">
        <v>8</v>
      </c>
      <c r="L44" s="225">
        <v>64</v>
      </c>
    </row>
    <row r="45" spans="1:12" s="131" customFormat="1" ht="12.75">
      <c r="A45" s="221" t="s">
        <v>434</v>
      </c>
      <c r="B45" s="222">
        <v>1</v>
      </c>
      <c r="C45" s="223">
        <v>0</v>
      </c>
      <c r="D45" s="224">
        <v>4</v>
      </c>
      <c r="E45" s="223">
        <v>1</v>
      </c>
      <c r="F45" s="224">
        <v>0</v>
      </c>
      <c r="G45" s="223">
        <v>3</v>
      </c>
      <c r="H45" s="224">
        <v>3</v>
      </c>
      <c r="I45" s="223">
        <v>2</v>
      </c>
      <c r="J45" s="224">
        <v>12</v>
      </c>
      <c r="K45" s="223">
        <v>13</v>
      </c>
      <c r="L45" s="225">
        <v>39</v>
      </c>
    </row>
    <row r="46" spans="1:12" s="131" customFormat="1" ht="12.75">
      <c r="A46" s="221" t="s">
        <v>435</v>
      </c>
      <c r="B46" s="222">
        <v>0</v>
      </c>
      <c r="C46" s="223">
        <v>0</v>
      </c>
      <c r="D46" s="224">
        <v>2</v>
      </c>
      <c r="E46" s="223">
        <v>2</v>
      </c>
      <c r="F46" s="224">
        <v>4</v>
      </c>
      <c r="G46" s="223">
        <v>2</v>
      </c>
      <c r="H46" s="224">
        <v>5</v>
      </c>
      <c r="I46" s="223">
        <v>4</v>
      </c>
      <c r="J46" s="224">
        <v>7</v>
      </c>
      <c r="K46" s="223">
        <v>6</v>
      </c>
      <c r="L46" s="225">
        <v>32</v>
      </c>
    </row>
    <row r="47" spans="1:12" s="131" customFormat="1" ht="12.75">
      <c r="A47" s="221" t="s">
        <v>653</v>
      </c>
      <c r="B47" s="222">
        <v>0</v>
      </c>
      <c r="C47" s="223">
        <v>0</v>
      </c>
      <c r="D47" s="224">
        <v>0</v>
      </c>
      <c r="E47" s="223">
        <v>0</v>
      </c>
      <c r="F47" s="224">
        <v>1</v>
      </c>
      <c r="G47" s="223">
        <v>0</v>
      </c>
      <c r="H47" s="224">
        <v>0</v>
      </c>
      <c r="I47" s="223">
        <v>0</v>
      </c>
      <c r="J47" s="224">
        <v>7</v>
      </c>
      <c r="K47" s="223">
        <v>4</v>
      </c>
      <c r="L47" s="225">
        <v>12</v>
      </c>
    </row>
    <row r="48" spans="1:12" s="131" customFormat="1" ht="12.75">
      <c r="A48" s="221" t="s">
        <v>652</v>
      </c>
      <c r="B48" s="222">
        <v>0</v>
      </c>
      <c r="C48" s="223">
        <v>0</v>
      </c>
      <c r="D48" s="224">
        <v>0</v>
      </c>
      <c r="E48" s="223">
        <v>4</v>
      </c>
      <c r="F48" s="224">
        <v>3</v>
      </c>
      <c r="G48" s="223">
        <v>7</v>
      </c>
      <c r="H48" s="224">
        <v>1</v>
      </c>
      <c r="I48" s="223">
        <v>6</v>
      </c>
      <c r="J48" s="224">
        <v>6</v>
      </c>
      <c r="K48" s="223">
        <v>6</v>
      </c>
      <c r="L48" s="225">
        <v>33</v>
      </c>
    </row>
    <row r="49" spans="1:12" s="131" customFormat="1" ht="12.75">
      <c r="A49" s="221" t="s">
        <v>657</v>
      </c>
      <c r="B49" s="222">
        <v>0</v>
      </c>
      <c r="C49" s="223">
        <v>0</v>
      </c>
      <c r="D49" s="224">
        <v>0</v>
      </c>
      <c r="E49" s="223">
        <v>0</v>
      </c>
      <c r="F49" s="224">
        <v>1</v>
      </c>
      <c r="G49" s="223">
        <v>1</v>
      </c>
      <c r="H49" s="224">
        <v>1</v>
      </c>
      <c r="I49" s="223">
        <v>4</v>
      </c>
      <c r="J49" s="224">
        <v>5</v>
      </c>
      <c r="K49" s="223">
        <v>6</v>
      </c>
      <c r="L49" s="225">
        <v>18</v>
      </c>
    </row>
    <row r="50" spans="1:12" s="131" customFormat="1" ht="12.75">
      <c r="A50" s="221" t="s">
        <v>436</v>
      </c>
      <c r="B50" s="222">
        <v>0</v>
      </c>
      <c r="C50" s="223">
        <v>0</v>
      </c>
      <c r="D50" s="224">
        <v>0</v>
      </c>
      <c r="E50" s="223">
        <v>0</v>
      </c>
      <c r="F50" s="224">
        <v>3</v>
      </c>
      <c r="G50" s="223">
        <v>0</v>
      </c>
      <c r="H50" s="224">
        <v>1</v>
      </c>
      <c r="I50" s="223">
        <v>1</v>
      </c>
      <c r="J50" s="224">
        <v>3</v>
      </c>
      <c r="K50" s="223">
        <v>2</v>
      </c>
      <c r="L50" s="225">
        <v>10</v>
      </c>
    </row>
    <row r="51" spans="1:12" s="131" customFormat="1" ht="12.75">
      <c r="A51" s="221" t="s">
        <v>403</v>
      </c>
      <c r="B51" s="222">
        <v>4</v>
      </c>
      <c r="C51" s="223">
        <v>4</v>
      </c>
      <c r="D51" s="224">
        <v>24</v>
      </c>
      <c r="E51" s="223">
        <v>34</v>
      </c>
      <c r="F51" s="224">
        <v>82</v>
      </c>
      <c r="G51" s="223">
        <v>79</v>
      </c>
      <c r="H51" s="224">
        <v>102</v>
      </c>
      <c r="I51" s="223">
        <v>80</v>
      </c>
      <c r="J51" s="224">
        <v>192</v>
      </c>
      <c r="K51" s="223">
        <v>158</v>
      </c>
      <c r="L51" s="225">
        <v>759</v>
      </c>
    </row>
    <row r="52" spans="1:12" s="131" customFormat="1" ht="12.75">
      <c r="A52" s="221" t="s">
        <v>656</v>
      </c>
      <c r="B52" s="222">
        <v>0</v>
      </c>
      <c r="C52" s="223">
        <v>0</v>
      </c>
      <c r="D52" s="224">
        <v>0</v>
      </c>
      <c r="E52" s="223">
        <v>0</v>
      </c>
      <c r="F52" s="224">
        <v>6</v>
      </c>
      <c r="G52" s="223">
        <v>5</v>
      </c>
      <c r="H52" s="224">
        <v>5</v>
      </c>
      <c r="I52" s="223">
        <v>6</v>
      </c>
      <c r="J52" s="224">
        <v>11</v>
      </c>
      <c r="K52" s="223">
        <v>5</v>
      </c>
      <c r="L52" s="225">
        <v>38</v>
      </c>
    </row>
    <row r="53" spans="1:12" s="131" customFormat="1" ht="12.75">
      <c r="A53" s="221" t="s">
        <v>651</v>
      </c>
      <c r="B53" s="222">
        <v>2</v>
      </c>
      <c r="C53" s="223">
        <v>1</v>
      </c>
      <c r="D53" s="224">
        <v>1</v>
      </c>
      <c r="E53" s="223">
        <v>0</v>
      </c>
      <c r="F53" s="224">
        <v>7</v>
      </c>
      <c r="G53" s="223">
        <v>1</v>
      </c>
      <c r="H53" s="224">
        <v>5</v>
      </c>
      <c r="I53" s="223">
        <v>2</v>
      </c>
      <c r="J53" s="224">
        <v>6</v>
      </c>
      <c r="K53" s="223">
        <v>8</v>
      </c>
      <c r="L53" s="225">
        <v>33</v>
      </c>
    </row>
    <row r="54" spans="1:12" s="131" customFormat="1" ht="12.75">
      <c r="A54" s="221" t="s">
        <v>437</v>
      </c>
      <c r="B54" s="222">
        <v>0</v>
      </c>
      <c r="C54" s="223">
        <v>0</v>
      </c>
      <c r="D54" s="224">
        <v>6</v>
      </c>
      <c r="E54" s="223">
        <v>6</v>
      </c>
      <c r="F54" s="224">
        <v>4</v>
      </c>
      <c r="G54" s="223">
        <v>4</v>
      </c>
      <c r="H54" s="224">
        <v>14</v>
      </c>
      <c r="I54" s="223">
        <v>9</v>
      </c>
      <c r="J54" s="224">
        <v>4</v>
      </c>
      <c r="K54" s="223">
        <v>7</v>
      </c>
      <c r="L54" s="225">
        <v>54</v>
      </c>
    </row>
    <row r="55" spans="1:12" s="131" customFormat="1" ht="12.75">
      <c r="A55" s="221" t="s">
        <v>655</v>
      </c>
      <c r="B55" s="222">
        <v>0</v>
      </c>
      <c r="C55" s="223">
        <v>0</v>
      </c>
      <c r="D55" s="224">
        <v>2</v>
      </c>
      <c r="E55" s="223">
        <v>2</v>
      </c>
      <c r="F55" s="224">
        <v>0</v>
      </c>
      <c r="G55" s="223">
        <v>0</v>
      </c>
      <c r="H55" s="224">
        <v>8</v>
      </c>
      <c r="I55" s="223">
        <v>3</v>
      </c>
      <c r="J55" s="224">
        <v>5</v>
      </c>
      <c r="K55" s="223">
        <v>1</v>
      </c>
      <c r="L55" s="225">
        <v>21</v>
      </c>
    </row>
    <row r="56" spans="1:12" s="131" customFormat="1" ht="12.75">
      <c r="A56" s="221" t="s">
        <v>438</v>
      </c>
      <c r="B56" s="222">
        <v>6</v>
      </c>
      <c r="C56" s="223">
        <v>3</v>
      </c>
      <c r="D56" s="224">
        <v>3</v>
      </c>
      <c r="E56" s="223">
        <v>4</v>
      </c>
      <c r="F56" s="224">
        <v>2</v>
      </c>
      <c r="G56" s="223">
        <v>1</v>
      </c>
      <c r="H56" s="224">
        <v>10</v>
      </c>
      <c r="I56" s="223">
        <v>6</v>
      </c>
      <c r="J56" s="224">
        <v>10</v>
      </c>
      <c r="K56" s="223">
        <v>16</v>
      </c>
      <c r="L56" s="225">
        <v>61</v>
      </c>
    </row>
    <row r="57" spans="1:12" s="131" customFormat="1" ht="12.75">
      <c r="A57" s="221" t="s">
        <v>650</v>
      </c>
      <c r="B57" s="222">
        <v>0</v>
      </c>
      <c r="C57" s="223">
        <v>0</v>
      </c>
      <c r="D57" s="224">
        <v>0</v>
      </c>
      <c r="E57" s="223">
        <v>0</v>
      </c>
      <c r="F57" s="224">
        <v>2</v>
      </c>
      <c r="G57" s="223">
        <v>2</v>
      </c>
      <c r="H57" s="224">
        <v>1</v>
      </c>
      <c r="I57" s="223">
        <v>0</v>
      </c>
      <c r="J57" s="224">
        <v>5</v>
      </c>
      <c r="K57" s="223">
        <v>5</v>
      </c>
      <c r="L57" s="225">
        <v>15</v>
      </c>
    </row>
    <row r="58" spans="1:12" s="131" customFormat="1" ht="12.75">
      <c r="A58" s="221" t="s">
        <v>654</v>
      </c>
      <c r="B58" s="222">
        <v>0</v>
      </c>
      <c r="C58" s="223">
        <v>0</v>
      </c>
      <c r="D58" s="224">
        <v>0</v>
      </c>
      <c r="E58" s="223">
        <v>0</v>
      </c>
      <c r="F58" s="224">
        <v>2</v>
      </c>
      <c r="G58" s="223">
        <v>1</v>
      </c>
      <c r="H58" s="224">
        <v>1</v>
      </c>
      <c r="I58" s="223">
        <v>3</v>
      </c>
      <c r="J58" s="224">
        <v>4</v>
      </c>
      <c r="K58" s="223">
        <v>1</v>
      </c>
      <c r="L58" s="225">
        <v>12</v>
      </c>
    </row>
    <row r="59" spans="1:12" s="227" customFormat="1" ht="26.25" customHeight="1">
      <c r="A59" s="199" t="s">
        <v>439</v>
      </c>
      <c r="B59" s="226">
        <v>23</v>
      </c>
      <c r="C59" s="226">
        <v>23</v>
      </c>
      <c r="D59" s="226">
        <v>64</v>
      </c>
      <c r="E59" s="226">
        <v>65</v>
      </c>
      <c r="F59" s="226">
        <v>127</v>
      </c>
      <c r="G59" s="226">
        <v>125</v>
      </c>
      <c r="H59" s="226">
        <v>172</v>
      </c>
      <c r="I59" s="226">
        <v>139</v>
      </c>
      <c r="J59" s="226">
        <v>305</v>
      </c>
      <c r="K59" s="226">
        <v>267</v>
      </c>
      <c r="L59" s="226">
        <v>1310</v>
      </c>
    </row>
    <row r="63" spans="1:12" s="184" customFormat="1" ht="49.5" customHeight="1">
      <c r="A63" s="60" t="s">
        <v>103</v>
      </c>
      <c r="B63" s="377" t="s">
        <v>104</v>
      </c>
      <c r="C63" s="378"/>
      <c r="D63" s="378"/>
      <c r="E63" s="378"/>
      <c r="F63" s="378"/>
      <c r="G63" s="378"/>
      <c r="H63" s="378"/>
      <c r="I63" s="378"/>
      <c r="J63" s="378"/>
      <c r="K63" s="378"/>
      <c r="L63" s="379"/>
    </row>
    <row r="64" spans="1:12" s="111" customFormat="1" ht="51" customHeight="1">
      <c r="A64" s="63" t="s">
        <v>415</v>
      </c>
      <c r="B64" s="197" t="s">
        <v>92</v>
      </c>
      <c r="C64" s="197" t="s">
        <v>93</v>
      </c>
      <c r="D64" s="197" t="s">
        <v>94</v>
      </c>
      <c r="E64" s="197" t="s">
        <v>95</v>
      </c>
      <c r="F64" s="197" t="s">
        <v>96</v>
      </c>
      <c r="G64" s="197" t="s">
        <v>97</v>
      </c>
      <c r="H64" s="197" t="s">
        <v>98</v>
      </c>
      <c r="I64" s="197" t="s">
        <v>99</v>
      </c>
      <c r="J64" s="197" t="s">
        <v>100</v>
      </c>
      <c r="K64" s="197" t="s">
        <v>101</v>
      </c>
      <c r="L64" s="198" t="s">
        <v>102</v>
      </c>
    </row>
    <row r="65" spans="1:12" s="131" customFormat="1" ht="12.75">
      <c r="A65" s="221" t="s">
        <v>675</v>
      </c>
      <c r="B65" s="222">
        <v>0</v>
      </c>
      <c r="C65" s="223">
        <v>0</v>
      </c>
      <c r="D65" s="224">
        <v>2</v>
      </c>
      <c r="E65" s="223">
        <v>1</v>
      </c>
      <c r="F65" s="224">
        <v>1</v>
      </c>
      <c r="G65" s="223">
        <v>5</v>
      </c>
      <c r="H65" s="224">
        <v>1</v>
      </c>
      <c r="I65" s="223">
        <v>4</v>
      </c>
      <c r="J65" s="224">
        <v>8</v>
      </c>
      <c r="K65" s="223">
        <v>2</v>
      </c>
      <c r="L65" s="225">
        <v>24</v>
      </c>
    </row>
    <row r="66" spans="1:12" s="131" customFormat="1" ht="12.75">
      <c r="A66" s="221" t="s">
        <v>441</v>
      </c>
      <c r="B66" s="222">
        <v>4</v>
      </c>
      <c r="C66" s="223">
        <v>5</v>
      </c>
      <c r="D66" s="224">
        <v>5</v>
      </c>
      <c r="E66" s="223">
        <v>2</v>
      </c>
      <c r="F66" s="224">
        <v>5</v>
      </c>
      <c r="G66" s="223">
        <v>3</v>
      </c>
      <c r="H66" s="224">
        <v>4</v>
      </c>
      <c r="I66" s="223">
        <v>3</v>
      </c>
      <c r="J66" s="224">
        <v>17</v>
      </c>
      <c r="K66" s="223">
        <v>14</v>
      </c>
      <c r="L66" s="225">
        <v>62</v>
      </c>
    </row>
    <row r="67" spans="1:12" s="131" customFormat="1" ht="12.75">
      <c r="A67" s="221" t="s">
        <v>442</v>
      </c>
      <c r="B67" s="222">
        <v>0</v>
      </c>
      <c r="C67" s="223">
        <v>0</v>
      </c>
      <c r="D67" s="224">
        <v>2</v>
      </c>
      <c r="E67" s="223">
        <v>2</v>
      </c>
      <c r="F67" s="224">
        <v>3</v>
      </c>
      <c r="G67" s="223">
        <v>1</v>
      </c>
      <c r="H67" s="224">
        <v>7</v>
      </c>
      <c r="I67" s="223">
        <v>4</v>
      </c>
      <c r="J67" s="224">
        <v>3</v>
      </c>
      <c r="K67" s="223">
        <v>6</v>
      </c>
      <c r="L67" s="225">
        <v>28</v>
      </c>
    </row>
    <row r="68" spans="1:12" s="131" customFormat="1" ht="12.75">
      <c r="A68" s="221" t="s">
        <v>443</v>
      </c>
      <c r="B68" s="222">
        <v>1</v>
      </c>
      <c r="C68" s="223">
        <v>1</v>
      </c>
      <c r="D68" s="224">
        <v>3</v>
      </c>
      <c r="E68" s="223">
        <v>3</v>
      </c>
      <c r="F68" s="224">
        <v>9</v>
      </c>
      <c r="G68" s="223">
        <v>11</v>
      </c>
      <c r="H68" s="224">
        <v>9</v>
      </c>
      <c r="I68" s="223">
        <v>7</v>
      </c>
      <c r="J68" s="224">
        <v>21</v>
      </c>
      <c r="K68" s="223">
        <v>15</v>
      </c>
      <c r="L68" s="225">
        <v>80</v>
      </c>
    </row>
    <row r="69" spans="1:12" s="131" customFormat="1" ht="12.75">
      <c r="A69" s="221" t="s">
        <v>671</v>
      </c>
      <c r="B69" s="222">
        <v>0</v>
      </c>
      <c r="C69" s="223">
        <v>0</v>
      </c>
      <c r="D69" s="224">
        <v>0</v>
      </c>
      <c r="E69" s="223">
        <v>0</v>
      </c>
      <c r="F69" s="224">
        <v>3</v>
      </c>
      <c r="G69" s="223">
        <v>5</v>
      </c>
      <c r="H69" s="224">
        <v>8</v>
      </c>
      <c r="I69" s="223">
        <v>4</v>
      </c>
      <c r="J69" s="224">
        <v>17</v>
      </c>
      <c r="K69" s="223">
        <v>11</v>
      </c>
      <c r="L69" s="225">
        <v>48</v>
      </c>
    </row>
    <row r="70" spans="1:12" s="131" customFormat="1" ht="12.75">
      <c r="A70" s="221" t="s">
        <v>444</v>
      </c>
      <c r="B70" s="222">
        <v>1</v>
      </c>
      <c r="C70" s="223">
        <v>1</v>
      </c>
      <c r="D70" s="224">
        <v>7</v>
      </c>
      <c r="E70" s="223">
        <v>6</v>
      </c>
      <c r="F70" s="224">
        <v>6</v>
      </c>
      <c r="G70" s="223">
        <v>10</v>
      </c>
      <c r="H70" s="224">
        <v>14</v>
      </c>
      <c r="I70" s="223">
        <v>4</v>
      </c>
      <c r="J70" s="224">
        <v>13</v>
      </c>
      <c r="K70" s="223">
        <v>17</v>
      </c>
      <c r="L70" s="225">
        <v>79</v>
      </c>
    </row>
    <row r="71" spans="1:12" s="131" customFormat="1" ht="12.75">
      <c r="A71" s="221" t="s">
        <v>445</v>
      </c>
      <c r="B71" s="222">
        <v>5</v>
      </c>
      <c r="C71" s="223">
        <v>7</v>
      </c>
      <c r="D71" s="224">
        <v>0</v>
      </c>
      <c r="E71" s="223">
        <v>0</v>
      </c>
      <c r="F71" s="224">
        <v>9</v>
      </c>
      <c r="G71" s="223">
        <v>8</v>
      </c>
      <c r="H71" s="224">
        <v>17</v>
      </c>
      <c r="I71" s="223">
        <v>3</v>
      </c>
      <c r="J71" s="224">
        <v>25</v>
      </c>
      <c r="K71" s="223">
        <v>19</v>
      </c>
      <c r="L71" s="225">
        <v>93</v>
      </c>
    </row>
    <row r="72" spans="1:12" s="131" customFormat="1" ht="12.75">
      <c r="A72" s="221" t="s">
        <v>446</v>
      </c>
      <c r="B72" s="222">
        <v>0</v>
      </c>
      <c r="C72" s="223">
        <v>0</v>
      </c>
      <c r="D72" s="224">
        <v>1</v>
      </c>
      <c r="E72" s="223">
        <v>0</v>
      </c>
      <c r="F72" s="224">
        <v>5</v>
      </c>
      <c r="G72" s="223">
        <v>1</v>
      </c>
      <c r="H72" s="224">
        <v>5</v>
      </c>
      <c r="I72" s="223">
        <v>1</v>
      </c>
      <c r="J72" s="224">
        <v>9</v>
      </c>
      <c r="K72" s="223">
        <v>4</v>
      </c>
      <c r="L72" s="225">
        <v>26</v>
      </c>
    </row>
    <row r="73" spans="1:12" s="131" customFormat="1" ht="12.75">
      <c r="A73" s="221" t="s">
        <v>447</v>
      </c>
      <c r="B73" s="222">
        <v>1</v>
      </c>
      <c r="C73" s="223">
        <v>1</v>
      </c>
      <c r="D73" s="224">
        <v>5</v>
      </c>
      <c r="E73" s="223">
        <v>3</v>
      </c>
      <c r="F73" s="224">
        <v>4</v>
      </c>
      <c r="G73" s="223">
        <v>2</v>
      </c>
      <c r="H73" s="224">
        <v>4</v>
      </c>
      <c r="I73" s="223">
        <v>6</v>
      </c>
      <c r="J73" s="224">
        <v>8</v>
      </c>
      <c r="K73" s="223">
        <v>10</v>
      </c>
      <c r="L73" s="225">
        <v>44</v>
      </c>
    </row>
    <row r="74" spans="1:12" s="131" customFormat="1" ht="12.75">
      <c r="A74" s="221" t="s">
        <v>448</v>
      </c>
      <c r="B74" s="222">
        <v>0</v>
      </c>
      <c r="C74" s="223">
        <v>0</v>
      </c>
      <c r="D74" s="224">
        <v>0</v>
      </c>
      <c r="E74" s="223">
        <v>0</v>
      </c>
      <c r="F74" s="224">
        <v>6</v>
      </c>
      <c r="G74" s="223">
        <v>2</v>
      </c>
      <c r="H74" s="224">
        <v>5</v>
      </c>
      <c r="I74" s="223">
        <v>7</v>
      </c>
      <c r="J74" s="224">
        <v>26</v>
      </c>
      <c r="K74" s="223">
        <v>28</v>
      </c>
      <c r="L74" s="225">
        <v>74</v>
      </c>
    </row>
    <row r="75" spans="1:12" s="131" customFormat="1" ht="12.75">
      <c r="A75" s="221" t="s">
        <v>672</v>
      </c>
      <c r="B75" s="222">
        <v>0</v>
      </c>
      <c r="C75" s="223">
        <v>0</v>
      </c>
      <c r="D75" s="224">
        <v>1</v>
      </c>
      <c r="E75" s="223">
        <v>0</v>
      </c>
      <c r="F75" s="224">
        <v>2</v>
      </c>
      <c r="G75" s="223">
        <v>1</v>
      </c>
      <c r="H75" s="224">
        <v>1</v>
      </c>
      <c r="I75" s="223">
        <v>4</v>
      </c>
      <c r="J75" s="224">
        <v>0</v>
      </c>
      <c r="K75" s="223">
        <v>4</v>
      </c>
      <c r="L75" s="225">
        <v>13</v>
      </c>
    </row>
    <row r="76" spans="1:12" s="131" customFormat="1" ht="12.75">
      <c r="A76" s="221" t="s">
        <v>677</v>
      </c>
      <c r="B76" s="222">
        <v>0</v>
      </c>
      <c r="C76" s="223">
        <v>0</v>
      </c>
      <c r="D76" s="224">
        <v>0</v>
      </c>
      <c r="E76" s="223">
        <v>0</v>
      </c>
      <c r="F76" s="224">
        <v>2</v>
      </c>
      <c r="G76" s="223">
        <v>1</v>
      </c>
      <c r="H76" s="224">
        <v>0</v>
      </c>
      <c r="I76" s="223">
        <v>1</v>
      </c>
      <c r="J76" s="224">
        <v>4</v>
      </c>
      <c r="K76" s="223">
        <v>4</v>
      </c>
      <c r="L76" s="225">
        <v>12</v>
      </c>
    </row>
    <row r="77" spans="1:12" s="131" customFormat="1" ht="12.75">
      <c r="A77" s="221" t="s">
        <v>449</v>
      </c>
      <c r="B77" s="222">
        <v>0</v>
      </c>
      <c r="C77" s="223">
        <v>0</v>
      </c>
      <c r="D77" s="224">
        <v>4</v>
      </c>
      <c r="E77" s="223">
        <v>3</v>
      </c>
      <c r="F77" s="224">
        <v>2</v>
      </c>
      <c r="G77" s="223">
        <v>8</v>
      </c>
      <c r="H77" s="224">
        <v>14</v>
      </c>
      <c r="I77" s="223">
        <v>11</v>
      </c>
      <c r="J77" s="224">
        <v>18</v>
      </c>
      <c r="K77" s="223">
        <v>19</v>
      </c>
      <c r="L77" s="225">
        <v>79</v>
      </c>
    </row>
    <row r="78" spans="1:12" s="131" customFormat="1" ht="12.75">
      <c r="A78" s="221" t="s">
        <v>450</v>
      </c>
      <c r="B78" s="222">
        <v>0</v>
      </c>
      <c r="C78" s="223">
        <v>0</v>
      </c>
      <c r="D78" s="224">
        <v>1</v>
      </c>
      <c r="E78" s="223">
        <v>0</v>
      </c>
      <c r="F78" s="224">
        <v>2</v>
      </c>
      <c r="G78" s="223">
        <v>1</v>
      </c>
      <c r="H78" s="224">
        <v>1</v>
      </c>
      <c r="I78" s="223">
        <v>2</v>
      </c>
      <c r="J78" s="224">
        <v>3</v>
      </c>
      <c r="K78" s="223">
        <v>3</v>
      </c>
      <c r="L78" s="225">
        <v>13</v>
      </c>
    </row>
    <row r="79" spans="1:12" s="131" customFormat="1" ht="12.75">
      <c r="A79" s="221" t="s">
        <v>451</v>
      </c>
      <c r="B79" s="222">
        <v>0</v>
      </c>
      <c r="C79" s="223">
        <v>1</v>
      </c>
      <c r="D79" s="224">
        <v>3</v>
      </c>
      <c r="E79" s="223">
        <v>3</v>
      </c>
      <c r="F79" s="224">
        <v>7</v>
      </c>
      <c r="G79" s="223">
        <v>5</v>
      </c>
      <c r="H79" s="224">
        <v>18</v>
      </c>
      <c r="I79" s="223">
        <v>14</v>
      </c>
      <c r="J79" s="224">
        <v>14</v>
      </c>
      <c r="K79" s="223">
        <v>13</v>
      </c>
      <c r="L79" s="225">
        <v>78</v>
      </c>
    </row>
    <row r="80" spans="1:12" s="131" customFormat="1" ht="12.75">
      <c r="A80" s="221" t="s">
        <v>404</v>
      </c>
      <c r="B80" s="222">
        <v>1</v>
      </c>
      <c r="C80" s="223">
        <v>2</v>
      </c>
      <c r="D80" s="224">
        <v>50</v>
      </c>
      <c r="E80" s="223">
        <v>47</v>
      </c>
      <c r="F80" s="224">
        <v>143</v>
      </c>
      <c r="G80" s="223">
        <v>119</v>
      </c>
      <c r="H80" s="224">
        <v>179</v>
      </c>
      <c r="I80" s="223">
        <v>159</v>
      </c>
      <c r="J80" s="224">
        <v>377</v>
      </c>
      <c r="K80" s="223">
        <v>327</v>
      </c>
      <c r="L80" s="225">
        <v>1404</v>
      </c>
    </row>
    <row r="81" spans="1:12" s="131" customFormat="1" ht="12.75">
      <c r="A81" s="221" t="s">
        <v>452</v>
      </c>
      <c r="B81" s="222">
        <v>1</v>
      </c>
      <c r="C81" s="223">
        <v>1</v>
      </c>
      <c r="D81" s="224">
        <v>8</v>
      </c>
      <c r="E81" s="223">
        <v>5</v>
      </c>
      <c r="F81" s="224">
        <v>12</v>
      </c>
      <c r="G81" s="223">
        <v>7</v>
      </c>
      <c r="H81" s="224">
        <v>18</v>
      </c>
      <c r="I81" s="223">
        <v>10</v>
      </c>
      <c r="J81" s="224">
        <v>22</v>
      </c>
      <c r="K81" s="223">
        <v>22</v>
      </c>
      <c r="L81" s="225">
        <v>106</v>
      </c>
    </row>
    <row r="82" spans="1:12" s="131" customFormat="1" ht="12.75">
      <c r="A82" s="221" t="s">
        <v>673</v>
      </c>
      <c r="B82" s="222">
        <v>0</v>
      </c>
      <c r="C82" s="223">
        <v>0</v>
      </c>
      <c r="D82" s="224">
        <v>1</v>
      </c>
      <c r="E82" s="223">
        <v>2</v>
      </c>
      <c r="F82" s="224">
        <v>2</v>
      </c>
      <c r="G82" s="223">
        <v>1</v>
      </c>
      <c r="H82" s="224">
        <v>3</v>
      </c>
      <c r="I82" s="223">
        <v>1</v>
      </c>
      <c r="J82" s="224">
        <v>6</v>
      </c>
      <c r="K82" s="223">
        <v>12</v>
      </c>
      <c r="L82" s="225">
        <v>28</v>
      </c>
    </row>
    <row r="83" spans="1:12" s="131" customFormat="1" ht="12.75">
      <c r="A83" s="221" t="s">
        <v>453</v>
      </c>
      <c r="B83" s="222">
        <v>0</v>
      </c>
      <c r="C83" s="223">
        <v>0</v>
      </c>
      <c r="D83" s="224">
        <v>1</v>
      </c>
      <c r="E83" s="223">
        <v>0</v>
      </c>
      <c r="F83" s="224">
        <v>8</v>
      </c>
      <c r="G83" s="223">
        <v>11</v>
      </c>
      <c r="H83" s="224">
        <v>15</v>
      </c>
      <c r="I83" s="223">
        <v>10</v>
      </c>
      <c r="J83" s="224">
        <v>20</v>
      </c>
      <c r="K83" s="223">
        <v>17</v>
      </c>
      <c r="L83" s="225">
        <v>82</v>
      </c>
    </row>
    <row r="84" spans="1:12" s="131" customFormat="1" ht="12.75">
      <c r="A84" s="221" t="s">
        <v>674</v>
      </c>
      <c r="B84" s="222">
        <v>0</v>
      </c>
      <c r="C84" s="223">
        <v>0</v>
      </c>
      <c r="D84" s="224">
        <v>0</v>
      </c>
      <c r="E84" s="223">
        <v>0</v>
      </c>
      <c r="F84" s="224">
        <v>16</v>
      </c>
      <c r="G84" s="223">
        <v>12</v>
      </c>
      <c r="H84" s="224">
        <v>4</v>
      </c>
      <c r="I84" s="223">
        <v>10</v>
      </c>
      <c r="J84" s="224">
        <v>0</v>
      </c>
      <c r="K84" s="223">
        <v>0</v>
      </c>
      <c r="L84" s="225">
        <v>42</v>
      </c>
    </row>
    <row r="85" spans="1:12" s="131" customFormat="1" ht="12.75">
      <c r="A85" s="221" t="s">
        <v>454</v>
      </c>
      <c r="B85" s="222">
        <v>0</v>
      </c>
      <c r="C85" s="223">
        <v>0</v>
      </c>
      <c r="D85" s="224">
        <v>1</v>
      </c>
      <c r="E85" s="223">
        <v>0</v>
      </c>
      <c r="F85" s="224">
        <v>4</v>
      </c>
      <c r="G85" s="223">
        <v>3</v>
      </c>
      <c r="H85" s="224">
        <v>5</v>
      </c>
      <c r="I85" s="223">
        <v>4</v>
      </c>
      <c r="J85" s="224">
        <v>10</v>
      </c>
      <c r="K85" s="223">
        <v>9</v>
      </c>
      <c r="L85" s="225">
        <v>36</v>
      </c>
    </row>
    <row r="86" spans="1:12" s="131" customFormat="1" ht="12.75">
      <c r="A86" s="221" t="s">
        <v>676</v>
      </c>
      <c r="B86" s="222">
        <v>0</v>
      </c>
      <c r="C86" s="223">
        <v>0</v>
      </c>
      <c r="D86" s="224">
        <v>3</v>
      </c>
      <c r="E86" s="223">
        <v>0</v>
      </c>
      <c r="F86" s="224">
        <v>4</v>
      </c>
      <c r="G86" s="223">
        <v>1</v>
      </c>
      <c r="H86" s="224">
        <v>3</v>
      </c>
      <c r="I86" s="223">
        <v>2</v>
      </c>
      <c r="J86" s="224">
        <v>0</v>
      </c>
      <c r="K86" s="223">
        <v>0</v>
      </c>
      <c r="L86" s="225">
        <v>13</v>
      </c>
    </row>
    <row r="87" spans="1:12" s="227" customFormat="1" ht="26.25" customHeight="1">
      <c r="A87" s="199" t="s">
        <v>455</v>
      </c>
      <c r="B87" s="226">
        <v>14</v>
      </c>
      <c r="C87" s="226">
        <v>19</v>
      </c>
      <c r="D87" s="226">
        <v>98</v>
      </c>
      <c r="E87" s="226">
        <v>77</v>
      </c>
      <c r="F87" s="226">
        <v>255</v>
      </c>
      <c r="G87" s="226">
        <v>218</v>
      </c>
      <c r="H87" s="226">
        <v>335</v>
      </c>
      <c r="I87" s="226">
        <v>271</v>
      </c>
      <c r="J87" s="226">
        <v>621</v>
      </c>
      <c r="K87" s="226">
        <v>556</v>
      </c>
      <c r="L87" s="226">
        <v>2464</v>
      </c>
    </row>
    <row r="90" spans="1:12" s="184" customFormat="1" ht="49.5" customHeight="1">
      <c r="A90" s="60" t="s">
        <v>105</v>
      </c>
      <c r="B90" s="377" t="s">
        <v>106</v>
      </c>
      <c r="C90" s="378"/>
      <c r="D90" s="378"/>
      <c r="E90" s="378"/>
      <c r="F90" s="378"/>
      <c r="G90" s="378"/>
      <c r="H90" s="378"/>
      <c r="I90" s="378"/>
      <c r="J90" s="378"/>
      <c r="K90" s="378"/>
      <c r="L90" s="379"/>
    </row>
    <row r="91" spans="1:12" s="111" customFormat="1" ht="51" customHeight="1">
      <c r="A91" s="63" t="s">
        <v>415</v>
      </c>
      <c r="B91" s="197" t="s">
        <v>92</v>
      </c>
      <c r="C91" s="197" t="s">
        <v>93</v>
      </c>
      <c r="D91" s="197" t="s">
        <v>94</v>
      </c>
      <c r="E91" s="197" t="s">
        <v>95</v>
      </c>
      <c r="F91" s="197" t="s">
        <v>96</v>
      </c>
      <c r="G91" s="197" t="s">
        <v>97</v>
      </c>
      <c r="H91" s="197" t="s">
        <v>98</v>
      </c>
      <c r="I91" s="197" t="s">
        <v>99</v>
      </c>
      <c r="J91" s="197" t="s">
        <v>100</v>
      </c>
      <c r="K91" s="197" t="s">
        <v>101</v>
      </c>
      <c r="L91" s="198" t="s">
        <v>102</v>
      </c>
    </row>
    <row r="92" spans="1:12" s="131" customFormat="1" ht="12.75">
      <c r="A92" s="221" t="s">
        <v>604</v>
      </c>
      <c r="B92" s="222">
        <v>1</v>
      </c>
      <c r="C92" s="223">
        <v>3</v>
      </c>
      <c r="D92" s="224">
        <v>6</v>
      </c>
      <c r="E92" s="223">
        <v>2</v>
      </c>
      <c r="F92" s="224">
        <v>10</v>
      </c>
      <c r="G92" s="223">
        <v>8</v>
      </c>
      <c r="H92" s="224">
        <v>16</v>
      </c>
      <c r="I92" s="223">
        <v>13</v>
      </c>
      <c r="J92" s="224">
        <v>13</v>
      </c>
      <c r="K92" s="223">
        <v>20</v>
      </c>
      <c r="L92" s="225">
        <v>92</v>
      </c>
    </row>
    <row r="93" spans="1:12" s="131" customFormat="1" ht="12.75">
      <c r="A93" s="221" t="s">
        <v>614</v>
      </c>
      <c r="B93" s="222">
        <v>0</v>
      </c>
      <c r="C93" s="223">
        <v>0</v>
      </c>
      <c r="D93" s="224">
        <v>1</v>
      </c>
      <c r="E93" s="223">
        <v>3</v>
      </c>
      <c r="F93" s="224">
        <v>7</v>
      </c>
      <c r="G93" s="223">
        <v>4</v>
      </c>
      <c r="H93" s="224">
        <v>8</v>
      </c>
      <c r="I93" s="223">
        <v>6</v>
      </c>
      <c r="J93" s="224">
        <v>40</v>
      </c>
      <c r="K93" s="223">
        <v>26</v>
      </c>
      <c r="L93" s="225">
        <v>95</v>
      </c>
    </row>
    <row r="94" spans="1:12" s="131" customFormat="1" ht="12.75">
      <c r="A94" s="221" t="s">
        <v>613</v>
      </c>
      <c r="B94" s="222">
        <v>0</v>
      </c>
      <c r="C94" s="223">
        <v>0</v>
      </c>
      <c r="D94" s="224">
        <v>0</v>
      </c>
      <c r="E94" s="223">
        <v>0</v>
      </c>
      <c r="F94" s="224">
        <v>0</v>
      </c>
      <c r="G94" s="223">
        <v>0</v>
      </c>
      <c r="H94" s="224">
        <v>2</v>
      </c>
      <c r="I94" s="223">
        <v>3</v>
      </c>
      <c r="J94" s="224">
        <v>14</v>
      </c>
      <c r="K94" s="223">
        <v>18</v>
      </c>
      <c r="L94" s="225">
        <v>37</v>
      </c>
    </row>
    <row r="95" spans="1:12" s="131" customFormat="1" ht="12.75">
      <c r="A95" s="221" t="s">
        <v>602</v>
      </c>
      <c r="B95" s="222">
        <v>0</v>
      </c>
      <c r="C95" s="223">
        <v>0</v>
      </c>
      <c r="D95" s="224">
        <v>0</v>
      </c>
      <c r="E95" s="223">
        <v>0</v>
      </c>
      <c r="F95" s="224">
        <v>1</v>
      </c>
      <c r="G95" s="223">
        <v>3</v>
      </c>
      <c r="H95" s="224">
        <v>7</v>
      </c>
      <c r="I95" s="223">
        <v>1</v>
      </c>
      <c r="J95" s="224">
        <v>8</v>
      </c>
      <c r="K95" s="223">
        <v>5</v>
      </c>
      <c r="L95" s="225">
        <v>25</v>
      </c>
    </row>
    <row r="96" spans="1:12" s="131" customFormat="1" ht="12.75">
      <c r="A96" s="221" t="s">
        <v>601</v>
      </c>
      <c r="B96" s="222">
        <v>0</v>
      </c>
      <c r="C96" s="223">
        <v>0</v>
      </c>
      <c r="D96" s="224">
        <v>5</v>
      </c>
      <c r="E96" s="223">
        <v>1</v>
      </c>
      <c r="F96" s="224">
        <v>4</v>
      </c>
      <c r="G96" s="223">
        <v>3</v>
      </c>
      <c r="H96" s="224">
        <v>6</v>
      </c>
      <c r="I96" s="223">
        <v>5</v>
      </c>
      <c r="J96" s="224">
        <v>6</v>
      </c>
      <c r="K96" s="223">
        <v>13</v>
      </c>
      <c r="L96" s="225">
        <v>43</v>
      </c>
    </row>
    <row r="97" spans="1:12" s="131" customFormat="1" ht="12.75">
      <c r="A97" s="221" t="s">
        <v>612</v>
      </c>
      <c r="B97" s="222">
        <v>0</v>
      </c>
      <c r="C97" s="223">
        <v>0</v>
      </c>
      <c r="D97" s="224">
        <v>0</v>
      </c>
      <c r="E97" s="223">
        <v>0</v>
      </c>
      <c r="F97" s="224">
        <v>0</v>
      </c>
      <c r="G97" s="223">
        <v>3</v>
      </c>
      <c r="H97" s="224">
        <v>1</v>
      </c>
      <c r="I97" s="223">
        <v>2</v>
      </c>
      <c r="J97" s="224">
        <v>2</v>
      </c>
      <c r="K97" s="223">
        <v>4</v>
      </c>
      <c r="L97" s="225">
        <v>12</v>
      </c>
    </row>
    <row r="98" spans="1:12" s="131" customFormat="1" ht="12.75">
      <c r="A98" s="221" t="s">
        <v>600</v>
      </c>
      <c r="B98" s="222">
        <v>0</v>
      </c>
      <c r="C98" s="223">
        <v>0</v>
      </c>
      <c r="D98" s="224">
        <v>0</v>
      </c>
      <c r="E98" s="223">
        <v>2</v>
      </c>
      <c r="F98" s="224">
        <v>8</v>
      </c>
      <c r="G98" s="223">
        <v>11</v>
      </c>
      <c r="H98" s="224">
        <v>12</v>
      </c>
      <c r="I98" s="223">
        <v>4</v>
      </c>
      <c r="J98" s="224">
        <v>22</v>
      </c>
      <c r="K98" s="223">
        <v>14</v>
      </c>
      <c r="L98" s="225">
        <v>73</v>
      </c>
    </row>
    <row r="99" spans="1:12" s="131" customFormat="1" ht="12.75">
      <c r="A99" s="221" t="s">
        <v>599</v>
      </c>
      <c r="B99" s="222">
        <v>3</v>
      </c>
      <c r="C99" s="223">
        <v>2</v>
      </c>
      <c r="D99" s="224">
        <v>3</v>
      </c>
      <c r="E99" s="223">
        <v>4</v>
      </c>
      <c r="F99" s="224">
        <v>6</v>
      </c>
      <c r="G99" s="223">
        <v>5</v>
      </c>
      <c r="H99" s="224">
        <v>5</v>
      </c>
      <c r="I99" s="223">
        <v>8</v>
      </c>
      <c r="J99" s="224">
        <v>16</v>
      </c>
      <c r="K99" s="223">
        <v>13</v>
      </c>
      <c r="L99" s="225">
        <v>65</v>
      </c>
    </row>
    <row r="100" spans="1:12" s="131" customFormat="1" ht="12.75">
      <c r="A100" s="221" t="s">
        <v>598</v>
      </c>
      <c r="B100" s="222">
        <v>0</v>
      </c>
      <c r="C100" s="223">
        <v>0</v>
      </c>
      <c r="D100" s="224">
        <v>1</v>
      </c>
      <c r="E100" s="223">
        <v>1</v>
      </c>
      <c r="F100" s="224">
        <v>4</v>
      </c>
      <c r="G100" s="223">
        <v>6</v>
      </c>
      <c r="H100" s="224">
        <v>5</v>
      </c>
      <c r="I100" s="223">
        <v>2</v>
      </c>
      <c r="J100" s="224">
        <v>18</v>
      </c>
      <c r="K100" s="223">
        <v>17</v>
      </c>
      <c r="L100" s="225">
        <v>54</v>
      </c>
    </row>
    <row r="101" spans="1:12" s="131" customFormat="1" ht="12.75">
      <c r="A101" s="221" t="s">
        <v>615</v>
      </c>
      <c r="B101" s="222">
        <v>0</v>
      </c>
      <c r="C101" s="223">
        <v>0</v>
      </c>
      <c r="D101" s="224">
        <v>0</v>
      </c>
      <c r="E101" s="223">
        <v>0</v>
      </c>
      <c r="F101" s="224">
        <v>0</v>
      </c>
      <c r="G101" s="223">
        <v>0</v>
      </c>
      <c r="H101" s="224">
        <v>5</v>
      </c>
      <c r="I101" s="223">
        <v>5</v>
      </c>
      <c r="J101" s="224">
        <v>0</v>
      </c>
      <c r="K101" s="223">
        <v>0</v>
      </c>
      <c r="L101" s="225">
        <v>10</v>
      </c>
    </row>
    <row r="102" spans="1:12" s="131" customFormat="1" ht="12.75">
      <c r="A102" s="221" t="s">
        <v>611</v>
      </c>
      <c r="B102" s="222">
        <v>0</v>
      </c>
      <c r="C102" s="223">
        <v>0</v>
      </c>
      <c r="D102" s="224">
        <v>0</v>
      </c>
      <c r="E102" s="223">
        <v>0</v>
      </c>
      <c r="F102" s="224">
        <v>1</v>
      </c>
      <c r="G102" s="223">
        <v>1</v>
      </c>
      <c r="H102" s="224">
        <v>0</v>
      </c>
      <c r="I102" s="223">
        <v>0</v>
      </c>
      <c r="J102" s="224">
        <v>4</v>
      </c>
      <c r="K102" s="223">
        <v>6</v>
      </c>
      <c r="L102" s="225">
        <v>12</v>
      </c>
    </row>
    <row r="103" spans="1:12" s="131" customFormat="1" ht="12.75">
      <c r="A103" s="221" t="s">
        <v>597</v>
      </c>
      <c r="B103" s="222">
        <v>0</v>
      </c>
      <c r="C103" s="223">
        <v>0</v>
      </c>
      <c r="D103" s="224">
        <v>3</v>
      </c>
      <c r="E103" s="223">
        <v>3</v>
      </c>
      <c r="F103" s="224">
        <v>9</v>
      </c>
      <c r="G103" s="223">
        <v>10</v>
      </c>
      <c r="H103" s="224">
        <v>9</v>
      </c>
      <c r="I103" s="223">
        <v>18</v>
      </c>
      <c r="J103" s="224">
        <v>34</v>
      </c>
      <c r="K103" s="223">
        <v>39</v>
      </c>
      <c r="L103" s="225">
        <v>125</v>
      </c>
    </row>
    <row r="104" spans="1:12" s="131" customFormat="1" ht="12.75">
      <c r="A104" s="221" t="s">
        <v>616</v>
      </c>
      <c r="B104" s="222">
        <v>0</v>
      </c>
      <c r="C104" s="223">
        <v>0</v>
      </c>
      <c r="D104" s="224">
        <v>0</v>
      </c>
      <c r="E104" s="223">
        <v>0</v>
      </c>
      <c r="F104" s="224">
        <v>9</v>
      </c>
      <c r="G104" s="223">
        <v>5</v>
      </c>
      <c r="H104" s="224">
        <v>0</v>
      </c>
      <c r="I104" s="223">
        <v>0</v>
      </c>
      <c r="J104" s="224">
        <v>5</v>
      </c>
      <c r="K104" s="223">
        <v>5</v>
      </c>
      <c r="L104" s="225">
        <v>24</v>
      </c>
    </row>
    <row r="105" spans="1:12" s="131" customFormat="1" ht="12.75">
      <c r="A105" s="221" t="s">
        <v>596</v>
      </c>
      <c r="B105" s="222">
        <v>0</v>
      </c>
      <c r="C105" s="223">
        <v>0</v>
      </c>
      <c r="D105" s="224">
        <v>8</v>
      </c>
      <c r="E105" s="223">
        <v>1</v>
      </c>
      <c r="F105" s="224">
        <v>8</v>
      </c>
      <c r="G105" s="223">
        <v>12</v>
      </c>
      <c r="H105" s="224">
        <v>14</v>
      </c>
      <c r="I105" s="223">
        <v>7</v>
      </c>
      <c r="J105" s="224">
        <v>28</v>
      </c>
      <c r="K105" s="223">
        <v>24</v>
      </c>
      <c r="L105" s="225">
        <v>102</v>
      </c>
    </row>
    <row r="106" spans="1:12" s="131" customFormat="1" ht="12.75">
      <c r="A106" s="221" t="s">
        <v>595</v>
      </c>
      <c r="B106" s="222">
        <v>0</v>
      </c>
      <c r="C106" s="223">
        <v>0</v>
      </c>
      <c r="D106" s="224">
        <v>0</v>
      </c>
      <c r="E106" s="223">
        <v>0</v>
      </c>
      <c r="F106" s="224">
        <v>3</v>
      </c>
      <c r="G106" s="223">
        <v>6</v>
      </c>
      <c r="H106" s="224">
        <v>3</v>
      </c>
      <c r="I106" s="223">
        <v>2</v>
      </c>
      <c r="J106" s="224">
        <v>18</v>
      </c>
      <c r="K106" s="223">
        <v>7</v>
      </c>
      <c r="L106" s="225">
        <v>39</v>
      </c>
    </row>
    <row r="107" spans="1:12" s="131" customFormat="1" ht="12.75">
      <c r="A107" s="221" t="s">
        <v>594</v>
      </c>
      <c r="B107" s="222">
        <v>0</v>
      </c>
      <c r="C107" s="223">
        <v>0</v>
      </c>
      <c r="D107" s="224">
        <v>5</v>
      </c>
      <c r="E107" s="223">
        <v>2</v>
      </c>
      <c r="F107" s="224">
        <v>5</v>
      </c>
      <c r="G107" s="223">
        <v>4</v>
      </c>
      <c r="H107" s="224">
        <v>5</v>
      </c>
      <c r="I107" s="223">
        <v>5</v>
      </c>
      <c r="J107" s="224">
        <v>14</v>
      </c>
      <c r="K107" s="223">
        <v>12</v>
      </c>
      <c r="L107" s="225">
        <v>52</v>
      </c>
    </row>
    <row r="108" spans="1:12" s="131" customFormat="1" ht="12.75">
      <c r="A108" s="221" t="s">
        <v>593</v>
      </c>
      <c r="B108" s="222">
        <v>0</v>
      </c>
      <c r="C108" s="223">
        <v>0</v>
      </c>
      <c r="D108" s="224">
        <v>2</v>
      </c>
      <c r="E108" s="223">
        <v>1</v>
      </c>
      <c r="F108" s="224">
        <v>8</v>
      </c>
      <c r="G108" s="223">
        <v>5</v>
      </c>
      <c r="H108" s="224">
        <v>8</v>
      </c>
      <c r="I108" s="223">
        <v>6</v>
      </c>
      <c r="J108" s="224">
        <v>19</v>
      </c>
      <c r="K108" s="223">
        <v>29</v>
      </c>
      <c r="L108" s="225">
        <v>78</v>
      </c>
    </row>
    <row r="109" spans="1:12" s="131" customFormat="1" ht="12.75">
      <c r="A109" s="221" t="s">
        <v>592</v>
      </c>
      <c r="B109" s="222">
        <v>5</v>
      </c>
      <c r="C109" s="223">
        <v>4</v>
      </c>
      <c r="D109" s="224">
        <v>5</v>
      </c>
      <c r="E109" s="223">
        <v>6</v>
      </c>
      <c r="F109" s="224">
        <v>31</v>
      </c>
      <c r="G109" s="223">
        <v>25</v>
      </c>
      <c r="H109" s="224">
        <v>18</v>
      </c>
      <c r="I109" s="223">
        <v>27</v>
      </c>
      <c r="J109" s="224">
        <v>75</v>
      </c>
      <c r="K109" s="223">
        <v>54</v>
      </c>
      <c r="L109" s="225">
        <v>250</v>
      </c>
    </row>
    <row r="110" spans="1:12" s="131" customFormat="1" ht="12.75">
      <c r="A110" s="221" t="s">
        <v>591</v>
      </c>
      <c r="B110" s="222">
        <v>0</v>
      </c>
      <c r="C110" s="223">
        <v>0</v>
      </c>
      <c r="D110" s="224">
        <v>0</v>
      </c>
      <c r="E110" s="223">
        <v>0</v>
      </c>
      <c r="F110" s="224">
        <v>2</v>
      </c>
      <c r="G110" s="223">
        <v>4</v>
      </c>
      <c r="H110" s="224">
        <v>6</v>
      </c>
      <c r="I110" s="223">
        <v>3</v>
      </c>
      <c r="J110" s="224">
        <v>7</v>
      </c>
      <c r="K110" s="223">
        <v>9</v>
      </c>
      <c r="L110" s="225">
        <v>31</v>
      </c>
    </row>
    <row r="111" spans="1:12" s="131" customFormat="1" ht="12.75">
      <c r="A111" s="221" t="s">
        <v>610</v>
      </c>
      <c r="B111" s="222">
        <v>0</v>
      </c>
      <c r="C111" s="223">
        <v>0</v>
      </c>
      <c r="D111" s="224">
        <v>0</v>
      </c>
      <c r="E111" s="223">
        <v>0</v>
      </c>
      <c r="F111" s="224">
        <v>0</v>
      </c>
      <c r="G111" s="223">
        <v>0</v>
      </c>
      <c r="H111" s="224">
        <v>1</v>
      </c>
      <c r="I111" s="223">
        <v>0</v>
      </c>
      <c r="J111" s="224">
        <v>13</v>
      </c>
      <c r="K111" s="223">
        <v>23</v>
      </c>
      <c r="L111" s="225">
        <v>37</v>
      </c>
    </row>
    <row r="112" spans="1:12" s="131" customFormat="1" ht="12.75">
      <c r="A112" s="221" t="s">
        <v>590</v>
      </c>
      <c r="B112" s="222">
        <v>0</v>
      </c>
      <c r="C112" s="223">
        <v>0</v>
      </c>
      <c r="D112" s="224">
        <v>5</v>
      </c>
      <c r="E112" s="223">
        <v>0</v>
      </c>
      <c r="F112" s="224">
        <v>5</v>
      </c>
      <c r="G112" s="223">
        <v>2</v>
      </c>
      <c r="H112" s="224">
        <v>3</v>
      </c>
      <c r="I112" s="223">
        <v>4</v>
      </c>
      <c r="J112" s="224">
        <v>9</v>
      </c>
      <c r="K112" s="223">
        <v>5</v>
      </c>
      <c r="L112" s="225">
        <v>33</v>
      </c>
    </row>
    <row r="113" spans="1:12" s="131" customFormat="1" ht="12.75">
      <c r="A113" s="221" t="s">
        <v>589</v>
      </c>
      <c r="B113" s="222">
        <v>0</v>
      </c>
      <c r="C113" s="223">
        <v>0</v>
      </c>
      <c r="D113" s="224">
        <v>3</v>
      </c>
      <c r="E113" s="223">
        <v>2</v>
      </c>
      <c r="F113" s="224">
        <v>9</v>
      </c>
      <c r="G113" s="223">
        <v>14</v>
      </c>
      <c r="H113" s="224">
        <v>4</v>
      </c>
      <c r="I113" s="223">
        <v>8</v>
      </c>
      <c r="J113" s="224">
        <v>42</v>
      </c>
      <c r="K113" s="223">
        <v>35</v>
      </c>
      <c r="L113" s="225">
        <v>117</v>
      </c>
    </row>
    <row r="114" spans="1:12" s="131" customFormat="1" ht="12.75">
      <c r="A114" s="221" t="s">
        <v>588</v>
      </c>
      <c r="B114" s="222">
        <v>0</v>
      </c>
      <c r="C114" s="223">
        <v>0</v>
      </c>
      <c r="D114" s="224">
        <v>4</v>
      </c>
      <c r="E114" s="223">
        <v>2</v>
      </c>
      <c r="F114" s="224">
        <v>9</v>
      </c>
      <c r="G114" s="223">
        <v>9</v>
      </c>
      <c r="H114" s="224">
        <v>8</v>
      </c>
      <c r="I114" s="223">
        <v>10</v>
      </c>
      <c r="J114" s="224">
        <v>6</v>
      </c>
      <c r="K114" s="223">
        <v>17</v>
      </c>
      <c r="L114" s="225">
        <v>65</v>
      </c>
    </row>
    <row r="115" spans="1:12" s="131" customFormat="1" ht="12.75">
      <c r="A115" s="221" t="s">
        <v>587</v>
      </c>
      <c r="B115" s="222">
        <v>0</v>
      </c>
      <c r="C115" s="223">
        <v>0</v>
      </c>
      <c r="D115" s="224">
        <v>3</v>
      </c>
      <c r="E115" s="223">
        <v>0</v>
      </c>
      <c r="F115" s="224">
        <v>5</v>
      </c>
      <c r="G115" s="223">
        <v>8</v>
      </c>
      <c r="H115" s="224">
        <v>6</v>
      </c>
      <c r="I115" s="223">
        <v>4</v>
      </c>
      <c r="J115" s="224">
        <v>17</v>
      </c>
      <c r="K115" s="223">
        <v>20</v>
      </c>
      <c r="L115" s="225">
        <v>63</v>
      </c>
    </row>
    <row r="116" spans="1:12" s="131" customFormat="1" ht="12.75">
      <c r="A116" s="221" t="s">
        <v>586</v>
      </c>
      <c r="B116" s="222">
        <v>2</v>
      </c>
      <c r="C116" s="223">
        <v>4</v>
      </c>
      <c r="D116" s="224">
        <v>2</v>
      </c>
      <c r="E116" s="223">
        <v>3</v>
      </c>
      <c r="F116" s="224">
        <v>4</v>
      </c>
      <c r="G116" s="223">
        <v>6</v>
      </c>
      <c r="H116" s="224">
        <v>12</v>
      </c>
      <c r="I116" s="223">
        <v>8</v>
      </c>
      <c r="J116" s="224">
        <v>37</v>
      </c>
      <c r="K116" s="223">
        <v>32</v>
      </c>
      <c r="L116" s="225">
        <v>110</v>
      </c>
    </row>
    <row r="117" spans="1:12" s="131" customFormat="1" ht="12.75">
      <c r="A117" s="221" t="s">
        <v>585</v>
      </c>
      <c r="B117" s="222">
        <v>0</v>
      </c>
      <c r="C117" s="223">
        <v>1</v>
      </c>
      <c r="D117" s="224">
        <v>7</v>
      </c>
      <c r="E117" s="223">
        <v>4</v>
      </c>
      <c r="F117" s="224">
        <v>6</v>
      </c>
      <c r="G117" s="223">
        <v>11</v>
      </c>
      <c r="H117" s="224">
        <v>3</v>
      </c>
      <c r="I117" s="223">
        <v>10</v>
      </c>
      <c r="J117" s="224">
        <v>18</v>
      </c>
      <c r="K117" s="223">
        <v>19</v>
      </c>
      <c r="L117" s="225">
        <v>79</v>
      </c>
    </row>
    <row r="118" spans="1:12" s="131" customFormat="1" ht="12.75">
      <c r="A118" s="221" t="s">
        <v>584</v>
      </c>
      <c r="B118" s="222">
        <v>1</v>
      </c>
      <c r="C118" s="223">
        <v>0</v>
      </c>
      <c r="D118" s="224">
        <v>4</v>
      </c>
      <c r="E118" s="223">
        <v>3</v>
      </c>
      <c r="F118" s="224">
        <v>6</v>
      </c>
      <c r="G118" s="223">
        <v>8</v>
      </c>
      <c r="H118" s="224">
        <v>25</v>
      </c>
      <c r="I118" s="223">
        <v>20</v>
      </c>
      <c r="J118" s="224">
        <v>16</v>
      </c>
      <c r="K118" s="223">
        <v>24</v>
      </c>
      <c r="L118" s="225">
        <v>107</v>
      </c>
    </row>
    <row r="119" spans="1:12" s="131" customFormat="1" ht="12.75">
      <c r="A119" s="221" t="s">
        <v>609</v>
      </c>
      <c r="B119" s="222">
        <v>0</v>
      </c>
      <c r="C119" s="223">
        <v>0</v>
      </c>
      <c r="D119" s="224">
        <v>0</v>
      </c>
      <c r="E119" s="223">
        <v>0</v>
      </c>
      <c r="F119" s="224">
        <v>1</v>
      </c>
      <c r="G119" s="223">
        <v>2</v>
      </c>
      <c r="H119" s="224">
        <v>1</v>
      </c>
      <c r="I119" s="223">
        <v>1</v>
      </c>
      <c r="J119" s="224">
        <v>2</v>
      </c>
      <c r="K119" s="223">
        <v>1</v>
      </c>
      <c r="L119" s="225">
        <v>8</v>
      </c>
    </row>
    <row r="120" spans="1:12" s="131" customFormat="1" ht="12.75">
      <c r="A120" s="221" t="s">
        <v>583</v>
      </c>
      <c r="B120" s="222">
        <v>6</v>
      </c>
      <c r="C120" s="223">
        <v>5</v>
      </c>
      <c r="D120" s="224">
        <v>68</v>
      </c>
      <c r="E120" s="223">
        <v>66</v>
      </c>
      <c r="F120" s="224">
        <v>144</v>
      </c>
      <c r="G120" s="223">
        <v>154</v>
      </c>
      <c r="H120" s="224">
        <v>198</v>
      </c>
      <c r="I120" s="223">
        <v>162</v>
      </c>
      <c r="J120" s="224">
        <v>431</v>
      </c>
      <c r="K120" s="223">
        <v>373</v>
      </c>
      <c r="L120" s="225">
        <v>1607</v>
      </c>
    </row>
    <row r="121" spans="1:12" s="131" customFormat="1" ht="12.75">
      <c r="A121" s="221" t="s">
        <v>582</v>
      </c>
      <c r="B121" s="222">
        <v>0</v>
      </c>
      <c r="C121" s="223">
        <v>2</v>
      </c>
      <c r="D121" s="224">
        <v>4</v>
      </c>
      <c r="E121" s="223">
        <v>2</v>
      </c>
      <c r="F121" s="224">
        <v>4</v>
      </c>
      <c r="G121" s="223">
        <v>5</v>
      </c>
      <c r="H121" s="224">
        <v>4</v>
      </c>
      <c r="I121" s="223">
        <v>6</v>
      </c>
      <c r="J121" s="224">
        <v>30</v>
      </c>
      <c r="K121" s="223">
        <v>23</v>
      </c>
      <c r="L121" s="225">
        <v>80</v>
      </c>
    </row>
    <row r="122" spans="1:12" s="131" customFormat="1" ht="12.75">
      <c r="A122" s="221" t="s">
        <v>608</v>
      </c>
      <c r="B122" s="222">
        <v>0</v>
      </c>
      <c r="C122" s="223">
        <v>0</v>
      </c>
      <c r="D122" s="224">
        <v>0</v>
      </c>
      <c r="E122" s="223">
        <v>0</v>
      </c>
      <c r="F122" s="224">
        <v>2</v>
      </c>
      <c r="G122" s="223">
        <v>2</v>
      </c>
      <c r="H122" s="224">
        <v>8</v>
      </c>
      <c r="I122" s="223">
        <v>7</v>
      </c>
      <c r="J122" s="224">
        <v>13</v>
      </c>
      <c r="K122" s="223">
        <v>16</v>
      </c>
      <c r="L122" s="225">
        <v>48</v>
      </c>
    </row>
    <row r="123" spans="1:12" s="131" customFormat="1" ht="12.75">
      <c r="A123" s="221" t="s">
        <v>607</v>
      </c>
      <c r="B123" s="222">
        <v>0</v>
      </c>
      <c r="C123" s="223">
        <v>0</v>
      </c>
      <c r="D123" s="224">
        <v>0</v>
      </c>
      <c r="E123" s="223">
        <v>0</v>
      </c>
      <c r="F123" s="224">
        <v>6</v>
      </c>
      <c r="G123" s="223">
        <v>3</v>
      </c>
      <c r="H123" s="224">
        <v>7</v>
      </c>
      <c r="I123" s="223">
        <v>9</v>
      </c>
      <c r="J123" s="224">
        <v>4</v>
      </c>
      <c r="K123" s="223">
        <v>5</v>
      </c>
      <c r="L123" s="225">
        <v>34</v>
      </c>
    </row>
    <row r="124" spans="1:12" s="111" customFormat="1" ht="51" customHeight="1">
      <c r="A124" s="63" t="s">
        <v>415</v>
      </c>
      <c r="B124" s="197" t="s">
        <v>92</v>
      </c>
      <c r="C124" s="197" t="s">
        <v>93</v>
      </c>
      <c r="D124" s="197" t="s">
        <v>94</v>
      </c>
      <c r="E124" s="197" t="s">
        <v>95</v>
      </c>
      <c r="F124" s="197" t="s">
        <v>96</v>
      </c>
      <c r="G124" s="197" t="s">
        <v>97</v>
      </c>
      <c r="H124" s="197" t="s">
        <v>98</v>
      </c>
      <c r="I124" s="197" t="s">
        <v>99</v>
      </c>
      <c r="J124" s="197" t="s">
        <v>100</v>
      </c>
      <c r="K124" s="197" t="s">
        <v>101</v>
      </c>
      <c r="L124" s="198" t="s">
        <v>102</v>
      </c>
    </row>
    <row r="125" spans="1:12" s="131" customFormat="1" ht="12.75">
      <c r="A125" s="221" t="s">
        <v>581</v>
      </c>
      <c r="B125" s="222">
        <v>0</v>
      </c>
      <c r="C125" s="223">
        <v>0</v>
      </c>
      <c r="D125" s="224">
        <v>1</v>
      </c>
      <c r="E125" s="223">
        <v>0</v>
      </c>
      <c r="F125" s="224">
        <v>15</v>
      </c>
      <c r="G125" s="223">
        <v>9</v>
      </c>
      <c r="H125" s="224">
        <v>16</v>
      </c>
      <c r="I125" s="223">
        <v>16</v>
      </c>
      <c r="J125" s="224">
        <v>25</v>
      </c>
      <c r="K125" s="223">
        <v>41</v>
      </c>
      <c r="L125" s="225">
        <v>123</v>
      </c>
    </row>
    <row r="126" spans="1:12" s="131" customFormat="1" ht="12.75">
      <c r="A126" s="221" t="s">
        <v>580</v>
      </c>
      <c r="B126" s="222">
        <v>0</v>
      </c>
      <c r="C126" s="223">
        <v>0</v>
      </c>
      <c r="D126" s="224">
        <v>7</v>
      </c>
      <c r="E126" s="223">
        <v>2</v>
      </c>
      <c r="F126" s="224">
        <v>6</v>
      </c>
      <c r="G126" s="223">
        <v>8</v>
      </c>
      <c r="H126" s="224">
        <v>14</v>
      </c>
      <c r="I126" s="223">
        <v>13</v>
      </c>
      <c r="J126" s="224">
        <v>29</v>
      </c>
      <c r="K126" s="223">
        <v>23</v>
      </c>
      <c r="L126" s="225">
        <v>102</v>
      </c>
    </row>
    <row r="127" spans="1:12" s="131" customFormat="1" ht="12.75">
      <c r="A127" s="221" t="s">
        <v>617</v>
      </c>
      <c r="B127" s="222">
        <v>0</v>
      </c>
      <c r="C127" s="223">
        <v>0</v>
      </c>
      <c r="D127" s="224">
        <v>0</v>
      </c>
      <c r="E127" s="223">
        <v>0</v>
      </c>
      <c r="F127" s="224">
        <v>9</v>
      </c>
      <c r="G127" s="223">
        <v>10</v>
      </c>
      <c r="H127" s="224">
        <v>9</v>
      </c>
      <c r="I127" s="223">
        <v>12</v>
      </c>
      <c r="J127" s="224">
        <v>9</v>
      </c>
      <c r="K127" s="223">
        <v>9</v>
      </c>
      <c r="L127" s="225">
        <v>58</v>
      </c>
    </row>
    <row r="128" spans="1:12" s="131" customFormat="1" ht="12.75">
      <c r="A128" s="221" t="s">
        <v>579</v>
      </c>
      <c r="B128" s="222">
        <v>0</v>
      </c>
      <c r="C128" s="223">
        <v>0</v>
      </c>
      <c r="D128" s="224">
        <v>2</v>
      </c>
      <c r="E128" s="223">
        <v>8</v>
      </c>
      <c r="F128" s="224">
        <v>8</v>
      </c>
      <c r="G128" s="223">
        <v>6</v>
      </c>
      <c r="H128" s="224">
        <v>12</v>
      </c>
      <c r="I128" s="223">
        <v>10</v>
      </c>
      <c r="J128" s="224">
        <v>17</v>
      </c>
      <c r="K128" s="223">
        <v>10</v>
      </c>
      <c r="L128" s="225">
        <v>73</v>
      </c>
    </row>
    <row r="129" spans="1:12" s="131" customFormat="1" ht="12.75">
      <c r="A129" s="221" t="s">
        <v>578</v>
      </c>
      <c r="B129" s="222">
        <v>1</v>
      </c>
      <c r="C129" s="223">
        <v>1</v>
      </c>
      <c r="D129" s="224">
        <v>11</v>
      </c>
      <c r="E129" s="223">
        <v>4</v>
      </c>
      <c r="F129" s="224">
        <v>12</v>
      </c>
      <c r="G129" s="223">
        <v>4</v>
      </c>
      <c r="H129" s="224">
        <v>16</v>
      </c>
      <c r="I129" s="223">
        <v>16</v>
      </c>
      <c r="J129" s="224">
        <v>48</v>
      </c>
      <c r="K129" s="223">
        <v>42</v>
      </c>
      <c r="L129" s="225">
        <v>155</v>
      </c>
    </row>
    <row r="130" spans="1:12" s="131" customFormat="1" ht="12.75">
      <c r="A130" s="221" t="s">
        <v>618</v>
      </c>
      <c r="B130" s="222">
        <v>0</v>
      </c>
      <c r="C130" s="223">
        <v>0</v>
      </c>
      <c r="D130" s="224">
        <v>0</v>
      </c>
      <c r="E130" s="223">
        <v>0</v>
      </c>
      <c r="F130" s="224">
        <v>3</v>
      </c>
      <c r="G130" s="223">
        <v>5</v>
      </c>
      <c r="H130" s="224">
        <v>4</v>
      </c>
      <c r="I130" s="223">
        <v>3</v>
      </c>
      <c r="J130" s="224">
        <v>2</v>
      </c>
      <c r="K130" s="223">
        <v>4</v>
      </c>
      <c r="L130" s="225">
        <v>21</v>
      </c>
    </row>
    <row r="131" spans="1:12" s="131" customFormat="1" ht="12.75">
      <c r="A131" s="221" t="s">
        <v>619</v>
      </c>
      <c r="B131" s="222">
        <v>0</v>
      </c>
      <c r="C131" s="223">
        <v>0</v>
      </c>
      <c r="D131" s="224">
        <v>0</v>
      </c>
      <c r="E131" s="223">
        <v>0</v>
      </c>
      <c r="F131" s="224">
        <v>9</v>
      </c>
      <c r="G131" s="223">
        <v>8</v>
      </c>
      <c r="H131" s="224">
        <v>0</v>
      </c>
      <c r="I131" s="223">
        <v>0</v>
      </c>
      <c r="J131" s="224">
        <v>18</v>
      </c>
      <c r="K131" s="223">
        <v>20</v>
      </c>
      <c r="L131" s="225">
        <v>55</v>
      </c>
    </row>
    <row r="132" spans="1:12" s="131" customFormat="1" ht="12.75">
      <c r="A132" s="221" t="s">
        <v>606</v>
      </c>
      <c r="B132" s="222">
        <v>0</v>
      </c>
      <c r="C132" s="223">
        <v>0</v>
      </c>
      <c r="D132" s="224">
        <v>0</v>
      </c>
      <c r="E132" s="223">
        <v>0</v>
      </c>
      <c r="F132" s="224">
        <v>0</v>
      </c>
      <c r="G132" s="223">
        <v>0</v>
      </c>
      <c r="H132" s="224">
        <v>0</v>
      </c>
      <c r="I132" s="223">
        <v>1</v>
      </c>
      <c r="J132" s="224">
        <v>1</v>
      </c>
      <c r="K132" s="223">
        <v>2</v>
      </c>
      <c r="L132" s="225">
        <v>4</v>
      </c>
    </row>
    <row r="133" spans="1:12" s="227" customFormat="1" ht="26.25" customHeight="1">
      <c r="A133" s="199" t="s">
        <v>569</v>
      </c>
      <c r="B133" s="226">
        <v>19</v>
      </c>
      <c r="C133" s="226">
        <v>22</v>
      </c>
      <c r="D133" s="226">
        <v>160</v>
      </c>
      <c r="E133" s="226">
        <v>122</v>
      </c>
      <c r="F133" s="226">
        <v>379</v>
      </c>
      <c r="G133" s="226">
        <v>389</v>
      </c>
      <c r="H133" s="226">
        <v>481</v>
      </c>
      <c r="I133" s="226">
        <v>437</v>
      </c>
      <c r="J133" s="226">
        <v>1130</v>
      </c>
      <c r="K133" s="226">
        <v>1059</v>
      </c>
      <c r="L133" s="226">
        <v>4198</v>
      </c>
    </row>
    <row r="134" spans="2:12" ht="12.75"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3"/>
    </row>
    <row r="136" spans="1:12" s="184" customFormat="1" ht="38.25" customHeight="1">
      <c r="A136" s="60" t="s">
        <v>107</v>
      </c>
      <c r="B136" s="377" t="s">
        <v>108</v>
      </c>
      <c r="C136" s="378"/>
      <c r="D136" s="378"/>
      <c r="E136" s="378"/>
      <c r="F136" s="378"/>
      <c r="G136" s="378"/>
      <c r="H136" s="378"/>
      <c r="I136" s="378"/>
      <c r="J136" s="378"/>
      <c r="K136" s="378"/>
      <c r="L136" s="379"/>
    </row>
    <row r="137" spans="1:12" s="111" customFormat="1" ht="46.5" customHeight="1">
      <c r="A137" s="63" t="s">
        <v>415</v>
      </c>
      <c r="B137" s="197" t="s">
        <v>92</v>
      </c>
      <c r="C137" s="197" t="s">
        <v>93</v>
      </c>
      <c r="D137" s="197" t="s">
        <v>94</v>
      </c>
      <c r="E137" s="197" t="s">
        <v>95</v>
      </c>
      <c r="F137" s="197" t="s">
        <v>96</v>
      </c>
      <c r="G137" s="197" t="s">
        <v>97</v>
      </c>
      <c r="H137" s="197" t="s">
        <v>98</v>
      </c>
      <c r="I137" s="197" t="s">
        <v>99</v>
      </c>
      <c r="J137" s="197" t="s">
        <v>100</v>
      </c>
      <c r="K137" s="197" t="s">
        <v>101</v>
      </c>
      <c r="L137" s="198" t="s">
        <v>102</v>
      </c>
    </row>
    <row r="138" spans="1:12" s="131" customFormat="1" ht="12.75">
      <c r="A138" s="221" t="s">
        <v>692</v>
      </c>
      <c r="B138" s="222">
        <v>0</v>
      </c>
      <c r="C138" s="223">
        <v>0</v>
      </c>
      <c r="D138" s="224">
        <v>0</v>
      </c>
      <c r="E138" s="223">
        <v>0</v>
      </c>
      <c r="F138" s="224">
        <v>2</v>
      </c>
      <c r="G138" s="223">
        <v>2</v>
      </c>
      <c r="H138" s="224">
        <v>1</v>
      </c>
      <c r="I138" s="223">
        <v>3</v>
      </c>
      <c r="J138" s="224">
        <v>18</v>
      </c>
      <c r="K138" s="223">
        <v>17</v>
      </c>
      <c r="L138" s="225">
        <v>43</v>
      </c>
    </row>
    <row r="139" spans="1:12" s="131" customFormat="1" ht="12.75">
      <c r="A139" s="221" t="s">
        <v>458</v>
      </c>
      <c r="B139" s="222">
        <v>0</v>
      </c>
      <c r="C139" s="223">
        <v>0</v>
      </c>
      <c r="D139" s="224">
        <v>2</v>
      </c>
      <c r="E139" s="223">
        <v>3</v>
      </c>
      <c r="F139" s="224">
        <v>5</v>
      </c>
      <c r="G139" s="223">
        <v>4</v>
      </c>
      <c r="H139" s="224">
        <v>10</v>
      </c>
      <c r="I139" s="223">
        <v>5</v>
      </c>
      <c r="J139" s="224">
        <v>18</v>
      </c>
      <c r="K139" s="223">
        <v>9</v>
      </c>
      <c r="L139" s="225">
        <v>56</v>
      </c>
    </row>
    <row r="140" spans="1:12" s="131" customFormat="1" ht="12.75">
      <c r="A140" s="221" t="s">
        <v>459</v>
      </c>
      <c r="B140" s="222">
        <v>0</v>
      </c>
      <c r="C140" s="223">
        <v>0</v>
      </c>
      <c r="D140" s="224">
        <v>0</v>
      </c>
      <c r="E140" s="223">
        <v>0</v>
      </c>
      <c r="F140" s="224">
        <v>15</v>
      </c>
      <c r="G140" s="223">
        <v>4</v>
      </c>
      <c r="H140" s="224">
        <v>2</v>
      </c>
      <c r="I140" s="223">
        <v>5</v>
      </c>
      <c r="J140" s="224">
        <v>19</v>
      </c>
      <c r="K140" s="223">
        <v>29</v>
      </c>
      <c r="L140" s="225">
        <v>74</v>
      </c>
    </row>
    <row r="141" spans="1:12" s="131" customFormat="1" ht="12.75">
      <c r="A141" s="221" t="s">
        <v>460</v>
      </c>
      <c r="B141" s="222">
        <v>1</v>
      </c>
      <c r="C141" s="223">
        <v>2</v>
      </c>
      <c r="D141" s="224">
        <v>15</v>
      </c>
      <c r="E141" s="223">
        <v>14</v>
      </c>
      <c r="F141" s="224">
        <v>65</v>
      </c>
      <c r="G141" s="223">
        <v>55</v>
      </c>
      <c r="H141" s="224">
        <v>60</v>
      </c>
      <c r="I141" s="223">
        <v>48</v>
      </c>
      <c r="J141" s="224">
        <v>159</v>
      </c>
      <c r="K141" s="223">
        <v>131</v>
      </c>
      <c r="L141" s="225">
        <v>550</v>
      </c>
    </row>
    <row r="142" spans="1:12" s="131" customFormat="1" ht="12.75">
      <c r="A142" s="221" t="s">
        <v>461</v>
      </c>
      <c r="B142" s="222">
        <v>0</v>
      </c>
      <c r="C142" s="223">
        <v>0</v>
      </c>
      <c r="D142" s="224">
        <v>0</v>
      </c>
      <c r="E142" s="223">
        <v>0</v>
      </c>
      <c r="F142" s="224">
        <v>24</v>
      </c>
      <c r="G142" s="223">
        <v>23</v>
      </c>
      <c r="H142" s="224">
        <v>20</v>
      </c>
      <c r="I142" s="223">
        <v>23</v>
      </c>
      <c r="J142" s="224">
        <v>73</v>
      </c>
      <c r="K142" s="223">
        <v>59</v>
      </c>
      <c r="L142" s="225">
        <v>222</v>
      </c>
    </row>
    <row r="143" spans="1:12" s="131" customFormat="1" ht="12.75">
      <c r="A143" s="221" t="s">
        <v>462</v>
      </c>
      <c r="B143" s="222">
        <v>0</v>
      </c>
      <c r="C143" s="223">
        <v>0</v>
      </c>
      <c r="D143" s="224">
        <v>5</v>
      </c>
      <c r="E143" s="223">
        <v>0</v>
      </c>
      <c r="F143" s="224">
        <v>12</v>
      </c>
      <c r="G143" s="223">
        <v>8</v>
      </c>
      <c r="H143" s="224">
        <v>15</v>
      </c>
      <c r="I143" s="223">
        <v>19</v>
      </c>
      <c r="J143" s="224">
        <v>20</v>
      </c>
      <c r="K143" s="223">
        <v>20</v>
      </c>
      <c r="L143" s="225">
        <v>99</v>
      </c>
    </row>
    <row r="144" spans="1:12" s="131" customFormat="1" ht="12.75">
      <c r="A144" s="221" t="s">
        <v>463</v>
      </c>
      <c r="B144" s="222">
        <v>0</v>
      </c>
      <c r="C144" s="223">
        <v>0</v>
      </c>
      <c r="D144" s="224">
        <v>0</v>
      </c>
      <c r="E144" s="223">
        <v>0</v>
      </c>
      <c r="F144" s="224">
        <v>7</v>
      </c>
      <c r="G144" s="223">
        <v>7</v>
      </c>
      <c r="H144" s="224">
        <v>7</v>
      </c>
      <c r="I144" s="223">
        <v>7</v>
      </c>
      <c r="J144" s="224">
        <v>21</v>
      </c>
      <c r="K144" s="223">
        <v>11</v>
      </c>
      <c r="L144" s="225">
        <v>60</v>
      </c>
    </row>
    <row r="145" spans="1:12" s="131" customFormat="1" ht="12.75">
      <c r="A145" s="221" t="s">
        <v>464</v>
      </c>
      <c r="B145" s="222">
        <v>3</v>
      </c>
      <c r="C145" s="223">
        <v>2</v>
      </c>
      <c r="D145" s="224">
        <v>2</v>
      </c>
      <c r="E145" s="223">
        <v>5</v>
      </c>
      <c r="F145" s="224">
        <v>7</v>
      </c>
      <c r="G145" s="223">
        <v>6</v>
      </c>
      <c r="H145" s="224">
        <v>7</v>
      </c>
      <c r="I145" s="223">
        <v>8</v>
      </c>
      <c r="J145" s="224">
        <v>17</v>
      </c>
      <c r="K145" s="223">
        <v>15</v>
      </c>
      <c r="L145" s="225">
        <v>72</v>
      </c>
    </row>
    <row r="146" spans="1:12" s="131" customFormat="1" ht="12.75">
      <c r="A146" s="221" t="s">
        <v>465</v>
      </c>
      <c r="B146" s="222">
        <v>1</v>
      </c>
      <c r="C146" s="223">
        <v>2</v>
      </c>
      <c r="D146" s="224">
        <v>3</v>
      </c>
      <c r="E146" s="223">
        <v>0</v>
      </c>
      <c r="F146" s="224">
        <v>1</v>
      </c>
      <c r="G146" s="223">
        <v>13</v>
      </c>
      <c r="H146" s="224">
        <v>5</v>
      </c>
      <c r="I146" s="223">
        <v>3</v>
      </c>
      <c r="J146" s="224">
        <v>7</v>
      </c>
      <c r="K146" s="223">
        <v>16</v>
      </c>
      <c r="L146" s="225">
        <v>51</v>
      </c>
    </row>
    <row r="147" spans="1:12" s="131" customFormat="1" ht="12.75">
      <c r="A147" s="221" t="s">
        <v>466</v>
      </c>
      <c r="B147" s="222">
        <v>0</v>
      </c>
      <c r="C147" s="223">
        <v>0</v>
      </c>
      <c r="D147" s="224">
        <v>3</v>
      </c>
      <c r="E147" s="223">
        <v>2</v>
      </c>
      <c r="F147" s="224">
        <v>9</v>
      </c>
      <c r="G147" s="223">
        <v>6</v>
      </c>
      <c r="H147" s="224">
        <v>8</v>
      </c>
      <c r="I147" s="223">
        <v>9</v>
      </c>
      <c r="J147" s="224">
        <v>44</v>
      </c>
      <c r="K147" s="223">
        <v>33</v>
      </c>
      <c r="L147" s="225">
        <v>114</v>
      </c>
    </row>
    <row r="148" spans="1:12" s="131" customFormat="1" ht="12.75">
      <c r="A148" s="221" t="s">
        <v>467</v>
      </c>
      <c r="B148" s="222">
        <v>2</v>
      </c>
      <c r="C148" s="223">
        <v>1</v>
      </c>
      <c r="D148" s="224">
        <v>5</v>
      </c>
      <c r="E148" s="223">
        <v>2</v>
      </c>
      <c r="F148" s="224">
        <v>6</v>
      </c>
      <c r="G148" s="223">
        <v>10</v>
      </c>
      <c r="H148" s="224">
        <v>18</v>
      </c>
      <c r="I148" s="223">
        <v>11</v>
      </c>
      <c r="J148" s="224">
        <v>36</v>
      </c>
      <c r="K148" s="223">
        <v>24</v>
      </c>
      <c r="L148" s="225">
        <v>115</v>
      </c>
    </row>
    <row r="149" spans="1:12" s="131" customFormat="1" ht="12.75">
      <c r="A149" s="221" t="s">
        <v>468</v>
      </c>
      <c r="B149" s="222">
        <v>14</v>
      </c>
      <c r="C149" s="223">
        <v>7</v>
      </c>
      <c r="D149" s="224">
        <v>16</v>
      </c>
      <c r="E149" s="223">
        <v>11</v>
      </c>
      <c r="F149" s="224">
        <v>27</v>
      </c>
      <c r="G149" s="223">
        <v>34</v>
      </c>
      <c r="H149" s="224">
        <v>38</v>
      </c>
      <c r="I149" s="223">
        <v>31</v>
      </c>
      <c r="J149" s="224">
        <v>52</v>
      </c>
      <c r="K149" s="223">
        <v>41</v>
      </c>
      <c r="L149" s="225">
        <v>271</v>
      </c>
    </row>
    <row r="150" spans="1:12" s="131" customFormat="1" ht="12.75">
      <c r="A150" s="221" t="s">
        <v>469</v>
      </c>
      <c r="B150" s="222">
        <v>0</v>
      </c>
      <c r="C150" s="223">
        <v>0</v>
      </c>
      <c r="D150" s="224">
        <v>0</v>
      </c>
      <c r="E150" s="223">
        <v>0</v>
      </c>
      <c r="F150" s="224">
        <v>0</v>
      </c>
      <c r="G150" s="223">
        <v>0</v>
      </c>
      <c r="H150" s="224">
        <v>2</v>
      </c>
      <c r="I150" s="223">
        <v>0</v>
      </c>
      <c r="J150" s="224">
        <v>0</v>
      </c>
      <c r="K150" s="223">
        <v>4</v>
      </c>
      <c r="L150" s="225">
        <v>6</v>
      </c>
    </row>
    <row r="151" spans="1:12" s="131" customFormat="1" ht="12.75">
      <c r="A151" s="221" t="s">
        <v>695</v>
      </c>
      <c r="B151" s="222">
        <v>0</v>
      </c>
      <c r="C151" s="223">
        <v>0</v>
      </c>
      <c r="D151" s="224">
        <v>0</v>
      </c>
      <c r="E151" s="223">
        <v>0</v>
      </c>
      <c r="F151" s="224">
        <v>1</v>
      </c>
      <c r="G151" s="223">
        <v>1</v>
      </c>
      <c r="H151" s="224">
        <v>1</v>
      </c>
      <c r="I151" s="223">
        <v>4</v>
      </c>
      <c r="J151" s="224">
        <v>1</v>
      </c>
      <c r="K151" s="223">
        <v>3</v>
      </c>
      <c r="L151" s="225">
        <v>11</v>
      </c>
    </row>
    <row r="152" spans="1:12" s="131" customFormat="1" ht="12.75">
      <c r="A152" s="221" t="s">
        <v>470</v>
      </c>
      <c r="B152" s="222">
        <v>4</v>
      </c>
      <c r="C152" s="223">
        <v>1</v>
      </c>
      <c r="D152" s="224">
        <v>4</v>
      </c>
      <c r="E152" s="223">
        <v>3</v>
      </c>
      <c r="F152" s="224">
        <v>6</v>
      </c>
      <c r="G152" s="223">
        <v>12</v>
      </c>
      <c r="H152" s="224">
        <v>17</v>
      </c>
      <c r="I152" s="223">
        <v>13</v>
      </c>
      <c r="J152" s="224">
        <v>37</v>
      </c>
      <c r="K152" s="223">
        <v>41</v>
      </c>
      <c r="L152" s="225">
        <v>138</v>
      </c>
    </row>
    <row r="153" spans="1:12" s="131" customFormat="1" ht="12.75">
      <c r="A153" s="221" t="s">
        <v>694</v>
      </c>
      <c r="B153" s="222">
        <v>0</v>
      </c>
      <c r="C153" s="223">
        <v>0</v>
      </c>
      <c r="D153" s="224">
        <v>0</v>
      </c>
      <c r="E153" s="223">
        <v>0</v>
      </c>
      <c r="F153" s="224">
        <v>0</v>
      </c>
      <c r="G153" s="223">
        <v>2</v>
      </c>
      <c r="H153" s="224">
        <v>4</v>
      </c>
      <c r="I153" s="223">
        <v>3</v>
      </c>
      <c r="J153" s="224">
        <v>6</v>
      </c>
      <c r="K153" s="223">
        <v>7</v>
      </c>
      <c r="L153" s="225">
        <v>22</v>
      </c>
    </row>
    <row r="154" spans="1:12" s="131" customFormat="1" ht="12.75">
      <c r="A154" s="221" t="s">
        <v>471</v>
      </c>
      <c r="B154" s="222">
        <v>0</v>
      </c>
      <c r="C154" s="223">
        <v>0</v>
      </c>
      <c r="D154" s="224">
        <v>0</v>
      </c>
      <c r="E154" s="223">
        <v>0</v>
      </c>
      <c r="F154" s="224">
        <v>8</v>
      </c>
      <c r="G154" s="223">
        <v>3</v>
      </c>
      <c r="H154" s="224">
        <v>14</v>
      </c>
      <c r="I154" s="223">
        <v>6</v>
      </c>
      <c r="J154" s="224">
        <v>10</v>
      </c>
      <c r="K154" s="223">
        <v>12</v>
      </c>
      <c r="L154" s="225">
        <v>53</v>
      </c>
    </row>
    <row r="155" spans="1:12" s="131" customFormat="1" ht="12.75">
      <c r="A155" s="221" t="s">
        <v>472</v>
      </c>
      <c r="B155" s="222">
        <v>0</v>
      </c>
      <c r="C155" s="223">
        <v>0</v>
      </c>
      <c r="D155" s="224">
        <v>14</v>
      </c>
      <c r="E155" s="223">
        <v>12</v>
      </c>
      <c r="F155" s="224">
        <v>11</v>
      </c>
      <c r="G155" s="223">
        <v>15</v>
      </c>
      <c r="H155" s="224">
        <v>16</v>
      </c>
      <c r="I155" s="223">
        <v>14</v>
      </c>
      <c r="J155" s="224">
        <v>33</v>
      </c>
      <c r="K155" s="223">
        <v>27</v>
      </c>
      <c r="L155" s="225">
        <v>142</v>
      </c>
    </row>
    <row r="156" spans="1:12" s="131" customFormat="1" ht="12.75">
      <c r="A156" s="221" t="s">
        <v>406</v>
      </c>
      <c r="B156" s="222">
        <v>31</v>
      </c>
      <c r="C156" s="223">
        <v>38</v>
      </c>
      <c r="D156" s="224">
        <v>37</v>
      </c>
      <c r="E156" s="223">
        <v>46</v>
      </c>
      <c r="F156" s="224">
        <v>204</v>
      </c>
      <c r="G156" s="223">
        <v>194</v>
      </c>
      <c r="H156" s="224">
        <v>266</v>
      </c>
      <c r="I156" s="223">
        <v>223</v>
      </c>
      <c r="J156" s="224">
        <v>321</v>
      </c>
      <c r="K156" s="223">
        <v>293</v>
      </c>
      <c r="L156" s="225">
        <v>1653</v>
      </c>
    </row>
    <row r="157" spans="1:12" s="131" customFormat="1" ht="12.75">
      <c r="A157" s="221" t="s">
        <v>473</v>
      </c>
      <c r="B157" s="222">
        <v>0</v>
      </c>
      <c r="C157" s="223">
        <v>0</v>
      </c>
      <c r="D157" s="224">
        <v>1</v>
      </c>
      <c r="E157" s="223">
        <v>0</v>
      </c>
      <c r="F157" s="224">
        <v>9</v>
      </c>
      <c r="G157" s="223">
        <v>5</v>
      </c>
      <c r="H157" s="224">
        <v>9</v>
      </c>
      <c r="I157" s="223">
        <v>14</v>
      </c>
      <c r="J157" s="224">
        <v>21</v>
      </c>
      <c r="K157" s="223">
        <v>31</v>
      </c>
      <c r="L157" s="225">
        <v>90</v>
      </c>
    </row>
    <row r="158" spans="1:12" s="131" customFormat="1" ht="12.75">
      <c r="A158" s="221" t="s">
        <v>474</v>
      </c>
      <c r="B158" s="222">
        <v>0</v>
      </c>
      <c r="C158" s="223">
        <v>0</v>
      </c>
      <c r="D158" s="224">
        <v>1</v>
      </c>
      <c r="E158" s="223">
        <v>1</v>
      </c>
      <c r="F158" s="224">
        <v>3</v>
      </c>
      <c r="G158" s="223">
        <v>7</v>
      </c>
      <c r="H158" s="224">
        <v>10</v>
      </c>
      <c r="I158" s="223">
        <v>2</v>
      </c>
      <c r="J158" s="224">
        <v>16</v>
      </c>
      <c r="K158" s="223">
        <v>16</v>
      </c>
      <c r="L158" s="225">
        <v>56</v>
      </c>
    </row>
    <row r="159" spans="1:12" s="131" customFormat="1" ht="12.75">
      <c r="A159" s="221" t="s">
        <v>475</v>
      </c>
      <c r="B159" s="222">
        <v>0</v>
      </c>
      <c r="C159" s="223">
        <v>0</v>
      </c>
      <c r="D159" s="224">
        <v>2</v>
      </c>
      <c r="E159" s="223">
        <v>2</v>
      </c>
      <c r="F159" s="224">
        <v>3</v>
      </c>
      <c r="G159" s="223">
        <v>7</v>
      </c>
      <c r="H159" s="224">
        <v>6</v>
      </c>
      <c r="I159" s="223">
        <v>12</v>
      </c>
      <c r="J159" s="224">
        <v>26</v>
      </c>
      <c r="K159" s="223">
        <v>21</v>
      </c>
      <c r="L159" s="225">
        <v>79</v>
      </c>
    </row>
    <row r="160" spans="1:12" s="131" customFormat="1" ht="12.75">
      <c r="A160" s="221" t="s">
        <v>696</v>
      </c>
      <c r="B160" s="222">
        <v>0</v>
      </c>
      <c r="C160" s="223">
        <v>0</v>
      </c>
      <c r="D160" s="224">
        <v>0</v>
      </c>
      <c r="E160" s="223">
        <v>0</v>
      </c>
      <c r="F160" s="224">
        <v>1</v>
      </c>
      <c r="G160" s="223">
        <v>0</v>
      </c>
      <c r="H160" s="224">
        <v>2</v>
      </c>
      <c r="I160" s="223">
        <v>2</v>
      </c>
      <c r="J160" s="224">
        <v>2</v>
      </c>
      <c r="K160" s="223">
        <v>3</v>
      </c>
      <c r="L160" s="225">
        <v>10</v>
      </c>
    </row>
    <row r="161" spans="1:12" s="131" customFormat="1" ht="12.75">
      <c r="A161" s="221" t="s">
        <v>476</v>
      </c>
      <c r="B161" s="222">
        <v>0</v>
      </c>
      <c r="C161" s="223">
        <v>0</v>
      </c>
      <c r="D161" s="224">
        <v>0</v>
      </c>
      <c r="E161" s="223">
        <v>0</v>
      </c>
      <c r="F161" s="224">
        <v>2</v>
      </c>
      <c r="G161" s="223">
        <v>1</v>
      </c>
      <c r="H161" s="224">
        <v>2</v>
      </c>
      <c r="I161" s="223">
        <v>0</v>
      </c>
      <c r="J161" s="224">
        <v>5</v>
      </c>
      <c r="K161" s="223">
        <v>4</v>
      </c>
      <c r="L161" s="225">
        <v>14</v>
      </c>
    </row>
    <row r="162" spans="1:12" s="131" customFormat="1" ht="12.75">
      <c r="A162" s="221" t="s">
        <v>477</v>
      </c>
      <c r="B162" s="222">
        <v>0</v>
      </c>
      <c r="C162" s="223">
        <v>0</v>
      </c>
      <c r="D162" s="224">
        <v>0</v>
      </c>
      <c r="E162" s="223">
        <v>0</v>
      </c>
      <c r="F162" s="224">
        <v>5</v>
      </c>
      <c r="G162" s="223">
        <v>4</v>
      </c>
      <c r="H162" s="224">
        <v>7</v>
      </c>
      <c r="I162" s="223">
        <v>10</v>
      </c>
      <c r="J162" s="224">
        <v>11</v>
      </c>
      <c r="K162" s="223">
        <v>6</v>
      </c>
      <c r="L162" s="225">
        <v>43</v>
      </c>
    </row>
    <row r="163" spans="1:12" s="131" customFormat="1" ht="12.75">
      <c r="A163" s="221" t="s">
        <v>478</v>
      </c>
      <c r="B163" s="222">
        <v>0</v>
      </c>
      <c r="C163" s="223">
        <v>0</v>
      </c>
      <c r="D163" s="224">
        <v>3</v>
      </c>
      <c r="E163" s="223">
        <v>3</v>
      </c>
      <c r="F163" s="224">
        <v>8</v>
      </c>
      <c r="G163" s="223">
        <v>6</v>
      </c>
      <c r="H163" s="224">
        <v>7</v>
      </c>
      <c r="I163" s="223">
        <v>7</v>
      </c>
      <c r="J163" s="224">
        <v>13</v>
      </c>
      <c r="K163" s="223">
        <v>14</v>
      </c>
      <c r="L163" s="225">
        <v>61</v>
      </c>
    </row>
    <row r="164" spans="1:12" s="131" customFormat="1" ht="12.75">
      <c r="A164" s="221" t="s">
        <v>479</v>
      </c>
      <c r="B164" s="222">
        <v>0</v>
      </c>
      <c r="C164" s="223">
        <v>0</v>
      </c>
      <c r="D164" s="224">
        <v>4</v>
      </c>
      <c r="E164" s="223">
        <v>1</v>
      </c>
      <c r="F164" s="224">
        <v>6</v>
      </c>
      <c r="G164" s="223">
        <v>4</v>
      </c>
      <c r="H164" s="224">
        <v>4</v>
      </c>
      <c r="I164" s="223">
        <v>5</v>
      </c>
      <c r="J164" s="224">
        <v>8</v>
      </c>
      <c r="K164" s="223">
        <v>10</v>
      </c>
      <c r="L164" s="225">
        <v>42</v>
      </c>
    </row>
    <row r="165" spans="1:12" s="131" customFormat="1" ht="12.75">
      <c r="A165" s="221" t="s">
        <v>480</v>
      </c>
      <c r="B165" s="222">
        <v>0</v>
      </c>
      <c r="C165" s="223">
        <v>0</v>
      </c>
      <c r="D165" s="224">
        <v>0</v>
      </c>
      <c r="E165" s="223">
        <v>0</v>
      </c>
      <c r="F165" s="224">
        <v>0</v>
      </c>
      <c r="G165" s="223">
        <v>0</v>
      </c>
      <c r="H165" s="224">
        <v>0</v>
      </c>
      <c r="I165" s="223">
        <v>1</v>
      </c>
      <c r="J165" s="224">
        <v>19</v>
      </c>
      <c r="K165" s="223">
        <v>17</v>
      </c>
      <c r="L165" s="225">
        <v>37</v>
      </c>
    </row>
    <row r="166" spans="1:12" s="131" customFormat="1" ht="12.75">
      <c r="A166" s="221" t="s">
        <v>481</v>
      </c>
      <c r="B166" s="222">
        <v>2</v>
      </c>
      <c r="C166" s="223">
        <v>0</v>
      </c>
      <c r="D166" s="224">
        <v>2</v>
      </c>
      <c r="E166" s="223">
        <v>5</v>
      </c>
      <c r="F166" s="224">
        <v>4</v>
      </c>
      <c r="G166" s="223">
        <v>5</v>
      </c>
      <c r="H166" s="224">
        <v>6</v>
      </c>
      <c r="I166" s="223">
        <v>4</v>
      </c>
      <c r="J166" s="224">
        <v>9</v>
      </c>
      <c r="K166" s="223">
        <v>5</v>
      </c>
      <c r="L166" s="225">
        <v>42</v>
      </c>
    </row>
    <row r="167" spans="1:12" s="131" customFormat="1" ht="12.75">
      <c r="A167" s="221" t="s">
        <v>482</v>
      </c>
      <c r="B167" s="222">
        <v>1</v>
      </c>
      <c r="C167" s="223">
        <v>3</v>
      </c>
      <c r="D167" s="224">
        <v>9</v>
      </c>
      <c r="E167" s="223">
        <v>10</v>
      </c>
      <c r="F167" s="224">
        <v>37</v>
      </c>
      <c r="G167" s="223">
        <v>35</v>
      </c>
      <c r="H167" s="224">
        <v>40</v>
      </c>
      <c r="I167" s="223">
        <v>50</v>
      </c>
      <c r="J167" s="224">
        <v>76</v>
      </c>
      <c r="K167" s="223">
        <v>70</v>
      </c>
      <c r="L167" s="225">
        <v>331</v>
      </c>
    </row>
    <row r="168" spans="1:12" s="131" customFormat="1" ht="12.75">
      <c r="A168" s="221" t="s">
        <v>483</v>
      </c>
      <c r="B168" s="222">
        <v>0</v>
      </c>
      <c r="C168" s="223">
        <v>0</v>
      </c>
      <c r="D168" s="224">
        <v>0</v>
      </c>
      <c r="E168" s="223">
        <v>0</v>
      </c>
      <c r="F168" s="224">
        <v>0</v>
      </c>
      <c r="G168" s="223">
        <v>2</v>
      </c>
      <c r="H168" s="224">
        <v>5</v>
      </c>
      <c r="I168" s="223">
        <v>4</v>
      </c>
      <c r="J168" s="224">
        <v>8</v>
      </c>
      <c r="K168" s="223">
        <v>10</v>
      </c>
      <c r="L168" s="225">
        <v>29</v>
      </c>
    </row>
    <row r="169" spans="1:12" s="131" customFormat="1" ht="12.75">
      <c r="A169" s="221" t="s">
        <v>484</v>
      </c>
      <c r="B169" s="222">
        <v>0</v>
      </c>
      <c r="C169" s="223">
        <v>0</v>
      </c>
      <c r="D169" s="224">
        <v>6</v>
      </c>
      <c r="E169" s="223">
        <v>6</v>
      </c>
      <c r="F169" s="224">
        <v>12</v>
      </c>
      <c r="G169" s="223">
        <v>19</v>
      </c>
      <c r="H169" s="224">
        <v>20</v>
      </c>
      <c r="I169" s="223">
        <v>21</v>
      </c>
      <c r="J169" s="224">
        <v>45</v>
      </c>
      <c r="K169" s="223">
        <v>43</v>
      </c>
      <c r="L169" s="225">
        <v>172</v>
      </c>
    </row>
    <row r="170" spans="1:12" s="131" customFormat="1" ht="12.75">
      <c r="A170" s="221" t="s">
        <v>485</v>
      </c>
      <c r="B170" s="222">
        <v>0</v>
      </c>
      <c r="C170" s="223">
        <v>0</v>
      </c>
      <c r="D170" s="224">
        <v>0</v>
      </c>
      <c r="E170" s="223">
        <v>1</v>
      </c>
      <c r="F170" s="224">
        <v>9</v>
      </c>
      <c r="G170" s="223">
        <v>7</v>
      </c>
      <c r="H170" s="224">
        <v>8</v>
      </c>
      <c r="I170" s="223">
        <v>10</v>
      </c>
      <c r="J170" s="224">
        <v>18</v>
      </c>
      <c r="K170" s="223">
        <v>22</v>
      </c>
      <c r="L170" s="225">
        <v>75</v>
      </c>
    </row>
    <row r="171" spans="1:12" s="131" customFormat="1" ht="12.75">
      <c r="A171" s="221" t="s">
        <v>486</v>
      </c>
      <c r="B171" s="222">
        <v>0</v>
      </c>
      <c r="C171" s="223">
        <v>0</v>
      </c>
      <c r="D171" s="224">
        <v>1</v>
      </c>
      <c r="E171" s="223">
        <v>4</v>
      </c>
      <c r="F171" s="224">
        <v>17</v>
      </c>
      <c r="G171" s="223">
        <v>12</v>
      </c>
      <c r="H171" s="224">
        <v>27</v>
      </c>
      <c r="I171" s="223">
        <v>28</v>
      </c>
      <c r="J171" s="224">
        <v>54</v>
      </c>
      <c r="K171" s="223">
        <v>50</v>
      </c>
      <c r="L171" s="225">
        <v>193</v>
      </c>
    </row>
    <row r="172" spans="1:12" s="131" customFormat="1" ht="12.75">
      <c r="A172" s="221" t="s">
        <v>693</v>
      </c>
      <c r="B172" s="222">
        <v>0</v>
      </c>
      <c r="C172" s="223">
        <v>0</v>
      </c>
      <c r="D172" s="224">
        <v>0</v>
      </c>
      <c r="E172" s="223">
        <v>0</v>
      </c>
      <c r="F172" s="224">
        <v>8</v>
      </c>
      <c r="G172" s="223">
        <v>6</v>
      </c>
      <c r="H172" s="224">
        <v>0</v>
      </c>
      <c r="I172" s="223">
        <v>0</v>
      </c>
      <c r="J172" s="224">
        <v>0</v>
      </c>
      <c r="K172" s="223">
        <v>0</v>
      </c>
      <c r="L172" s="225">
        <v>14</v>
      </c>
    </row>
    <row r="173" spans="1:12" s="227" customFormat="1" ht="26.25" customHeight="1">
      <c r="A173" s="199" t="s">
        <v>487</v>
      </c>
      <c r="B173" s="226">
        <v>59</v>
      </c>
      <c r="C173" s="226">
        <v>56</v>
      </c>
      <c r="D173" s="226">
        <v>135</v>
      </c>
      <c r="E173" s="226">
        <v>131</v>
      </c>
      <c r="F173" s="226">
        <v>534</v>
      </c>
      <c r="G173" s="226">
        <v>519</v>
      </c>
      <c r="H173" s="226">
        <v>664</v>
      </c>
      <c r="I173" s="226">
        <v>605</v>
      </c>
      <c r="J173" s="226">
        <v>1223</v>
      </c>
      <c r="K173" s="226">
        <v>1114</v>
      </c>
      <c r="L173" s="226">
        <v>5040</v>
      </c>
    </row>
    <row r="174" spans="1:12" s="184" customFormat="1" ht="49.5" customHeight="1">
      <c r="A174" s="60" t="s">
        <v>109</v>
      </c>
      <c r="B174" s="377" t="s">
        <v>110</v>
      </c>
      <c r="C174" s="378"/>
      <c r="D174" s="378"/>
      <c r="E174" s="378"/>
      <c r="F174" s="378"/>
      <c r="G174" s="378"/>
      <c r="H174" s="378"/>
      <c r="I174" s="378"/>
      <c r="J174" s="378"/>
      <c r="K174" s="378"/>
      <c r="L174" s="379"/>
    </row>
    <row r="175" spans="1:12" s="111" customFormat="1" ht="51" customHeight="1">
      <c r="A175" s="63" t="s">
        <v>415</v>
      </c>
      <c r="B175" s="197" t="s">
        <v>92</v>
      </c>
      <c r="C175" s="197" t="s">
        <v>93</v>
      </c>
      <c r="D175" s="197" t="s">
        <v>94</v>
      </c>
      <c r="E175" s="197" t="s">
        <v>95</v>
      </c>
      <c r="F175" s="197" t="s">
        <v>96</v>
      </c>
      <c r="G175" s="197" t="s">
        <v>97</v>
      </c>
      <c r="H175" s="197" t="s">
        <v>98</v>
      </c>
      <c r="I175" s="197" t="s">
        <v>99</v>
      </c>
      <c r="J175" s="197" t="s">
        <v>100</v>
      </c>
      <c r="K175" s="197" t="s">
        <v>101</v>
      </c>
      <c r="L175" s="198" t="s">
        <v>102</v>
      </c>
    </row>
    <row r="176" spans="1:12" s="131" customFormat="1" ht="12.75">
      <c r="A176" s="221" t="s">
        <v>490</v>
      </c>
      <c r="B176" s="222">
        <v>0</v>
      </c>
      <c r="C176" s="223">
        <v>0</v>
      </c>
      <c r="D176" s="224">
        <v>4</v>
      </c>
      <c r="E176" s="223">
        <v>4</v>
      </c>
      <c r="F176" s="224">
        <v>15</v>
      </c>
      <c r="G176" s="223">
        <v>16</v>
      </c>
      <c r="H176" s="224">
        <v>18</v>
      </c>
      <c r="I176" s="223">
        <v>16</v>
      </c>
      <c r="J176" s="224">
        <v>34</v>
      </c>
      <c r="K176" s="223">
        <v>31</v>
      </c>
      <c r="L176" s="225">
        <v>138</v>
      </c>
    </row>
    <row r="177" spans="1:12" s="131" customFormat="1" ht="12.75">
      <c r="A177" s="221" t="s">
        <v>491</v>
      </c>
      <c r="B177" s="222">
        <v>0</v>
      </c>
      <c r="C177" s="223">
        <v>0</v>
      </c>
      <c r="D177" s="224">
        <v>2</v>
      </c>
      <c r="E177" s="223">
        <v>4</v>
      </c>
      <c r="F177" s="224">
        <v>13</v>
      </c>
      <c r="G177" s="223">
        <v>19</v>
      </c>
      <c r="H177" s="224">
        <v>14</v>
      </c>
      <c r="I177" s="223">
        <v>22</v>
      </c>
      <c r="J177" s="224">
        <v>25</v>
      </c>
      <c r="K177" s="223">
        <v>43</v>
      </c>
      <c r="L177" s="225">
        <v>142</v>
      </c>
    </row>
    <row r="178" spans="1:12" s="131" customFormat="1" ht="12.75">
      <c r="A178" s="221" t="s">
        <v>492</v>
      </c>
      <c r="B178" s="222">
        <v>0</v>
      </c>
      <c r="C178" s="223">
        <v>0</v>
      </c>
      <c r="D178" s="224">
        <v>2</v>
      </c>
      <c r="E178" s="223">
        <v>1</v>
      </c>
      <c r="F178" s="224">
        <v>4</v>
      </c>
      <c r="G178" s="223">
        <v>5</v>
      </c>
      <c r="H178" s="224">
        <v>3</v>
      </c>
      <c r="I178" s="223">
        <v>1</v>
      </c>
      <c r="J178" s="224">
        <v>9</v>
      </c>
      <c r="K178" s="223">
        <v>8</v>
      </c>
      <c r="L178" s="225">
        <v>33</v>
      </c>
    </row>
    <row r="179" spans="1:12" s="131" customFormat="1" ht="12.75">
      <c r="A179" s="221" t="s">
        <v>493</v>
      </c>
      <c r="B179" s="222">
        <v>0</v>
      </c>
      <c r="C179" s="223">
        <v>0</v>
      </c>
      <c r="D179" s="224">
        <v>2</v>
      </c>
      <c r="E179" s="223">
        <v>1</v>
      </c>
      <c r="F179" s="224">
        <v>6</v>
      </c>
      <c r="G179" s="223">
        <v>6</v>
      </c>
      <c r="H179" s="224">
        <v>5</v>
      </c>
      <c r="I179" s="223">
        <v>5</v>
      </c>
      <c r="J179" s="224">
        <v>11</v>
      </c>
      <c r="K179" s="223">
        <v>13</v>
      </c>
      <c r="L179" s="225">
        <v>49</v>
      </c>
    </row>
    <row r="180" spans="1:12" s="131" customFormat="1" ht="12.75">
      <c r="A180" s="221" t="s">
        <v>494</v>
      </c>
      <c r="B180" s="222">
        <v>0</v>
      </c>
      <c r="C180" s="223">
        <v>0</v>
      </c>
      <c r="D180" s="224">
        <v>3</v>
      </c>
      <c r="E180" s="223">
        <v>2</v>
      </c>
      <c r="F180" s="224">
        <v>5</v>
      </c>
      <c r="G180" s="223">
        <v>5</v>
      </c>
      <c r="H180" s="224">
        <v>6</v>
      </c>
      <c r="I180" s="223">
        <v>2</v>
      </c>
      <c r="J180" s="224">
        <v>12</v>
      </c>
      <c r="K180" s="223">
        <v>3</v>
      </c>
      <c r="L180" s="225">
        <v>38</v>
      </c>
    </row>
    <row r="181" spans="1:12" s="131" customFormat="1" ht="12.75">
      <c r="A181" s="221" t="s">
        <v>407</v>
      </c>
      <c r="B181" s="222">
        <v>27</v>
      </c>
      <c r="C181" s="223">
        <v>44</v>
      </c>
      <c r="D181" s="224">
        <v>133</v>
      </c>
      <c r="E181" s="223">
        <v>113</v>
      </c>
      <c r="F181" s="224">
        <v>275</v>
      </c>
      <c r="G181" s="223">
        <v>282</v>
      </c>
      <c r="H181" s="224">
        <v>360</v>
      </c>
      <c r="I181" s="223">
        <v>322</v>
      </c>
      <c r="J181" s="224">
        <v>796</v>
      </c>
      <c r="K181" s="223">
        <v>743</v>
      </c>
      <c r="L181" s="225">
        <v>3095</v>
      </c>
    </row>
    <row r="182" spans="1:12" s="131" customFormat="1" ht="12.75">
      <c r="A182" s="221" t="s">
        <v>495</v>
      </c>
      <c r="B182" s="222">
        <v>0</v>
      </c>
      <c r="C182" s="223">
        <v>0</v>
      </c>
      <c r="D182" s="224">
        <v>2</v>
      </c>
      <c r="E182" s="223">
        <v>0</v>
      </c>
      <c r="F182" s="224">
        <v>7</v>
      </c>
      <c r="G182" s="223">
        <v>3</v>
      </c>
      <c r="H182" s="224">
        <v>8</v>
      </c>
      <c r="I182" s="223">
        <v>2</v>
      </c>
      <c r="J182" s="224">
        <v>11</v>
      </c>
      <c r="K182" s="223">
        <v>4</v>
      </c>
      <c r="L182" s="225">
        <v>37</v>
      </c>
    </row>
    <row r="183" spans="1:12" s="131" customFormat="1" ht="12.75">
      <c r="A183" s="221" t="s">
        <v>496</v>
      </c>
      <c r="B183" s="222">
        <v>0</v>
      </c>
      <c r="C183" s="223">
        <v>0</v>
      </c>
      <c r="D183" s="224">
        <v>3</v>
      </c>
      <c r="E183" s="223">
        <v>3</v>
      </c>
      <c r="F183" s="224">
        <v>11</v>
      </c>
      <c r="G183" s="223">
        <v>8</v>
      </c>
      <c r="H183" s="224">
        <v>12</v>
      </c>
      <c r="I183" s="223">
        <v>14</v>
      </c>
      <c r="J183" s="224">
        <v>19</v>
      </c>
      <c r="K183" s="223">
        <v>38</v>
      </c>
      <c r="L183" s="225">
        <v>108</v>
      </c>
    </row>
    <row r="184" spans="1:12" s="131" customFormat="1" ht="12.75">
      <c r="A184" s="221" t="s">
        <v>497</v>
      </c>
      <c r="B184" s="222">
        <v>0</v>
      </c>
      <c r="C184" s="223">
        <v>0</v>
      </c>
      <c r="D184" s="224">
        <v>2</v>
      </c>
      <c r="E184" s="223">
        <v>6</v>
      </c>
      <c r="F184" s="224">
        <v>10</v>
      </c>
      <c r="G184" s="223">
        <v>12</v>
      </c>
      <c r="H184" s="224">
        <v>19</v>
      </c>
      <c r="I184" s="223">
        <v>12</v>
      </c>
      <c r="J184" s="224">
        <v>36</v>
      </c>
      <c r="K184" s="223">
        <v>42</v>
      </c>
      <c r="L184" s="225">
        <v>139</v>
      </c>
    </row>
    <row r="185" spans="1:12" s="131" customFormat="1" ht="12.75">
      <c r="A185" s="221" t="s">
        <v>498</v>
      </c>
      <c r="B185" s="222">
        <v>3</v>
      </c>
      <c r="C185" s="223">
        <v>2</v>
      </c>
      <c r="D185" s="224">
        <v>4</v>
      </c>
      <c r="E185" s="223">
        <v>12</v>
      </c>
      <c r="F185" s="224">
        <v>26</v>
      </c>
      <c r="G185" s="223">
        <v>22</v>
      </c>
      <c r="H185" s="224">
        <v>24</v>
      </c>
      <c r="I185" s="223">
        <v>31</v>
      </c>
      <c r="J185" s="224">
        <v>73</v>
      </c>
      <c r="K185" s="223">
        <v>89</v>
      </c>
      <c r="L185" s="225">
        <v>286</v>
      </c>
    </row>
    <row r="186" spans="1:12" s="131" customFormat="1" ht="12.75">
      <c r="A186" s="221" t="s">
        <v>4</v>
      </c>
      <c r="B186" s="222">
        <v>0</v>
      </c>
      <c r="C186" s="223">
        <v>0</v>
      </c>
      <c r="D186" s="224">
        <v>0</v>
      </c>
      <c r="E186" s="223">
        <v>0</v>
      </c>
      <c r="F186" s="224">
        <v>0</v>
      </c>
      <c r="G186" s="223">
        <v>0</v>
      </c>
      <c r="H186" s="224">
        <v>0</v>
      </c>
      <c r="I186" s="223">
        <v>0</v>
      </c>
      <c r="J186" s="224">
        <v>3</v>
      </c>
      <c r="K186" s="223">
        <v>2</v>
      </c>
      <c r="L186" s="225">
        <v>5</v>
      </c>
    </row>
    <row r="187" spans="1:12" s="131" customFormat="1" ht="12.75">
      <c r="A187" s="221" t="s">
        <v>499</v>
      </c>
      <c r="B187" s="222">
        <v>2</v>
      </c>
      <c r="C187" s="223">
        <v>2</v>
      </c>
      <c r="D187" s="224">
        <v>7</v>
      </c>
      <c r="E187" s="223">
        <v>8</v>
      </c>
      <c r="F187" s="224">
        <v>16</v>
      </c>
      <c r="G187" s="223">
        <v>24</v>
      </c>
      <c r="H187" s="224">
        <v>24</v>
      </c>
      <c r="I187" s="223">
        <v>15</v>
      </c>
      <c r="J187" s="224">
        <v>37</v>
      </c>
      <c r="K187" s="223">
        <v>36</v>
      </c>
      <c r="L187" s="225">
        <v>171</v>
      </c>
    </row>
    <row r="188" spans="1:12" s="131" customFormat="1" ht="12.75">
      <c r="A188" s="221" t="s">
        <v>500</v>
      </c>
      <c r="B188" s="222">
        <v>0</v>
      </c>
      <c r="C188" s="223">
        <v>0</v>
      </c>
      <c r="D188" s="224">
        <v>9</v>
      </c>
      <c r="E188" s="223">
        <v>5</v>
      </c>
      <c r="F188" s="224">
        <v>21</v>
      </c>
      <c r="G188" s="223">
        <v>13</v>
      </c>
      <c r="H188" s="224">
        <v>25</v>
      </c>
      <c r="I188" s="223">
        <v>18</v>
      </c>
      <c r="J188" s="224">
        <v>55</v>
      </c>
      <c r="K188" s="223">
        <v>38</v>
      </c>
      <c r="L188" s="225">
        <v>184</v>
      </c>
    </row>
    <row r="189" spans="1:12" s="131" customFormat="1" ht="12.75">
      <c r="A189" s="221" t="s">
        <v>3</v>
      </c>
      <c r="B189" s="222">
        <v>0</v>
      </c>
      <c r="C189" s="223">
        <v>0</v>
      </c>
      <c r="D189" s="224">
        <v>1</v>
      </c>
      <c r="E189" s="223">
        <v>1</v>
      </c>
      <c r="F189" s="224">
        <v>6</v>
      </c>
      <c r="G189" s="223">
        <v>7</v>
      </c>
      <c r="H189" s="224">
        <v>7</v>
      </c>
      <c r="I189" s="223">
        <v>4</v>
      </c>
      <c r="J189" s="224">
        <v>8</v>
      </c>
      <c r="K189" s="223">
        <v>10</v>
      </c>
      <c r="L189" s="225">
        <v>44</v>
      </c>
    </row>
    <row r="190" spans="1:12" s="131" customFormat="1" ht="12.75">
      <c r="A190" s="221" t="s">
        <v>2</v>
      </c>
      <c r="B190" s="222">
        <v>0</v>
      </c>
      <c r="C190" s="223">
        <v>0</v>
      </c>
      <c r="D190" s="224">
        <v>0</v>
      </c>
      <c r="E190" s="223">
        <v>0</v>
      </c>
      <c r="F190" s="224">
        <v>0</v>
      </c>
      <c r="G190" s="223">
        <v>7</v>
      </c>
      <c r="H190" s="224">
        <v>4</v>
      </c>
      <c r="I190" s="223">
        <v>0</v>
      </c>
      <c r="J190" s="224">
        <v>7</v>
      </c>
      <c r="K190" s="223">
        <v>6</v>
      </c>
      <c r="L190" s="225">
        <v>24</v>
      </c>
    </row>
    <row r="191" spans="1:12" s="131" customFormat="1" ht="12.75">
      <c r="A191" s="221" t="s">
        <v>501</v>
      </c>
      <c r="B191" s="222">
        <v>0</v>
      </c>
      <c r="C191" s="223">
        <v>0</v>
      </c>
      <c r="D191" s="224">
        <v>9</v>
      </c>
      <c r="E191" s="223">
        <v>5</v>
      </c>
      <c r="F191" s="224">
        <v>19</v>
      </c>
      <c r="G191" s="223">
        <v>14</v>
      </c>
      <c r="H191" s="224">
        <v>15</v>
      </c>
      <c r="I191" s="223">
        <v>16</v>
      </c>
      <c r="J191" s="224">
        <v>28</v>
      </c>
      <c r="K191" s="223">
        <v>24</v>
      </c>
      <c r="L191" s="225">
        <v>130</v>
      </c>
    </row>
    <row r="192" spans="1:12" s="131" customFormat="1" ht="12.75">
      <c r="A192" s="221" t="s">
        <v>1</v>
      </c>
      <c r="B192" s="222">
        <v>0</v>
      </c>
      <c r="C192" s="223">
        <v>0</v>
      </c>
      <c r="D192" s="224">
        <v>1</v>
      </c>
      <c r="E192" s="223">
        <v>2</v>
      </c>
      <c r="F192" s="224">
        <v>5</v>
      </c>
      <c r="G192" s="223">
        <v>4</v>
      </c>
      <c r="H192" s="224">
        <v>1</v>
      </c>
      <c r="I192" s="223">
        <v>0</v>
      </c>
      <c r="J192" s="224">
        <v>1</v>
      </c>
      <c r="K192" s="223">
        <v>0</v>
      </c>
      <c r="L192" s="225">
        <v>14</v>
      </c>
    </row>
    <row r="193" spans="1:12" s="131" customFormat="1" ht="12.75">
      <c r="A193" s="221" t="s">
        <v>502</v>
      </c>
      <c r="B193" s="222">
        <v>0</v>
      </c>
      <c r="C193" s="223">
        <v>0</v>
      </c>
      <c r="D193" s="224">
        <v>0</v>
      </c>
      <c r="E193" s="223">
        <v>0</v>
      </c>
      <c r="F193" s="224">
        <v>4</v>
      </c>
      <c r="G193" s="223">
        <v>10</v>
      </c>
      <c r="H193" s="224">
        <v>9</v>
      </c>
      <c r="I193" s="223">
        <v>4</v>
      </c>
      <c r="J193" s="224">
        <v>19</v>
      </c>
      <c r="K193" s="223">
        <v>22</v>
      </c>
      <c r="L193" s="225">
        <v>68</v>
      </c>
    </row>
    <row r="194" spans="1:12" s="131" customFormat="1" ht="12.75">
      <c r="A194" s="221" t="s">
        <v>503</v>
      </c>
      <c r="B194" s="222">
        <v>1</v>
      </c>
      <c r="C194" s="223">
        <v>2</v>
      </c>
      <c r="D194" s="224">
        <v>2</v>
      </c>
      <c r="E194" s="223">
        <v>5</v>
      </c>
      <c r="F194" s="224">
        <v>14</v>
      </c>
      <c r="G194" s="223">
        <v>8</v>
      </c>
      <c r="H194" s="224">
        <v>11</v>
      </c>
      <c r="I194" s="223">
        <v>7</v>
      </c>
      <c r="J194" s="224">
        <v>21</v>
      </c>
      <c r="K194" s="223">
        <v>15</v>
      </c>
      <c r="L194" s="225">
        <v>86</v>
      </c>
    </row>
    <row r="195" spans="1:12" s="131" customFormat="1" ht="12.75">
      <c r="A195" s="221" t="s">
        <v>504</v>
      </c>
      <c r="B195" s="222">
        <v>0</v>
      </c>
      <c r="C195" s="223">
        <v>0</v>
      </c>
      <c r="D195" s="224">
        <v>3</v>
      </c>
      <c r="E195" s="223">
        <v>2</v>
      </c>
      <c r="F195" s="224">
        <v>12</v>
      </c>
      <c r="G195" s="223">
        <v>7</v>
      </c>
      <c r="H195" s="224">
        <v>9</v>
      </c>
      <c r="I195" s="223">
        <v>8</v>
      </c>
      <c r="J195" s="224">
        <v>13</v>
      </c>
      <c r="K195" s="223">
        <v>16</v>
      </c>
      <c r="L195" s="225">
        <v>70</v>
      </c>
    </row>
    <row r="196" spans="1:12" s="131" customFormat="1" ht="12.75">
      <c r="A196" s="221" t="s">
        <v>0</v>
      </c>
      <c r="B196" s="222">
        <v>0</v>
      </c>
      <c r="C196" s="223">
        <v>0</v>
      </c>
      <c r="D196" s="224">
        <v>4</v>
      </c>
      <c r="E196" s="223">
        <v>1</v>
      </c>
      <c r="F196" s="224">
        <v>4</v>
      </c>
      <c r="G196" s="223">
        <v>7</v>
      </c>
      <c r="H196" s="224">
        <v>2</v>
      </c>
      <c r="I196" s="223">
        <v>4</v>
      </c>
      <c r="J196" s="224">
        <v>2</v>
      </c>
      <c r="K196" s="223">
        <v>4</v>
      </c>
      <c r="L196" s="225">
        <v>28</v>
      </c>
    </row>
    <row r="197" spans="1:12" s="131" customFormat="1" ht="12.75">
      <c r="A197" s="221" t="s">
        <v>505</v>
      </c>
      <c r="B197" s="222">
        <v>1</v>
      </c>
      <c r="C197" s="223">
        <v>1</v>
      </c>
      <c r="D197" s="224">
        <v>2</v>
      </c>
      <c r="E197" s="223">
        <v>0</v>
      </c>
      <c r="F197" s="224">
        <v>1</v>
      </c>
      <c r="G197" s="223">
        <v>4</v>
      </c>
      <c r="H197" s="224">
        <v>2</v>
      </c>
      <c r="I197" s="223">
        <v>3</v>
      </c>
      <c r="J197" s="224">
        <v>10</v>
      </c>
      <c r="K197" s="223">
        <v>4</v>
      </c>
      <c r="L197" s="225">
        <v>28</v>
      </c>
    </row>
    <row r="198" spans="1:12" s="131" customFormat="1" ht="12.75">
      <c r="A198" s="221" t="s">
        <v>506</v>
      </c>
      <c r="B198" s="222">
        <v>0</v>
      </c>
      <c r="C198" s="223">
        <v>0</v>
      </c>
      <c r="D198" s="224">
        <v>0</v>
      </c>
      <c r="E198" s="223">
        <v>0</v>
      </c>
      <c r="F198" s="224">
        <v>30</v>
      </c>
      <c r="G198" s="223">
        <v>25</v>
      </c>
      <c r="H198" s="224">
        <v>19</v>
      </c>
      <c r="I198" s="223">
        <v>13</v>
      </c>
      <c r="J198" s="224">
        <v>22</v>
      </c>
      <c r="K198" s="223">
        <v>18</v>
      </c>
      <c r="L198" s="225">
        <v>127</v>
      </c>
    </row>
    <row r="199" spans="1:12" s="131" customFormat="1" ht="12.75">
      <c r="A199" s="221" t="s">
        <v>507</v>
      </c>
      <c r="B199" s="222">
        <v>0</v>
      </c>
      <c r="C199" s="223">
        <v>0</v>
      </c>
      <c r="D199" s="224">
        <v>2</v>
      </c>
      <c r="E199" s="223">
        <v>0</v>
      </c>
      <c r="F199" s="224">
        <v>3</v>
      </c>
      <c r="G199" s="223">
        <v>0</v>
      </c>
      <c r="H199" s="224">
        <v>0</v>
      </c>
      <c r="I199" s="223">
        <v>4</v>
      </c>
      <c r="J199" s="224">
        <v>2</v>
      </c>
      <c r="K199" s="223">
        <v>1</v>
      </c>
      <c r="L199" s="225">
        <v>12</v>
      </c>
    </row>
    <row r="200" spans="1:12" s="131" customFormat="1" ht="12.75">
      <c r="A200" s="221" t="s">
        <v>508</v>
      </c>
      <c r="B200" s="222">
        <v>7</v>
      </c>
      <c r="C200" s="223">
        <v>3</v>
      </c>
      <c r="D200" s="224">
        <v>25</v>
      </c>
      <c r="E200" s="223">
        <v>21</v>
      </c>
      <c r="F200" s="224">
        <v>56</v>
      </c>
      <c r="G200" s="223">
        <v>61</v>
      </c>
      <c r="H200" s="224">
        <v>61</v>
      </c>
      <c r="I200" s="223">
        <v>63</v>
      </c>
      <c r="J200" s="224">
        <v>119</v>
      </c>
      <c r="K200" s="223">
        <v>109</v>
      </c>
      <c r="L200" s="225">
        <v>525</v>
      </c>
    </row>
    <row r="201" spans="1:12" s="131" customFormat="1" ht="12.75">
      <c r="A201" s="221" t="s">
        <v>705</v>
      </c>
      <c r="B201" s="222">
        <v>0</v>
      </c>
      <c r="C201" s="223">
        <v>0</v>
      </c>
      <c r="D201" s="224">
        <v>0</v>
      </c>
      <c r="E201" s="223">
        <v>0</v>
      </c>
      <c r="F201" s="224">
        <v>2</v>
      </c>
      <c r="G201" s="223">
        <v>0</v>
      </c>
      <c r="H201" s="224">
        <v>2</v>
      </c>
      <c r="I201" s="223">
        <v>1</v>
      </c>
      <c r="J201" s="224">
        <v>5</v>
      </c>
      <c r="K201" s="223">
        <v>4</v>
      </c>
      <c r="L201" s="225">
        <v>14</v>
      </c>
    </row>
    <row r="202" spans="1:12" s="131" customFormat="1" ht="12.75">
      <c r="A202" s="221" t="s">
        <v>509</v>
      </c>
      <c r="B202" s="222">
        <v>0</v>
      </c>
      <c r="C202" s="223">
        <v>0</v>
      </c>
      <c r="D202" s="224">
        <v>0</v>
      </c>
      <c r="E202" s="223">
        <v>0</v>
      </c>
      <c r="F202" s="224">
        <v>7</v>
      </c>
      <c r="G202" s="223">
        <v>6</v>
      </c>
      <c r="H202" s="224">
        <v>2</v>
      </c>
      <c r="I202" s="223">
        <v>4</v>
      </c>
      <c r="J202" s="224">
        <v>14</v>
      </c>
      <c r="K202" s="223">
        <v>15</v>
      </c>
      <c r="L202" s="225">
        <v>48</v>
      </c>
    </row>
    <row r="203" spans="1:12" s="131" customFormat="1" ht="12.75">
      <c r="A203" s="221" t="s">
        <v>704</v>
      </c>
      <c r="B203" s="222">
        <v>0</v>
      </c>
      <c r="C203" s="223">
        <v>0</v>
      </c>
      <c r="D203" s="224">
        <v>1</v>
      </c>
      <c r="E203" s="223">
        <v>1</v>
      </c>
      <c r="F203" s="224">
        <v>2</v>
      </c>
      <c r="G203" s="223">
        <v>4</v>
      </c>
      <c r="H203" s="224">
        <v>2</v>
      </c>
      <c r="I203" s="223">
        <v>8</v>
      </c>
      <c r="J203" s="224">
        <v>7</v>
      </c>
      <c r="K203" s="223">
        <v>11</v>
      </c>
      <c r="L203" s="225">
        <v>36</v>
      </c>
    </row>
    <row r="204" spans="1:12" s="131" customFormat="1" ht="12.75">
      <c r="A204" s="221" t="s">
        <v>510</v>
      </c>
      <c r="B204" s="222">
        <v>0</v>
      </c>
      <c r="C204" s="223">
        <v>0</v>
      </c>
      <c r="D204" s="224">
        <v>3</v>
      </c>
      <c r="E204" s="223">
        <v>4</v>
      </c>
      <c r="F204" s="224">
        <v>8</v>
      </c>
      <c r="G204" s="223">
        <v>13</v>
      </c>
      <c r="H204" s="224">
        <v>29</v>
      </c>
      <c r="I204" s="223">
        <v>22</v>
      </c>
      <c r="J204" s="224">
        <v>35</v>
      </c>
      <c r="K204" s="223">
        <v>27</v>
      </c>
      <c r="L204" s="225">
        <v>141</v>
      </c>
    </row>
    <row r="205" spans="1:12" s="131" customFormat="1" ht="12.75">
      <c r="A205" s="221" t="s">
        <v>511</v>
      </c>
      <c r="B205" s="222">
        <v>0</v>
      </c>
      <c r="C205" s="223">
        <v>0</v>
      </c>
      <c r="D205" s="224">
        <v>0</v>
      </c>
      <c r="E205" s="223">
        <v>0</v>
      </c>
      <c r="F205" s="224">
        <v>4</v>
      </c>
      <c r="G205" s="223">
        <v>2</v>
      </c>
      <c r="H205" s="224">
        <v>10</v>
      </c>
      <c r="I205" s="223">
        <v>6</v>
      </c>
      <c r="J205" s="224">
        <v>17</v>
      </c>
      <c r="K205" s="223">
        <v>8</v>
      </c>
      <c r="L205" s="225">
        <v>47</v>
      </c>
    </row>
    <row r="206" spans="1:12" s="131" customFormat="1" ht="12.75">
      <c r="A206" s="221" t="s">
        <v>512</v>
      </c>
      <c r="B206" s="222">
        <v>0</v>
      </c>
      <c r="C206" s="223">
        <v>0</v>
      </c>
      <c r="D206" s="224">
        <v>1</v>
      </c>
      <c r="E206" s="223">
        <v>4</v>
      </c>
      <c r="F206" s="224">
        <v>28</v>
      </c>
      <c r="G206" s="223">
        <v>14</v>
      </c>
      <c r="H206" s="224">
        <v>22</v>
      </c>
      <c r="I206" s="223">
        <v>14</v>
      </c>
      <c r="J206" s="224">
        <v>20</v>
      </c>
      <c r="K206" s="223">
        <v>20</v>
      </c>
      <c r="L206" s="225">
        <v>123</v>
      </c>
    </row>
    <row r="207" spans="1:12" s="131" customFormat="1" ht="12.75">
      <c r="A207" s="221" t="s">
        <v>703</v>
      </c>
      <c r="B207" s="222">
        <v>0</v>
      </c>
      <c r="C207" s="223">
        <v>0</v>
      </c>
      <c r="D207" s="224">
        <v>0</v>
      </c>
      <c r="E207" s="223">
        <v>0</v>
      </c>
      <c r="F207" s="224">
        <v>5</v>
      </c>
      <c r="G207" s="223">
        <v>8</v>
      </c>
      <c r="H207" s="224">
        <v>13</v>
      </c>
      <c r="I207" s="223">
        <v>10</v>
      </c>
      <c r="J207" s="224">
        <v>19</v>
      </c>
      <c r="K207" s="223">
        <v>24</v>
      </c>
      <c r="L207" s="225">
        <v>79</v>
      </c>
    </row>
    <row r="208" spans="1:12" s="131" customFormat="1" ht="12.75">
      <c r="A208" s="221" t="s">
        <v>513</v>
      </c>
      <c r="B208" s="222">
        <v>0</v>
      </c>
      <c r="C208" s="223">
        <v>0</v>
      </c>
      <c r="D208" s="224">
        <v>0</v>
      </c>
      <c r="E208" s="223">
        <v>0</v>
      </c>
      <c r="F208" s="224">
        <v>0</v>
      </c>
      <c r="G208" s="223">
        <v>0</v>
      </c>
      <c r="H208" s="224">
        <v>0</v>
      </c>
      <c r="I208" s="223">
        <v>0</v>
      </c>
      <c r="J208" s="224">
        <v>9</v>
      </c>
      <c r="K208" s="223">
        <v>12</v>
      </c>
      <c r="L208" s="225">
        <v>21</v>
      </c>
    </row>
    <row r="209" spans="1:12" s="131" customFormat="1" ht="12.75">
      <c r="A209" s="221" t="s">
        <v>514</v>
      </c>
      <c r="B209" s="222">
        <v>0</v>
      </c>
      <c r="C209" s="223">
        <v>0</v>
      </c>
      <c r="D209" s="224">
        <v>0</v>
      </c>
      <c r="E209" s="223">
        <v>0</v>
      </c>
      <c r="F209" s="224">
        <v>5</v>
      </c>
      <c r="G209" s="223">
        <v>8</v>
      </c>
      <c r="H209" s="224">
        <v>6</v>
      </c>
      <c r="I209" s="223">
        <v>6</v>
      </c>
      <c r="J209" s="224">
        <v>7</v>
      </c>
      <c r="K209" s="223">
        <v>10</v>
      </c>
      <c r="L209" s="225">
        <v>42</v>
      </c>
    </row>
    <row r="210" spans="1:12" s="111" customFormat="1" ht="51" customHeight="1">
      <c r="A210" s="63" t="s">
        <v>415</v>
      </c>
      <c r="B210" s="197" t="s">
        <v>92</v>
      </c>
      <c r="C210" s="197" t="s">
        <v>93</v>
      </c>
      <c r="D210" s="197" t="s">
        <v>94</v>
      </c>
      <c r="E210" s="197" t="s">
        <v>95</v>
      </c>
      <c r="F210" s="197" t="s">
        <v>96</v>
      </c>
      <c r="G210" s="197" t="s">
        <v>97</v>
      </c>
      <c r="H210" s="197" t="s">
        <v>98</v>
      </c>
      <c r="I210" s="197" t="s">
        <v>99</v>
      </c>
      <c r="J210" s="197" t="s">
        <v>100</v>
      </c>
      <c r="K210" s="197" t="s">
        <v>101</v>
      </c>
      <c r="L210" s="198" t="s">
        <v>102</v>
      </c>
    </row>
    <row r="211" spans="1:12" s="131" customFormat="1" ht="12.75">
      <c r="A211" s="221" t="s">
        <v>702</v>
      </c>
      <c r="B211" s="222">
        <v>0</v>
      </c>
      <c r="C211" s="223">
        <v>0</v>
      </c>
      <c r="D211" s="224">
        <v>0</v>
      </c>
      <c r="E211" s="223">
        <v>0</v>
      </c>
      <c r="F211" s="224">
        <v>2</v>
      </c>
      <c r="G211" s="223">
        <v>1</v>
      </c>
      <c r="H211" s="224">
        <v>6</v>
      </c>
      <c r="I211" s="223">
        <v>6</v>
      </c>
      <c r="J211" s="224">
        <v>5</v>
      </c>
      <c r="K211" s="223">
        <v>4</v>
      </c>
      <c r="L211" s="225">
        <v>24</v>
      </c>
    </row>
    <row r="212" spans="1:12" s="131" customFormat="1" ht="12.75">
      <c r="A212" s="221" t="s">
        <v>515</v>
      </c>
      <c r="B212" s="222">
        <v>2</v>
      </c>
      <c r="C212" s="223">
        <v>1</v>
      </c>
      <c r="D212" s="224">
        <v>3</v>
      </c>
      <c r="E212" s="223">
        <v>3</v>
      </c>
      <c r="F212" s="224">
        <v>5</v>
      </c>
      <c r="G212" s="223">
        <v>2</v>
      </c>
      <c r="H212" s="224">
        <v>4</v>
      </c>
      <c r="I212" s="223">
        <v>3</v>
      </c>
      <c r="J212" s="224">
        <v>10</v>
      </c>
      <c r="K212" s="223">
        <v>7</v>
      </c>
      <c r="L212" s="225">
        <v>40</v>
      </c>
    </row>
    <row r="213" spans="1:12" s="131" customFormat="1" ht="12.75">
      <c r="A213" s="221" t="s">
        <v>701</v>
      </c>
      <c r="B213" s="222">
        <v>0</v>
      </c>
      <c r="C213" s="223">
        <v>0</v>
      </c>
      <c r="D213" s="224">
        <v>0</v>
      </c>
      <c r="E213" s="223">
        <v>0</v>
      </c>
      <c r="F213" s="224">
        <v>8</v>
      </c>
      <c r="G213" s="223">
        <v>12</v>
      </c>
      <c r="H213" s="224">
        <v>10</v>
      </c>
      <c r="I213" s="223">
        <v>14</v>
      </c>
      <c r="J213" s="224">
        <v>36</v>
      </c>
      <c r="K213" s="223">
        <v>32</v>
      </c>
      <c r="L213" s="225">
        <v>112</v>
      </c>
    </row>
    <row r="214" spans="1:12" s="131" customFormat="1" ht="12.75">
      <c r="A214" s="221" t="s">
        <v>516</v>
      </c>
      <c r="B214" s="222">
        <v>0</v>
      </c>
      <c r="C214" s="223">
        <v>0</v>
      </c>
      <c r="D214" s="224">
        <v>4</v>
      </c>
      <c r="E214" s="223">
        <v>4</v>
      </c>
      <c r="F214" s="224">
        <v>15</v>
      </c>
      <c r="G214" s="223">
        <v>9</v>
      </c>
      <c r="H214" s="224">
        <v>17</v>
      </c>
      <c r="I214" s="223">
        <v>7</v>
      </c>
      <c r="J214" s="224">
        <v>29</v>
      </c>
      <c r="K214" s="223">
        <v>37</v>
      </c>
      <c r="L214" s="225">
        <v>122</v>
      </c>
    </row>
    <row r="215" spans="1:12" s="131" customFormat="1" ht="12.75">
      <c r="A215" s="221" t="s">
        <v>517</v>
      </c>
      <c r="B215" s="222">
        <v>0</v>
      </c>
      <c r="C215" s="223">
        <v>0</v>
      </c>
      <c r="D215" s="224">
        <v>14</v>
      </c>
      <c r="E215" s="223">
        <v>7</v>
      </c>
      <c r="F215" s="224">
        <v>0</v>
      </c>
      <c r="G215" s="223">
        <v>0</v>
      </c>
      <c r="H215" s="224">
        <v>4</v>
      </c>
      <c r="I215" s="223">
        <v>0</v>
      </c>
      <c r="J215" s="224">
        <v>0</v>
      </c>
      <c r="K215" s="223">
        <v>0</v>
      </c>
      <c r="L215" s="225">
        <v>25</v>
      </c>
    </row>
    <row r="216" spans="1:12" s="131" customFormat="1" ht="12.75">
      <c r="A216" s="221" t="s">
        <v>518</v>
      </c>
      <c r="B216" s="222">
        <v>0</v>
      </c>
      <c r="C216" s="223">
        <v>0</v>
      </c>
      <c r="D216" s="224">
        <v>0</v>
      </c>
      <c r="E216" s="223">
        <v>0</v>
      </c>
      <c r="F216" s="224">
        <v>3</v>
      </c>
      <c r="G216" s="223">
        <v>4</v>
      </c>
      <c r="H216" s="224">
        <v>3</v>
      </c>
      <c r="I216" s="223">
        <v>2</v>
      </c>
      <c r="J216" s="224">
        <v>8</v>
      </c>
      <c r="K216" s="223">
        <v>10</v>
      </c>
      <c r="L216" s="225">
        <v>30</v>
      </c>
    </row>
    <row r="217" spans="1:12" s="131" customFormat="1" ht="12.75">
      <c r="A217" s="221" t="s">
        <v>519</v>
      </c>
      <c r="B217" s="222">
        <v>0</v>
      </c>
      <c r="C217" s="223">
        <v>0</v>
      </c>
      <c r="D217" s="224">
        <v>4</v>
      </c>
      <c r="E217" s="223">
        <v>2</v>
      </c>
      <c r="F217" s="224">
        <v>9</v>
      </c>
      <c r="G217" s="223">
        <v>3</v>
      </c>
      <c r="H217" s="224">
        <v>13</v>
      </c>
      <c r="I217" s="223">
        <v>10</v>
      </c>
      <c r="J217" s="224">
        <v>17</v>
      </c>
      <c r="K217" s="223">
        <v>16</v>
      </c>
      <c r="L217" s="225">
        <v>74</v>
      </c>
    </row>
    <row r="218" spans="1:12" s="131" customFormat="1" ht="12.75">
      <c r="A218" s="221" t="s">
        <v>520</v>
      </c>
      <c r="B218" s="222">
        <v>0</v>
      </c>
      <c r="C218" s="223">
        <v>0</v>
      </c>
      <c r="D218" s="224">
        <v>0</v>
      </c>
      <c r="E218" s="223">
        <v>0</v>
      </c>
      <c r="F218" s="224">
        <v>5</v>
      </c>
      <c r="G218" s="223">
        <v>6</v>
      </c>
      <c r="H218" s="224">
        <v>6</v>
      </c>
      <c r="I218" s="223">
        <v>8</v>
      </c>
      <c r="J218" s="224">
        <v>19</v>
      </c>
      <c r="K218" s="223">
        <v>21</v>
      </c>
      <c r="L218" s="225">
        <v>65</v>
      </c>
    </row>
    <row r="219" spans="1:12" s="131" customFormat="1" ht="12.75">
      <c r="A219" s="221" t="s">
        <v>521</v>
      </c>
      <c r="B219" s="222">
        <v>3</v>
      </c>
      <c r="C219" s="223">
        <v>2</v>
      </c>
      <c r="D219" s="224">
        <v>9</v>
      </c>
      <c r="E219" s="223">
        <v>4</v>
      </c>
      <c r="F219" s="224">
        <v>17</v>
      </c>
      <c r="G219" s="223">
        <v>12</v>
      </c>
      <c r="H219" s="224">
        <v>25</v>
      </c>
      <c r="I219" s="223">
        <v>21</v>
      </c>
      <c r="J219" s="224">
        <v>84</v>
      </c>
      <c r="K219" s="223">
        <v>93</v>
      </c>
      <c r="L219" s="225">
        <v>270</v>
      </c>
    </row>
    <row r="220" spans="1:12" s="131" customFormat="1" ht="12.75">
      <c r="A220" s="221" t="s">
        <v>522</v>
      </c>
      <c r="B220" s="222">
        <v>0</v>
      </c>
      <c r="C220" s="223">
        <v>0</v>
      </c>
      <c r="D220" s="224">
        <v>4</v>
      </c>
      <c r="E220" s="223">
        <v>3</v>
      </c>
      <c r="F220" s="224">
        <v>31</v>
      </c>
      <c r="G220" s="223">
        <v>23</v>
      </c>
      <c r="H220" s="224">
        <v>42</v>
      </c>
      <c r="I220" s="223">
        <v>47</v>
      </c>
      <c r="J220" s="224">
        <v>78</v>
      </c>
      <c r="K220" s="223">
        <v>75</v>
      </c>
      <c r="L220" s="225">
        <v>303</v>
      </c>
    </row>
    <row r="221" spans="1:12" s="131" customFormat="1" ht="12.75">
      <c r="A221" s="221" t="s">
        <v>523</v>
      </c>
      <c r="B221" s="222">
        <v>0</v>
      </c>
      <c r="C221" s="223">
        <v>0</v>
      </c>
      <c r="D221" s="224">
        <v>5</v>
      </c>
      <c r="E221" s="223">
        <v>3</v>
      </c>
      <c r="F221" s="224">
        <v>14</v>
      </c>
      <c r="G221" s="223">
        <v>14</v>
      </c>
      <c r="H221" s="224">
        <v>22</v>
      </c>
      <c r="I221" s="223">
        <v>13</v>
      </c>
      <c r="J221" s="224">
        <v>21</v>
      </c>
      <c r="K221" s="223">
        <v>28</v>
      </c>
      <c r="L221" s="225">
        <v>120</v>
      </c>
    </row>
    <row r="222" spans="1:12" s="131" customFormat="1" ht="12.75">
      <c r="A222" s="221" t="s">
        <v>524</v>
      </c>
      <c r="B222" s="222">
        <v>0</v>
      </c>
      <c r="C222" s="223">
        <v>0</v>
      </c>
      <c r="D222" s="224">
        <v>3</v>
      </c>
      <c r="E222" s="223">
        <v>3</v>
      </c>
      <c r="F222" s="224">
        <v>11</v>
      </c>
      <c r="G222" s="223">
        <v>7</v>
      </c>
      <c r="H222" s="224">
        <v>0</v>
      </c>
      <c r="I222" s="223">
        <v>11</v>
      </c>
      <c r="J222" s="224">
        <v>21</v>
      </c>
      <c r="K222" s="223">
        <v>17</v>
      </c>
      <c r="L222" s="225">
        <v>73</v>
      </c>
    </row>
    <row r="223" spans="1:12" s="131" customFormat="1" ht="12.75">
      <c r="A223" s="221" t="s">
        <v>525</v>
      </c>
      <c r="B223" s="222">
        <v>0</v>
      </c>
      <c r="C223" s="223">
        <v>0</v>
      </c>
      <c r="D223" s="224">
        <v>8</v>
      </c>
      <c r="E223" s="223">
        <v>3</v>
      </c>
      <c r="F223" s="224">
        <v>18</v>
      </c>
      <c r="G223" s="223">
        <v>18</v>
      </c>
      <c r="H223" s="224">
        <v>28</v>
      </c>
      <c r="I223" s="223">
        <v>14</v>
      </c>
      <c r="J223" s="224">
        <v>20</v>
      </c>
      <c r="K223" s="223">
        <v>9</v>
      </c>
      <c r="L223" s="225">
        <v>118</v>
      </c>
    </row>
    <row r="224" spans="1:12" s="131" customFormat="1" ht="12.75">
      <c r="A224" s="221" t="s">
        <v>526</v>
      </c>
      <c r="B224" s="222">
        <v>0</v>
      </c>
      <c r="C224" s="223">
        <v>0</v>
      </c>
      <c r="D224" s="224">
        <v>0</v>
      </c>
      <c r="E224" s="223">
        <v>0</v>
      </c>
      <c r="F224" s="224">
        <v>5</v>
      </c>
      <c r="G224" s="223">
        <v>4</v>
      </c>
      <c r="H224" s="224">
        <v>2</v>
      </c>
      <c r="I224" s="223">
        <v>4</v>
      </c>
      <c r="J224" s="224">
        <v>17</v>
      </c>
      <c r="K224" s="223">
        <v>10</v>
      </c>
      <c r="L224" s="225">
        <v>42</v>
      </c>
    </row>
    <row r="225" spans="1:12" s="131" customFormat="1" ht="12.75">
      <c r="A225" s="221" t="s">
        <v>527</v>
      </c>
      <c r="B225" s="222">
        <v>0</v>
      </c>
      <c r="C225" s="223">
        <v>0</v>
      </c>
      <c r="D225" s="224">
        <v>1</v>
      </c>
      <c r="E225" s="223">
        <v>0</v>
      </c>
      <c r="F225" s="224">
        <v>14</v>
      </c>
      <c r="G225" s="223">
        <v>9</v>
      </c>
      <c r="H225" s="224">
        <v>23</v>
      </c>
      <c r="I225" s="223">
        <v>14</v>
      </c>
      <c r="J225" s="224">
        <v>42</v>
      </c>
      <c r="K225" s="223">
        <v>43</v>
      </c>
      <c r="L225" s="225">
        <v>146</v>
      </c>
    </row>
    <row r="226" spans="1:12" s="227" customFormat="1" ht="26.25" customHeight="1">
      <c r="A226" s="199" t="s">
        <v>542</v>
      </c>
      <c r="B226" s="226">
        <v>46</v>
      </c>
      <c r="C226" s="226">
        <v>57</v>
      </c>
      <c r="D226" s="226">
        <v>282</v>
      </c>
      <c r="E226" s="226">
        <v>237</v>
      </c>
      <c r="F226" s="226">
        <v>781</v>
      </c>
      <c r="G226" s="226">
        <v>748</v>
      </c>
      <c r="H226" s="226">
        <v>949</v>
      </c>
      <c r="I226" s="226">
        <v>831</v>
      </c>
      <c r="J226" s="226">
        <v>1913</v>
      </c>
      <c r="K226" s="226">
        <v>1852</v>
      </c>
      <c r="L226" s="226">
        <v>7696</v>
      </c>
    </row>
    <row r="227" spans="2:12" ht="15.75"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</row>
    <row r="231" spans="1:12" s="184" customFormat="1" ht="49.5" customHeight="1">
      <c r="A231" s="60" t="s">
        <v>111</v>
      </c>
      <c r="B231" s="377" t="s">
        <v>112</v>
      </c>
      <c r="C231" s="378"/>
      <c r="D231" s="378"/>
      <c r="E231" s="378"/>
      <c r="F231" s="378"/>
      <c r="G231" s="378"/>
      <c r="H231" s="378"/>
      <c r="I231" s="378"/>
      <c r="J231" s="378"/>
      <c r="K231" s="378"/>
      <c r="L231" s="379"/>
    </row>
    <row r="232" spans="1:12" s="111" customFormat="1" ht="51" customHeight="1">
      <c r="A232" s="63" t="s">
        <v>415</v>
      </c>
      <c r="B232" s="197" t="s">
        <v>92</v>
      </c>
      <c r="C232" s="197" t="s">
        <v>93</v>
      </c>
      <c r="D232" s="197" t="s">
        <v>94</v>
      </c>
      <c r="E232" s="197" t="s">
        <v>95</v>
      </c>
      <c r="F232" s="197" t="s">
        <v>96</v>
      </c>
      <c r="G232" s="197" t="s">
        <v>97</v>
      </c>
      <c r="H232" s="197" t="s">
        <v>98</v>
      </c>
      <c r="I232" s="197" t="s">
        <v>99</v>
      </c>
      <c r="J232" s="197" t="s">
        <v>100</v>
      </c>
      <c r="K232" s="197" t="s">
        <v>101</v>
      </c>
      <c r="L232" s="198" t="s">
        <v>102</v>
      </c>
    </row>
    <row r="233" spans="1:12" s="131" customFormat="1" ht="12.75">
      <c r="A233" s="221" t="s">
        <v>528</v>
      </c>
      <c r="B233" s="222">
        <v>1</v>
      </c>
      <c r="C233" s="223">
        <v>2</v>
      </c>
      <c r="D233" s="224">
        <v>2</v>
      </c>
      <c r="E233" s="223">
        <v>3</v>
      </c>
      <c r="F233" s="224">
        <v>4</v>
      </c>
      <c r="G233" s="223">
        <v>5</v>
      </c>
      <c r="H233" s="224">
        <v>5</v>
      </c>
      <c r="I233" s="223">
        <v>6</v>
      </c>
      <c r="J233" s="224">
        <v>11</v>
      </c>
      <c r="K233" s="223">
        <v>10</v>
      </c>
      <c r="L233" s="225">
        <v>49</v>
      </c>
    </row>
    <row r="234" spans="1:12" s="131" customFormat="1" ht="12.75">
      <c r="A234" s="221" t="s">
        <v>529</v>
      </c>
      <c r="B234" s="222">
        <v>0</v>
      </c>
      <c r="C234" s="223">
        <v>3</v>
      </c>
      <c r="D234" s="224">
        <v>1</v>
      </c>
      <c r="E234" s="223">
        <v>3</v>
      </c>
      <c r="F234" s="224">
        <v>4</v>
      </c>
      <c r="G234" s="223">
        <v>5</v>
      </c>
      <c r="H234" s="224">
        <v>3</v>
      </c>
      <c r="I234" s="223">
        <v>1</v>
      </c>
      <c r="J234" s="224">
        <v>7</v>
      </c>
      <c r="K234" s="223">
        <v>8</v>
      </c>
      <c r="L234" s="225">
        <v>35</v>
      </c>
    </row>
    <row r="235" spans="1:12" s="131" customFormat="1" ht="12.75">
      <c r="A235" s="221" t="s">
        <v>530</v>
      </c>
      <c r="B235" s="222">
        <v>1</v>
      </c>
      <c r="C235" s="223">
        <v>1</v>
      </c>
      <c r="D235" s="224">
        <v>2</v>
      </c>
      <c r="E235" s="223">
        <v>4</v>
      </c>
      <c r="F235" s="224">
        <v>5</v>
      </c>
      <c r="G235" s="223">
        <v>7</v>
      </c>
      <c r="H235" s="224">
        <v>7</v>
      </c>
      <c r="I235" s="223">
        <v>2</v>
      </c>
      <c r="J235" s="224">
        <v>26</v>
      </c>
      <c r="K235" s="223">
        <v>28</v>
      </c>
      <c r="L235" s="225">
        <v>83</v>
      </c>
    </row>
    <row r="236" spans="1:12" s="131" customFormat="1" ht="12.75">
      <c r="A236" s="221" t="s">
        <v>531</v>
      </c>
      <c r="B236" s="222">
        <v>0</v>
      </c>
      <c r="C236" s="223">
        <v>0</v>
      </c>
      <c r="D236" s="224">
        <v>16</v>
      </c>
      <c r="E236" s="223">
        <v>13</v>
      </c>
      <c r="F236" s="224">
        <v>19</v>
      </c>
      <c r="G236" s="223">
        <v>18</v>
      </c>
      <c r="H236" s="224">
        <v>27</v>
      </c>
      <c r="I236" s="223">
        <v>23</v>
      </c>
      <c r="J236" s="224">
        <v>36</v>
      </c>
      <c r="K236" s="223">
        <v>39</v>
      </c>
      <c r="L236" s="225">
        <v>191</v>
      </c>
    </row>
    <row r="237" spans="1:12" s="131" customFormat="1" ht="12.75">
      <c r="A237" s="221" t="s">
        <v>532</v>
      </c>
      <c r="B237" s="222">
        <v>13</v>
      </c>
      <c r="C237" s="223">
        <v>5</v>
      </c>
      <c r="D237" s="224">
        <v>3</v>
      </c>
      <c r="E237" s="223">
        <v>3</v>
      </c>
      <c r="F237" s="224">
        <v>7</v>
      </c>
      <c r="G237" s="223">
        <v>9</v>
      </c>
      <c r="H237" s="224">
        <v>3</v>
      </c>
      <c r="I237" s="223">
        <v>4</v>
      </c>
      <c r="J237" s="224">
        <v>1</v>
      </c>
      <c r="K237" s="223">
        <v>3</v>
      </c>
      <c r="L237" s="225">
        <v>51</v>
      </c>
    </row>
    <row r="238" spans="1:12" s="131" customFormat="1" ht="12.75">
      <c r="A238" s="221" t="s">
        <v>10</v>
      </c>
      <c r="B238" s="222">
        <v>0</v>
      </c>
      <c r="C238" s="223">
        <v>0</v>
      </c>
      <c r="D238" s="224">
        <v>3</v>
      </c>
      <c r="E238" s="223">
        <v>4</v>
      </c>
      <c r="F238" s="224">
        <v>4</v>
      </c>
      <c r="G238" s="223">
        <v>8</v>
      </c>
      <c r="H238" s="224">
        <v>3</v>
      </c>
      <c r="I238" s="223">
        <v>0</v>
      </c>
      <c r="J238" s="224">
        <v>6</v>
      </c>
      <c r="K238" s="223">
        <v>3</v>
      </c>
      <c r="L238" s="225">
        <v>31</v>
      </c>
    </row>
    <row r="239" spans="1:12" s="131" customFormat="1" ht="12.75">
      <c r="A239" s="221" t="s">
        <v>533</v>
      </c>
      <c r="B239" s="222">
        <v>1</v>
      </c>
      <c r="C239" s="223">
        <v>1</v>
      </c>
      <c r="D239" s="224">
        <v>4</v>
      </c>
      <c r="E239" s="223">
        <v>2</v>
      </c>
      <c r="F239" s="224">
        <v>6</v>
      </c>
      <c r="G239" s="223">
        <v>7</v>
      </c>
      <c r="H239" s="224">
        <v>9</v>
      </c>
      <c r="I239" s="223">
        <v>4</v>
      </c>
      <c r="J239" s="224">
        <v>39</v>
      </c>
      <c r="K239" s="223">
        <v>38</v>
      </c>
      <c r="L239" s="225">
        <v>111</v>
      </c>
    </row>
    <row r="240" spans="1:12" s="131" customFormat="1" ht="12.75">
      <c r="A240" s="221" t="s">
        <v>408</v>
      </c>
      <c r="B240" s="222">
        <v>33</v>
      </c>
      <c r="C240" s="223">
        <v>24</v>
      </c>
      <c r="D240" s="224">
        <v>65</v>
      </c>
      <c r="E240" s="223">
        <v>43</v>
      </c>
      <c r="F240" s="224">
        <v>76</v>
      </c>
      <c r="G240" s="223">
        <v>69</v>
      </c>
      <c r="H240" s="224">
        <v>125</v>
      </c>
      <c r="I240" s="223">
        <v>140</v>
      </c>
      <c r="J240" s="224">
        <v>269</v>
      </c>
      <c r="K240" s="223">
        <v>245</v>
      </c>
      <c r="L240" s="225">
        <v>1089</v>
      </c>
    </row>
    <row r="241" spans="1:12" s="131" customFormat="1" ht="12.75">
      <c r="A241" s="221" t="s">
        <v>11</v>
      </c>
      <c r="B241" s="222">
        <v>0</v>
      </c>
      <c r="C241" s="223">
        <v>0</v>
      </c>
      <c r="D241" s="224">
        <v>0</v>
      </c>
      <c r="E241" s="223">
        <v>0</v>
      </c>
      <c r="F241" s="224">
        <v>6</v>
      </c>
      <c r="G241" s="223">
        <v>3</v>
      </c>
      <c r="H241" s="224">
        <v>4</v>
      </c>
      <c r="I241" s="223">
        <v>6</v>
      </c>
      <c r="J241" s="224">
        <v>0</v>
      </c>
      <c r="K241" s="223">
        <v>0</v>
      </c>
      <c r="L241" s="225">
        <v>19</v>
      </c>
    </row>
    <row r="242" spans="1:12" s="131" customFormat="1" ht="12.75">
      <c r="A242" s="221" t="s">
        <v>534</v>
      </c>
      <c r="B242" s="222">
        <v>0</v>
      </c>
      <c r="C242" s="223">
        <v>0</v>
      </c>
      <c r="D242" s="224">
        <v>0</v>
      </c>
      <c r="E242" s="223">
        <v>0</v>
      </c>
      <c r="F242" s="224">
        <v>0</v>
      </c>
      <c r="G242" s="223">
        <v>2</v>
      </c>
      <c r="H242" s="224">
        <v>3</v>
      </c>
      <c r="I242" s="223">
        <v>2</v>
      </c>
      <c r="J242" s="224">
        <v>4</v>
      </c>
      <c r="K242" s="223">
        <v>7</v>
      </c>
      <c r="L242" s="225">
        <v>18</v>
      </c>
    </row>
    <row r="243" spans="1:12" s="131" customFormat="1" ht="12.75">
      <c r="A243" s="221" t="s">
        <v>535</v>
      </c>
      <c r="B243" s="222">
        <v>0</v>
      </c>
      <c r="C243" s="223">
        <v>0</v>
      </c>
      <c r="D243" s="224">
        <v>1</v>
      </c>
      <c r="E243" s="223">
        <v>2</v>
      </c>
      <c r="F243" s="224">
        <v>5</v>
      </c>
      <c r="G243" s="223">
        <v>2</v>
      </c>
      <c r="H243" s="224">
        <v>3</v>
      </c>
      <c r="I243" s="223">
        <v>2</v>
      </c>
      <c r="J243" s="224">
        <v>5</v>
      </c>
      <c r="K243" s="223">
        <v>4</v>
      </c>
      <c r="L243" s="225">
        <v>24</v>
      </c>
    </row>
    <row r="244" spans="1:12" s="131" customFormat="1" ht="12.75">
      <c r="A244" s="221" t="s">
        <v>536</v>
      </c>
      <c r="B244" s="222">
        <v>0</v>
      </c>
      <c r="C244" s="223">
        <v>0</v>
      </c>
      <c r="D244" s="224">
        <v>4</v>
      </c>
      <c r="E244" s="223">
        <v>1</v>
      </c>
      <c r="F244" s="224">
        <v>4</v>
      </c>
      <c r="G244" s="223">
        <v>1</v>
      </c>
      <c r="H244" s="224">
        <v>2</v>
      </c>
      <c r="I244" s="223">
        <v>1</v>
      </c>
      <c r="J244" s="224">
        <v>10</v>
      </c>
      <c r="K244" s="223">
        <v>11</v>
      </c>
      <c r="L244" s="225">
        <v>34</v>
      </c>
    </row>
    <row r="245" spans="1:12" s="131" customFormat="1" ht="12.75">
      <c r="A245" s="221" t="s">
        <v>537</v>
      </c>
      <c r="B245" s="222">
        <v>2</v>
      </c>
      <c r="C245" s="223">
        <v>1</v>
      </c>
      <c r="D245" s="224">
        <v>2</v>
      </c>
      <c r="E245" s="223">
        <v>1</v>
      </c>
      <c r="F245" s="224">
        <v>4</v>
      </c>
      <c r="G245" s="223">
        <v>5</v>
      </c>
      <c r="H245" s="224">
        <v>4</v>
      </c>
      <c r="I245" s="223">
        <v>6</v>
      </c>
      <c r="J245" s="224">
        <v>8</v>
      </c>
      <c r="K245" s="223">
        <v>6</v>
      </c>
      <c r="L245" s="225">
        <v>39</v>
      </c>
    </row>
    <row r="246" spans="1:12" s="131" customFormat="1" ht="12.75">
      <c r="A246" s="221" t="s">
        <v>538</v>
      </c>
      <c r="B246" s="222">
        <v>0</v>
      </c>
      <c r="C246" s="223">
        <v>0</v>
      </c>
      <c r="D246" s="224">
        <v>0</v>
      </c>
      <c r="E246" s="223">
        <v>2</v>
      </c>
      <c r="F246" s="224">
        <v>3</v>
      </c>
      <c r="G246" s="223">
        <v>0</v>
      </c>
      <c r="H246" s="224">
        <v>3</v>
      </c>
      <c r="I246" s="223">
        <v>8</v>
      </c>
      <c r="J246" s="224">
        <v>11</v>
      </c>
      <c r="K246" s="223">
        <v>3</v>
      </c>
      <c r="L246" s="225">
        <v>30</v>
      </c>
    </row>
    <row r="247" spans="1:12" s="131" customFormat="1" ht="12.75">
      <c r="A247" s="221" t="s">
        <v>12</v>
      </c>
      <c r="B247" s="222">
        <v>1</v>
      </c>
      <c r="C247" s="223">
        <v>2</v>
      </c>
      <c r="D247" s="224">
        <v>4</v>
      </c>
      <c r="E247" s="223">
        <v>1</v>
      </c>
      <c r="F247" s="224">
        <v>0</v>
      </c>
      <c r="G247" s="223">
        <v>0</v>
      </c>
      <c r="H247" s="224">
        <v>6</v>
      </c>
      <c r="I247" s="223">
        <v>5</v>
      </c>
      <c r="J247" s="224">
        <v>11</v>
      </c>
      <c r="K247" s="223">
        <v>10</v>
      </c>
      <c r="L247" s="225">
        <v>40</v>
      </c>
    </row>
    <row r="248" spans="1:12" s="131" customFormat="1" ht="12.75">
      <c r="A248" s="221" t="s">
        <v>539</v>
      </c>
      <c r="B248" s="222">
        <v>1</v>
      </c>
      <c r="C248" s="223">
        <v>0</v>
      </c>
      <c r="D248" s="224">
        <v>3</v>
      </c>
      <c r="E248" s="223">
        <v>2</v>
      </c>
      <c r="F248" s="224">
        <v>6</v>
      </c>
      <c r="G248" s="223">
        <v>7</v>
      </c>
      <c r="H248" s="224">
        <v>10</v>
      </c>
      <c r="I248" s="223">
        <v>4</v>
      </c>
      <c r="J248" s="224">
        <v>15</v>
      </c>
      <c r="K248" s="223">
        <v>15</v>
      </c>
      <c r="L248" s="225">
        <v>63</v>
      </c>
    </row>
    <row r="249" spans="1:12" s="131" customFormat="1" ht="12.75">
      <c r="A249" s="221" t="s">
        <v>13</v>
      </c>
      <c r="B249" s="222">
        <v>0</v>
      </c>
      <c r="C249" s="223">
        <v>0</v>
      </c>
      <c r="D249" s="224">
        <v>0</v>
      </c>
      <c r="E249" s="223">
        <v>0</v>
      </c>
      <c r="F249" s="224">
        <v>3</v>
      </c>
      <c r="G249" s="223">
        <v>0</v>
      </c>
      <c r="H249" s="224">
        <v>2</v>
      </c>
      <c r="I249" s="223">
        <v>4</v>
      </c>
      <c r="J249" s="224">
        <v>2</v>
      </c>
      <c r="K249" s="223">
        <v>0</v>
      </c>
      <c r="L249" s="225">
        <v>11</v>
      </c>
    </row>
    <row r="250" spans="1:12" s="131" customFormat="1" ht="12.75">
      <c r="A250" s="221" t="s">
        <v>540</v>
      </c>
      <c r="B250" s="222">
        <v>0</v>
      </c>
      <c r="C250" s="223">
        <v>0</v>
      </c>
      <c r="D250" s="224">
        <v>6</v>
      </c>
      <c r="E250" s="223">
        <v>3</v>
      </c>
      <c r="F250" s="224">
        <v>2</v>
      </c>
      <c r="G250" s="223">
        <v>1</v>
      </c>
      <c r="H250" s="224">
        <v>5</v>
      </c>
      <c r="I250" s="223">
        <v>4</v>
      </c>
      <c r="J250" s="224">
        <v>5</v>
      </c>
      <c r="K250" s="223">
        <v>10</v>
      </c>
      <c r="L250" s="225">
        <v>36</v>
      </c>
    </row>
    <row r="251" spans="1:12" s="131" customFormat="1" ht="12.75">
      <c r="A251" s="221" t="s">
        <v>541</v>
      </c>
      <c r="B251" s="222">
        <v>5</v>
      </c>
      <c r="C251" s="223">
        <v>2</v>
      </c>
      <c r="D251" s="224">
        <v>2</v>
      </c>
      <c r="E251" s="223">
        <v>1</v>
      </c>
      <c r="F251" s="224">
        <v>6</v>
      </c>
      <c r="G251" s="223">
        <v>3</v>
      </c>
      <c r="H251" s="224">
        <v>3</v>
      </c>
      <c r="I251" s="223">
        <v>2</v>
      </c>
      <c r="J251" s="224">
        <v>9</v>
      </c>
      <c r="K251" s="223">
        <v>8</v>
      </c>
      <c r="L251" s="225">
        <v>41</v>
      </c>
    </row>
    <row r="252" spans="1:12" s="131" customFormat="1" ht="12.75">
      <c r="A252" s="221" t="s">
        <v>14</v>
      </c>
      <c r="B252" s="222">
        <v>0</v>
      </c>
      <c r="C252" s="223">
        <v>0</v>
      </c>
      <c r="D252" s="224">
        <v>0</v>
      </c>
      <c r="E252" s="223">
        <v>0</v>
      </c>
      <c r="F252" s="224">
        <v>0</v>
      </c>
      <c r="G252" s="223">
        <v>0</v>
      </c>
      <c r="H252" s="224">
        <v>0</v>
      </c>
      <c r="I252" s="223">
        <v>0</v>
      </c>
      <c r="J252" s="224">
        <v>5</v>
      </c>
      <c r="K252" s="223">
        <v>5</v>
      </c>
      <c r="L252" s="225">
        <v>10</v>
      </c>
    </row>
    <row r="253" spans="1:12" s="227" customFormat="1" ht="26.25" customHeight="1">
      <c r="A253" s="199" t="s">
        <v>543</v>
      </c>
      <c r="B253" s="226">
        <v>58</v>
      </c>
      <c r="C253" s="226">
        <v>41</v>
      </c>
      <c r="D253" s="226">
        <v>118</v>
      </c>
      <c r="E253" s="226">
        <v>88</v>
      </c>
      <c r="F253" s="226">
        <v>164</v>
      </c>
      <c r="G253" s="226">
        <v>152</v>
      </c>
      <c r="H253" s="226">
        <v>227</v>
      </c>
      <c r="I253" s="226">
        <v>224</v>
      </c>
      <c r="J253" s="226">
        <v>480</v>
      </c>
      <c r="K253" s="226">
        <v>453</v>
      </c>
      <c r="L253" s="226">
        <v>2005</v>
      </c>
    </row>
    <row r="254" spans="2:14" ht="12.75">
      <c r="B254" s="92"/>
      <c r="C254" s="92"/>
      <c r="D254" s="92"/>
      <c r="E254" s="92"/>
      <c r="F254" s="92"/>
      <c r="G254" s="92"/>
      <c r="H254" s="92"/>
      <c r="I254" s="92"/>
      <c r="J254" s="92"/>
      <c r="K254" s="92"/>
      <c r="L254" s="93"/>
      <c r="M254" s="100"/>
      <c r="N254" s="100"/>
    </row>
    <row r="258" spans="1:12" s="184" customFormat="1" ht="49.5" customHeight="1">
      <c r="A258" s="60" t="s">
        <v>113</v>
      </c>
      <c r="B258" s="377" t="s">
        <v>141</v>
      </c>
      <c r="C258" s="378"/>
      <c r="D258" s="378"/>
      <c r="E258" s="378"/>
      <c r="F258" s="378"/>
      <c r="G258" s="378"/>
      <c r="H258" s="378"/>
      <c r="I258" s="378"/>
      <c r="J258" s="378"/>
      <c r="K258" s="378"/>
      <c r="L258" s="379"/>
    </row>
    <row r="259" spans="1:12" s="111" customFormat="1" ht="51" customHeight="1">
      <c r="A259" s="201" t="s">
        <v>415</v>
      </c>
      <c r="B259" s="202" t="s">
        <v>92</v>
      </c>
      <c r="C259" s="202" t="s">
        <v>93</v>
      </c>
      <c r="D259" s="202" t="s">
        <v>94</v>
      </c>
      <c r="E259" s="202" t="s">
        <v>95</v>
      </c>
      <c r="F259" s="202" t="s">
        <v>96</v>
      </c>
      <c r="G259" s="202" t="s">
        <v>97</v>
      </c>
      <c r="H259" s="202" t="s">
        <v>98</v>
      </c>
      <c r="I259" s="202" t="s">
        <v>99</v>
      </c>
      <c r="J259" s="202" t="s">
        <v>100</v>
      </c>
      <c r="K259" s="202" t="s">
        <v>101</v>
      </c>
      <c r="L259" s="203" t="s">
        <v>102</v>
      </c>
    </row>
    <row r="260" spans="1:12" s="131" customFormat="1" ht="12.75">
      <c r="A260" s="221" t="s">
        <v>545</v>
      </c>
      <c r="B260" s="222">
        <v>0</v>
      </c>
      <c r="C260" s="223">
        <v>0</v>
      </c>
      <c r="D260" s="224">
        <v>0</v>
      </c>
      <c r="E260" s="223">
        <v>1</v>
      </c>
      <c r="F260" s="224">
        <v>10</v>
      </c>
      <c r="G260" s="223">
        <v>8</v>
      </c>
      <c r="H260" s="224">
        <v>7</v>
      </c>
      <c r="I260" s="223">
        <v>9</v>
      </c>
      <c r="J260" s="224">
        <v>35</v>
      </c>
      <c r="K260" s="223">
        <v>35</v>
      </c>
      <c r="L260" s="225">
        <v>105</v>
      </c>
    </row>
    <row r="261" spans="1:12" s="131" customFormat="1" ht="12.75">
      <c r="A261" s="221" t="s">
        <v>546</v>
      </c>
      <c r="B261" s="222">
        <v>0</v>
      </c>
      <c r="C261" s="223">
        <v>0</v>
      </c>
      <c r="D261" s="224">
        <v>2</v>
      </c>
      <c r="E261" s="223">
        <v>1</v>
      </c>
      <c r="F261" s="224">
        <v>10</v>
      </c>
      <c r="G261" s="223">
        <v>14</v>
      </c>
      <c r="H261" s="224">
        <v>11</v>
      </c>
      <c r="I261" s="223">
        <v>14</v>
      </c>
      <c r="J261" s="224">
        <v>40</v>
      </c>
      <c r="K261" s="223">
        <v>21</v>
      </c>
      <c r="L261" s="225">
        <v>113</v>
      </c>
    </row>
    <row r="262" spans="1:12" s="131" customFormat="1" ht="12.75">
      <c r="A262" s="221" t="s">
        <v>21</v>
      </c>
      <c r="B262" s="222">
        <v>0</v>
      </c>
      <c r="C262" s="223">
        <v>0</v>
      </c>
      <c r="D262" s="224">
        <v>0</v>
      </c>
      <c r="E262" s="223">
        <v>0</v>
      </c>
      <c r="F262" s="224">
        <v>0</v>
      </c>
      <c r="G262" s="223">
        <v>0</v>
      </c>
      <c r="H262" s="224">
        <v>2</v>
      </c>
      <c r="I262" s="223">
        <v>5</v>
      </c>
      <c r="J262" s="224">
        <v>10</v>
      </c>
      <c r="K262" s="223">
        <v>4</v>
      </c>
      <c r="L262" s="225">
        <v>21</v>
      </c>
    </row>
    <row r="263" spans="1:12" s="131" customFormat="1" ht="12.75">
      <c r="A263" s="221" t="s">
        <v>20</v>
      </c>
      <c r="B263" s="222">
        <v>1</v>
      </c>
      <c r="C263" s="223">
        <v>1</v>
      </c>
      <c r="D263" s="224">
        <v>0</v>
      </c>
      <c r="E263" s="223">
        <v>2</v>
      </c>
      <c r="F263" s="224">
        <v>5</v>
      </c>
      <c r="G263" s="223">
        <v>4</v>
      </c>
      <c r="H263" s="224">
        <v>7</v>
      </c>
      <c r="I263" s="223">
        <v>2</v>
      </c>
      <c r="J263" s="224">
        <v>12</v>
      </c>
      <c r="K263" s="223">
        <v>3</v>
      </c>
      <c r="L263" s="225">
        <v>37</v>
      </c>
    </row>
    <row r="264" spans="1:12" s="131" customFormat="1" ht="12.75">
      <c r="A264" s="221" t="s">
        <v>547</v>
      </c>
      <c r="B264" s="222">
        <v>0</v>
      </c>
      <c r="C264" s="223">
        <v>0</v>
      </c>
      <c r="D264" s="224">
        <v>0</v>
      </c>
      <c r="E264" s="223">
        <v>0</v>
      </c>
      <c r="F264" s="224">
        <v>0</v>
      </c>
      <c r="G264" s="223">
        <v>2</v>
      </c>
      <c r="H264" s="224">
        <v>0</v>
      </c>
      <c r="I264" s="223">
        <v>2</v>
      </c>
      <c r="J264" s="224">
        <v>3</v>
      </c>
      <c r="K264" s="223">
        <v>7</v>
      </c>
      <c r="L264" s="225">
        <v>14</v>
      </c>
    </row>
    <row r="265" spans="1:12" s="131" customFormat="1" ht="12.75">
      <c r="A265" s="221" t="s">
        <v>24</v>
      </c>
      <c r="B265" s="222">
        <v>0</v>
      </c>
      <c r="C265" s="223">
        <v>2</v>
      </c>
      <c r="D265" s="224">
        <v>6</v>
      </c>
      <c r="E265" s="223">
        <v>2</v>
      </c>
      <c r="F265" s="224">
        <v>4</v>
      </c>
      <c r="G265" s="223">
        <v>4</v>
      </c>
      <c r="H265" s="224">
        <v>0</v>
      </c>
      <c r="I265" s="223">
        <v>5</v>
      </c>
      <c r="J265" s="224">
        <v>12</v>
      </c>
      <c r="K265" s="223">
        <v>13</v>
      </c>
      <c r="L265" s="225">
        <v>48</v>
      </c>
    </row>
    <row r="266" spans="1:12" s="131" customFormat="1" ht="12.75">
      <c r="A266" s="221" t="s">
        <v>548</v>
      </c>
      <c r="B266" s="222">
        <v>3</v>
      </c>
      <c r="C266" s="223">
        <v>1</v>
      </c>
      <c r="D266" s="224">
        <v>3</v>
      </c>
      <c r="E266" s="223">
        <v>2</v>
      </c>
      <c r="F266" s="224">
        <v>2</v>
      </c>
      <c r="G266" s="223">
        <v>6</v>
      </c>
      <c r="H266" s="224">
        <v>5</v>
      </c>
      <c r="I266" s="223">
        <v>11</v>
      </c>
      <c r="J266" s="224">
        <v>27</v>
      </c>
      <c r="K266" s="223">
        <v>22</v>
      </c>
      <c r="L266" s="225">
        <v>82</v>
      </c>
    </row>
    <row r="267" spans="1:12" s="131" customFormat="1" ht="12.75">
      <c r="A267" s="221" t="s">
        <v>549</v>
      </c>
      <c r="B267" s="222">
        <v>0</v>
      </c>
      <c r="C267" s="223">
        <v>0</v>
      </c>
      <c r="D267" s="224">
        <v>1</v>
      </c>
      <c r="E267" s="223">
        <v>3</v>
      </c>
      <c r="F267" s="224">
        <v>17</v>
      </c>
      <c r="G267" s="223">
        <v>16</v>
      </c>
      <c r="H267" s="224">
        <v>15</v>
      </c>
      <c r="I267" s="223">
        <v>18</v>
      </c>
      <c r="J267" s="224">
        <v>15</v>
      </c>
      <c r="K267" s="223">
        <v>24</v>
      </c>
      <c r="L267" s="225">
        <v>109</v>
      </c>
    </row>
    <row r="268" spans="1:12" s="131" customFormat="1" ht="12.75">
      <c r="A268" s="221" t="s">
        <v>550</v>
      </c>
      <c r="B268" s="222">
        <v>0</v>
      </c>
      <c r="C268" s="223">
        <v>0</v>
      </c>
      <c r="D268" s="224">
        <v>1</v>
      </c>
      <c r="E268" s="223">
        <v>0</v>
      </c>
      <c r="F268" s="224">
        <v>7</v>
      </c>
      <c r="G268" s="223">
        <v>5</v>
      </c>
      <c r="H268" s="224">
        <v>3</v>
      </c>
      <c r="I268" s="223">
        <v>2</v>
      </c>
      <c r="J268" s="224">
        <v>10</v>
      </c>
      <c r="K268" s="223">
        <v>8</v>
      </c>
      <c r="L268" s="225">
        <v>36</v>
      </c>
    </row>
    <row r="269" spans="1:12" s="131" customFormat="1" ht="12.75">
      <c r="A269" s="221" t="s">
        <v>19</v>
      </c>
      <c r="B269" s="222">
        <v>0</v>
      </c>
      <c r="C269" s="223">
        <v>0</v>
      </c>
      <c r="D269" s="224">
        <v>16</v>
      </c>
      <c r="E269" s="223">
        <v>12</v>
      </c>
      <c r="F269" s="224">
        <v>26</v>
      </c>
      <c r="G269" s="223">
        <v>25</v>
      </c>
      <c r="H269" s="224">
        <v>39</v>
      </c>
      <c r="I269" s="223">
        <v>27</v>
      </c>
      <c r="J269" s="224">
        <v>89</v>
      </c>
      <c r="K269" s="223">
        <v>83</v>
      </c>
      <c r="L269" s="225">
        <v>317</v>
      </c>
    </row>
    <row r="270" spans="1:12" s="131" customFormat="1" ht="12.75">
      <c r="A270" s="221" t="s">
        <v>551</v>
      </c>
      <c r="B270" s="222">
        <v>0</v>
      </c>
      <c r="C270" s="223">
        <v>0</v>
      </c>
      <c r="D270" s="224">
        <v>10</v>
      </c>
      <c r="E270" s="223">
        <v>6</v>
      </c>
      <c r="F270" s="224">
        <v>7</v>
      </c>
      <c r="G270" s="223">
        <v>3</v>
      </c>
      <c r="H270" s="224">
        <v>8</v>
      </c>
      <c r="I270" s="223">
        <v>5</v>
      </c>
      <c r="J270" s="224">
        <v>7</v>
      </c>
      <c r="K270" s="223">
        <v>6</v>
      </c>
      <c r="L270" s="225">
        <v>52</v>
      </c>
    </row>
    <row r="271" spans="1:12" s="131" customFormat="1" ht="12.75">
      <c r="A271" s="221" t="s">
        <v>552</v>
      </c>
      <c r="B271" s="222">
        <v>6</v>
      </c>
      <c r="C271" s="223">
        <v>7</v>
      </c>
      <c r="D271" s="224">
        <v>16</v>
      </c>
      <c r="E271" s="223">
        <v>13</v>
      </c>
      <c r="F271" s="224">
        <v>21</v>
      </c>
      <c r="G271" s="223">
        <v>12</v>
      </c>
      <c r="H271" s="224">
        <v>37</v>
      </c>
      <c r="I271" s="223">
        <v>27</v>
      </c>
      <c r="J271" s="224">
        <v>71</v>
      </c>
      <c r="K271" s="223">
        <v>86</v>
      </c>
      <c r="L271" s="225">
        <v>296</v>
      </c>
    </row>
    <row r="272" spans="1:12" s="131" customFormat="1" ht="12.75">
      <c r="A272" s="221" t="s">
        <v>553</v>
      </c>
      <c r="B272" s="222">
        <v>2</v>
      </c>
      <c r="C272" s="223">
        <v>1</v>
      </c>
      <c r="D272" s="224">
        <v>2</v>
      </c>
      <c r="E272" s="223">
        <v>6</v>
      </c>
      <c r="F272" s="224">
        <v>5</v>
      </c>
      <c r="G272" s="223">
        <v>6</v>
      </c>
      <c r="H272" s="224">
        <v>11</v>
      </c>
      <c r="I272" s="223">
        <v>13</v>
      </c>
      <c r="J272" s="224">
        <v>23</v>
      </c>
      <c r="K272" s="223">
        <v>16</v>
      </c>
      <c r="L272" s="225">
        <v>85</v>
      </c>
    </row>
    <row r="273" spans="1:12" s="131" customFormat="1" ht="12.75">
      <c r="A273" s="221" t="s">
        <v>409</v>
      </c>
      <c r="B273" s="222">
        <v>15</v>
      </c>
      <c r="C273" s="223">
        <v>11</v>
      </c>
      <c r="D273" s="224">
        <v>31</v>
      </c>
      <c r="E273" s="223">
        <v>33</v>
      </c>
      <c r="F273" s="224">
        <v>109</v>
      </c>
      <c r="G273" s="223">
        <v>86</v>
      </c>
      <c r="H273" s="224">
        <v>108</v>
      </c>
      <c r="I273" s="223">
        <v>95</v>
      </c>
      <c r="J273" s="224">
        <v>279</v>
      </c>
      <c r="K273" s="223">
        <v>272</v>
      </c>
      <c r="L273" s="225">
        <v>1039</v>
      </c>
    </row>
    <row r="274" spans="1:12" s="131" customFormat="1" ht="12.75">
      <c r="A274" s="221" t="s">
        <v>554</v>
      </c>
      <c r="B274" s="222">
        <v>0</v>
      </c>
      <c r="C274" s="223">
        <v>0</v>
      </c>
      <c r="D274" s="224">
        <v>0</v>
      </c>
      <c r="E274" s="223">
        <v>0</v>
      </c>
      <c r="F274" s="224">
        <v>2</v>
      </c>
      <c r="G274" s="223">
        <v>2</v>
      </c>
      <c r="H274" s="224">
        <v>5</v>
      </c>
      <c r="I274" s="223">
        <v>3</v>
      </c>
      <c r="J274" s="224">
        <v>9</v>
      </c>
      <c r="K274" s="223">
        <v>7</v>
      </c>
      <c r="L274" s="225">
        <v>28</v>
      </c>
    </row>
    <row r="275" spans="1:12" s="131" customFormat="1" ht="12.75">
      <c r="A275" s="221" t="s">
        <v>555</v>
      </c>
      <c r="B275" s="222">
        <v>2</v>
      </c>
      <c r="C275" s="223">
        <v>1</v>
      </c>
      <c r="D275" s="224">
        <v>3</v>
      </c>
      <c r="E275" s="223">
        <v>5</v>
      </c>
      <c r="F275" s="224">
        <v>10</v>
      </c>
      <c r="G275" s="223">
        <v>4</v>
      </c>
      <c r="H275" s="224">
        <v>13</v>
      </c>
      <c r="I275" s="223">
        <v>7</v>
      </c>
      <c r="J275" s="224">
        <v>28</v>
      </c>
      <c r="K275" s="223">
        <v>23</v>
      </c>
      <c r="L275" s="225">
        <v>96</v>
      </c>
    </row>
    <row r="276" spans="1:12" s="131" customFormat="1" ht="12.75">
      <c r="A276" s="221" t="s">
        <v>23</v>
      </c>
      <c r="B276" s="222">
        <v>2</v>
      </c>
      <c r="C276" s="223">
        <v>2</v>
      </c>
      <c r="D276" s="224">
        <v>2</v>
      </c>
      <c r="E276" s="223">
        <v>3</v>
      </c>
      <c r="F276" s="224">
        <v>2</v>
      </c>
      <c r="G276" s="223">
        <v>1</v>
      </c>
      <c r="H276" s="224">
        <v>1</v>
      </c>
      <c r="I276" s="223">
        <v>3</v>
      </c>
      <c r="J276" s="224">
        <v>6</v>
      </c>
      <c r="K276" s="223">
        <v>5</v>
      </c>
      <c r="L276" s="225">
        <v>27</v>
      </c>
    </row>
    <row r="277" spans="1:12" s="131" customFormat="1" ht="12.75">
      <c r="A277" s="221" t="s">
        <v>22</v>
      </c>
      <c r="B277" s="222">
        <v>0</v>
      </c>
      <c r="C277" s="223">
        <v>1</v>
      </c>
      <c r="D277" s="224">
        <v>1</v>
      </c>
      <c r="E277" s="223">
        <v>1</v>
      </c>
      <c r="F277" s="224">
        <v>3</v>
      </c>
      <c r="G277" s="223">
        <v>3</v>
      </c>
      <c r="H277" s="224">
        <v>7</v>
      </c>
      <c r="I277" s="223">
        <v>7</v>
      </c>
      <c r="J277" s="224">
        <v>10</v>
      </c>
      <c r="K277" s="223">
        <v>4</v>
      </c>
      <c r="L277" s="225">
        <v>37</v>
      </c>
    </row>
    <row r="278" spans="1:12" s="227" customFormat="1" ht="26.25" customHeight="1">
      <c r="A278" s="199" t="s">
        <v>568</v>
      </c>
      <c r="B278" s="226">
        <v>31</v>
      </c>
      <c r="C278" s="226">
        <v>27</v>
      </c>
      <c r="D278" s="226">
        <v>94</v>
      </c>
      <c r="E278" s="226">
        <v>90</v>
      </c>
      <c r="F278" s="226">
        <v>240</v>
      </c>
      <c r="G278" s="226">
        <v>201</v>
      </c>
      <c r="H278" s="226">
        <v>279</v>
      </c>
      <c r="I278" s="226">
        <v>255</v>
      </c>
      <c r="J278" s="226">
        <v>686</v>
      </c>
      <c r="K278" s="226">
        <v>639</v>
      </c>
      <c r="L278" s="226">
        <v>2542</v>
      </c>
    </row>
    <row r="279" spans="2:14" ht="12.75">
      <c r="B279" s="92"/>
      <c r="C279" s="92"/>
      <c r="D279" s="92"/>
      <c r="E279" s="92"/>
      <c r="F279" s="92"/>
      <c r="G279" s="92"/>
      <c r="H279" s="92"/>
      <c r="I279" s="92"/>
      <c r="J279" s="92"/>
      <c r="K279" s="92"/>
      <c r="L279" s="93"/>
      <c r="M279" s="100"/>
      <c r="N279" s="100"/>
    </row>
    <row r="282" spans="1:12" s="134" customFormat="1" ht="51" customHeight="1">
      <c r="A282" s="60" t="s">
        <v>115</v>
      </c>
      <c r="B282" s="377" t="s">
        <v>114</v>
      </c>
      <c r="C282" s="378"/>
      <c r="D282" s="378"/>
      <c r="E282" s="378"/>
      <c r="F282" s="378"/>
      <c r="G282" s="378"/>
      <c r="H282" s="378"/>
      <c r="I282" s="378"/>
      <c r="J282" s="378"/>
      <c r="K282" s="378"/>
      <c r="L282" s="379"/>
    </row>
    <row r="283" spans="1:12" s="111" customFormat="1" ht="51" customHeight="1">
      <c r="A283" s="63" t="s">
        <v>415</v>
      </c>
      <c r="B283" s="197" t="s">
        <v>92</v>
      </c>
      <c r="C283" s="197" t="s">
        <v>93</v>
      </c>
      <c r="D283" s="197" t="s">
        <v>94</v>
      </c>
      <c r="E283" s="197" t="s">
        <v>95</v>
      </c>
      <c r="F283" s="197" t="s">
        <v>96</v>
      </c>
      <c r="G283" s="197" t="s">
        <v>97</v>
      </c>
      <c r="H283" s="197" t="s">
        <v>98</v>
      </c>
      <c r="I283" s="197" t="s">
        <v>99</v>
      </c>
      <c r="J283" s="197" t="s">
        <v>100</v>
      </c>
      <c r="K283" s="197" t="s">
        <v>101</v>
      </c>
      <c r="L283" s="197" t="s">
        <v>102</v>
      </c>
    </row>
    <row r="284" spans="1:12" s="131" customFormat="1" ht="12.75">
      <c r="A284" s="284" t="s">
        <v>620</v>
      </c>
      <c r="B284" s="285">
        <v>0</v>
      </c>
      <c r="C284" s="286">
        <v>0</v>
      </c>
      <c r="D284" s="287">
        <v>0</v>
      </c>
      <c r="E284" s="286">
        <v>0</v>
      </c>
      <c r="F284" s="287">
        <v>0</v>
      </c>
      <c r="G284" s="286">
        <v>2</v>
      </c>
      <c r="H284" s="287">
        <v>5</v>
      </c>
      <c r="I284" s="286">
        <v>9</v>
      </c>
      <c r="J284" s="287">
        <v>12</v>
      </c>
      <c r="K284" s="286">
        <v>15</v>
      </c>
      <c r="L284" s="288">
        <v>43</v>
      </c>
    </row>
    <row r="285" spans="1:12" s="131" customFormat="1" ht="12.75">
      <c r="A285" s="221" t="s">
        <v>631</v>
      </c>
      <c r="B285" s="222">
        <v>0</v>
      </c>
      <c r="C285" s="223">
        <v>0</v>
      </c>
      <c r="D285" s="224">
        <v>0</v>
      </c>
      <c r="E285" s="223">
        <v>0</v>
      </c>
      <c r="F285" s="224">
        <v>2</v>
      </c>
      <c r="G285" s="223">
        <v>3</v>
      </c>
      <c r="H285" s="224">
        <v>7</v>
      </c>
      <c r="I285" s="223">
        <v>7</v>
      </c>
      <c r="J285" s="224">
        <v>20</v>
      </c>
      <c r="K285" s="223">
        <v>26</v>
      </c>
      <c r="L285" s="225">
        <v>65</v>
      </c>
    </row>
    <row r="286" spans="1:12" s="131" customFormat="1" ht="12.75">
      <c r="A286" s="221" t="s">
        <v>639</v>
      </c>
      <c r="B286" s="222">
        <v>0</v>
      </c>
      <c r="C286" s="223">
        <v>0</v>
      </c>
      <c r="D286" s="224">
        <v>0</v>
      </c>
      <c r="E286" s="223">
        <v>0</v>
      </c>
      <c r="F286" s="224">
        <v>6</v>
      </c>
      <c r="G286" s="223">
        <v>1</v>
      </c>
      <c r="H286" s="224">
        <v>1</v>
      </c>
      <c r="I286" s="223">
        <v>4</v>
      </c>
      <c r="J286" s="224">
        <v>1</v>
      </c>
      <c r="K286" s="223">
        <v>0</v>
      </c>
      <c r="L286" s="225">
        <v>13</v>
      </c>
    </row>
    <row r="287" spans="1:12" s="131" customFormat="1" ht="22.5">
      <c r="A287" s="221" t="s">
        <v>621</v>
      </c>
      <c r="B287" s="222">
        <v>0</v>
      </c>
      <c r="C287" s="223">
        <v>0</v>
      </c>
      <c r="D287" s="224">
        <v>0</v>
      </c>
      <c r="E287" s="223">
        <v>0</v>
      </c>
      <c r="F287" s="224">
        <v>4</v>
      </c>
      <c r="G287" s="223">
        <v>2</v>
      </c>
      <c r="H287" s="224">
        <v>5</v>
      </c>
      <c r="I287" s="223">
        <v>2</v>
      </c>
      <c r="J287" s="224">
        <v>20</v>
      </c>
      <c r="K287" s="223">
        <v>20</v>
      </c>
      <c r="L287" s="225">
        <v>53</v>
      </c>
    </row>
    <row r="288" spans="1:12" s="131" customFormat="1" ht="12.75">
      <c r="A288" s="221" t="s">
        <v>622</v>
      </c>
      <c r="B288" s="222">
        <v>4</v>
      </c>
      <c r="C288" s="223">
        <v>0</v>
      </c>
      <c r="D288" s="224">
        <v>15</v>
      </c>
      <c r="E288" s="223">
        <v>13</v>
      </c>
      <c r="F288" s="224">
        <v>67</v>
      </c>
      <c r="G288" s="223">
        <v>64</v>
      </c>
      <c r="H288" s="224">
        <v>66</v>
      </c>
      <c r="I288" s="223">
        <v>60</v>
      </c>
      <c r="J288" s="224">
        <v>165</v>
      </c>
      <c r="K288" s="223">
        <v>140</v>
      </c>
      <c r="L288" s="225">
        <v>594</v>
      </c>
    </row>
    <row r="289" spans="1:12" s="131" customFormat="1" ht="12.75">
      <c r="A289" s="221" t="s">
        <v>623</v>
      </c>
      <c r="B289" s="222">
        <v>0</v>
      </c>
      <c r="C289" s="223">
        <v>0</v>
      </c>
      <c r="D289" s="224">
        <v>0</v>
      </c>
      <c r="E289" s="223">
        <v>0</v>
      </c>
      <c r="F289" s="224">
        <v>8</v>
      </c>
      <c r="G289" s="223">
        <v>4</v>
      </c>
      <c r="H289" s="224">
        <v>16</v>
      </c>
      <c r="I289" s="223">
        <v>10</v>
      </c>
      <c r="J289" s="224">
        <v>52</v>
      </c>
      <c r="K289" s="223">
        <v>32</v>
      </c>
      <c r="L289" s="225">
        <v>122</v>
      </c>
    </row>
    <row r="290" spans="1:12" s="131" customFormat="1" ht="12.75">
      <c r="A290" s="221" t="s">
        <v>640</v>
      </c>
      <c r="B290" s="222">
        <v>0</v>
      </c>
      <c r="C290" s="223">
        <v>0</v>
      </c>
      <c r="D290" s="224">
        <v>0</v>
      </c>
      <c r="E290" s="223">
        <v>0</v>
      </c>
      <c r="F290" s="224">
        <v>0</v>
      </c>
      <c r="G290" s="223">
        <v>0</v>
      </c>
      <c r="H290" s="224">
        <v>0</v>
      </c>
      <c r="I290" s="223">
        <v>0</v>
      </c>
      <c r="J290" s="224">
        <v>5</v>
      </c>
      <c r="K290" s="223">
        <v>12</v>
      </c>
      <c r="L290" s="225">
        <v>17</v>
      </c>
    </row>
    <row r="291" spans="1:12" s="131" customFormat="1" ht="12.75">
      <c r="A291" s="221" t="s">
        <v>624</v>
      </c>
      <c r="B291" s="222">
        <v>9</v>
      </c>
      <c r="C291" s="223">
        <v>11</v>
      </c>
      <c r="D291" s="224">
        <v>21</v>
      </c>
      <c r="E291" s="223">
        <v>26</v>
      </c>
      <c r="F291" s="224">
        <v>70</v>
      </c>
      <c r="G291" s="223">
        <v>64</v>
      </c>
      <c r="H291" s="224">
        <v>65</v>
      </c>
      <c r="I291" s="223">
        <v>75</v>
      </c>
      <c r="J291" s="224">
        <v>243</v>
      </c>
      <c r="K291" s="223">
        <v>276</v>
      </c>
      <c r="L291" s="225">
        <v>860</v>
      </c>
    </row>
    <row r="292" spans="1:12" s="131" customFormat="1" ht="12.75">
      <c r="A292" s="221" t="s">
        <v>625</v>
      </c>
      <c r="B292" s="222">
        <v>0</v>
      </c>
      <c r="C292" s="223">
        <v>0</v>
      </c>
      <c r="D292" s="224">
        <v>0</v>
      </c>
      <c r="E292" s="223">
        <v>0</v>
      </c>
      <c r="F292" s="224">
        <v>11</v>
      </c>
      <c r="G292" s="223">
        <v>4</v>
      </c>
      <c r="H292" s="224">
        <v>7</v>
      </c>
      <c r="I292" s="223">
        <v>7</v>
      </c>
      <c r="J292" s="224">
        <v>29</v>
      </c>
      <c r="K292" s="223">
        <v>26</v>
      </c>
      <c r="L292" s="225">
        <v>84</v>
      </c>
    </row>
    <row r="293" spans="1:12" s="131" customFormat="1" ht="12.75">
      <c r="A293" s="221" t="s">
        <v>641</v>
      </c>
      <c r="B293" s="222">
        <v>0</v>
      </c>
      <c r="C293" s="223">
        <v>0</v>
      </c>
      <c r="D293" s="224">
        <v>0</v>
      </c>
      <c r="E293" s="223">
        <v>0</v>
      </c>
      <c r="F293" s="224">
        <v>0</v>
      </c>
      <c r="G293" s="223">
        <v>0</v>
      </c>
      <c r="H293" s="224">
        <v>6</v>
      </c>
      <c r="I293" s="223">
        <v>13</v>
      </c>
      <c r="J293" s="224">
        <v>0</v>
      </c>
      <c r="K293" s="223">
        <v>0</v>
      </c>
      <c r="L293" s="225">
        <v>19</v>
      </c>
    </row>
    <row r="294" spans="1:12" s="131" customFormat="1" ht="12.75">
      <c r="A294" s="221" t="s">
        <v>626</v>
      </c>
      <c r="B294" s="222">
        <v>0</v>
      </c>
      <c r="C294" s="223">
        <v>0</v>
      </c>
      <c r="D294" s="224">
        <v>2</v>
      </c>
      <c r="E294" s="223">
        <v>1</v>
      </c>
      <c r="F294" s="224">
        <v>5</v>
      </c>
      <c r="G294" s="223">
        <v>2</v>
      </c>
      <c r="H294" s="224">
        <v>5</v>
      </c>
      <c r="I294" s="223">
        <v>8</v>
      </c>
      <c r="J294" s="224">
        <v>11</v>
      </c>
      <c r="K294" s="223">
        <v>10</v>
      </c>
      <c r="L294" s="225">
        <v>44</v>
      </c>
    </row>
    <row r="295" spans="1:12" s="131" customFormat="1" ht="12.75">
      <c r="A295" s="221" t="s">
        <v>627</v>
      </c>
      <c r="B295" s="222">
        <v>0</v>
      </c>
      <c r="C295" s="223">
        <v>0</v>
      </c>
      <c r="D295" s="224">
        <v>0</v>
      </c>
      <c r="E295" s="223">
        <v>0</v>
      </c>
      <c r="F295" s="224">
        <v>5</v>
      </c>
      <c r="G295" s="223">
        <v>0</v>
      </c>
      <c r="H295" s="224">
        <v>6</v>
      </c>
      <c r="I295" s="223">
        <v>4</v>
      </c>
      <c r="J295" s="224">
        <v>8</v>
      </c>
      <c r="K295" s="223">
        <v>13</v>
      </c>
      <c r="L295" s="225">
        <v>36</v>
      </c>
    </row>
    <row r="296" spans="1:12" s="131" customFormat="1" ht="12.75">
      <c r="A296" s="221" t="s">
        <v>632</v>
      </c>
      <c r="B296" s="222">
        <v>0</v>
      </c>
      <c r="C296" s="223">
        <v>0</v>
      </c>
      <c r="D296" s="224">
        <v>1</v>
      </c>
      <c r="E296" s="223">
        <v>1</v>
      </c>
      <c r="F296" s="224">
        <v>4</v>
      </c>
      <c r="G296" s="223">
        <v>7</v>
      </c>
      <c r="H296" s="224">
        <v>3</v>
      </c>
      <c r="I296" s="223">
        <v>3</v>
      </c>
      <c r="J296" s="224">
        <v>10</v>
      </c>
      <c r="K296" s="223">
        <v>5</v>
      </c>
      <c r="L296" s="225">
        <v>34</v>
      </c>
    </row>
    <row r="297" spans="1:12" s="131" customFormat="1" ht="12.75">
      <c r="A297" s="221" t="s">
        <v>628</v>
      </c>
      <c r="B297" s="222">
        <v>0</v>
      </c>
      <c r="C297" s="223">
        <v>0</v>
      </c>
      <c r="D297" s="224">
        <v>0</v>
      </c>
      <c r="E297" s="223">
        <v>0</v>
      </c>
      <c r="F297" s="224">
        <v>9</v>
      </c>
      <c r="G297" s="223">
        <v>12</v>
      </c>
      <c r="H297" s="224">
        <v>0</v>
      </c>
      <c r="I297" s="223">
        <v>0</v>
      </c>
      <c r="J297" s="224">
        <v>22</v>
      </c>
      <c r="K297" s="223">
        <v>24</v>
      </c>
      <c r="L297" s="225">
        <v>67</v>
      </c>
    </row>
    <row r="298" spans="1:12" s="131" customFormat="1" ht="12.75">
      <c r="A298" s="221" t="s">
        <v>633</v>
      </c>
      <c r="B298" s="222">
        <v>0</v>
      </c>
      <c r="C298" s="223">
        <v>0</v>
      </c>
      <c r="D298" s="224">
        <v>0</v>
      </c>
      <c r="E298" s="223">
        <v>0</v>
      </c>
      <c r="F298" s="224">
        <v>1</v>
      </c>
      <c r="G298" s="223">
        <v>3</v>
      </c>
      <c r="H298" s="224">
        <v>1</v>
      </c>
      <c r="I298" s="223">
        <v>2</v>
      </c>
      <c r="J298" s="224">
        <v>2</v>
      </c>
      <c r="K298" s="223">
        <v>3</v>
      </c>
      <c r="L298" s="225">
        <v>12</v>
      </c>
    </row>
    <row r="299" spans="1:12" s="131" customFormat="1" ht="12.75">
      <c r="A299" s="221" t="s">
        <v>634</v>
      </c>
      <c r="B299" s="222">
        <v>0</v>
      </c>
      <c r="C299" s="223">
        <v>0</v>
      </c>
      <c r="D299" s="224">
        <v>2</v>
      </c>
      <c r="E299" s="223">
        <v>1</v>
      </c>
      <c r="F299" s="224">
        <v>4</v>
      </c>
      <c r="G299" s="223">
        <v>4</v>
      </c>
      <c r="H299" s="224">
        <v>1</v>
      </c>
      <c r="I299" s="223">
        <v>3</v>
      </c>
      <c r="J299" s="224">
        <v>5</v>
      </c>
      <c r="K299" s="223">
        <v>8</v>
      </c>
      <c r="L299" s="225">
        <v>28</v>
      </c>
    </row>
    <row r="300" spans="1:12" s="131" customFormat="1" ht="12.75">
      <c r="A300" s="221" t="s">
        <v>642</v>
      </c>
      <c r="B300" s="222">
        <v>0</v>
      </c>
      <c r="C300" s="223">
        <v>0</v>
      </c>
      <c r="D300" s="224">
        <v>0</v>
      </c>
      <c r="E300" s="223">
        <v>0</v>
      </c>
      <c r="F300" s="224">
        <v>0</v>
      </c>
      <c r="G300" s="223">
        <v>0</v>
      </c>
      <c r="H300" s="224">
        <v>0</v>
      </c>
      <c r="I300" s="223">
        <v>0</v>
      </c>
      <c r="J300" s="224">
        <v>2</v>
      </c>
      <c r="K300" s="223">
        <v>5</v>
      </c>
      <c r="L300" s="225">
        <v>7</v>
      </c>
    </row>
    <row r="301" spans="1:12" s="131" customFormat="1" ht="12.75">
      <c r="A301" s="221" t="s">
        <v>635</v>
      </c>
      <c r="B301" s="222">
        <v>0</v>
      </c>
      <c r="C301" s="223">
        <v>0</v>
      </c>
      <c r="D301" s="224">
        <v>0</v>
      </c>
      <c r="E301" s="223">
        <v>0</v>
      </c>
      <c r="F301" s="224">
        <v>4</v>
      </c>
      <c r="G301" s="223">
        <v>3</v>
      </c>
      <c r="H301" s="224">
        <v>3</v>
      </c>
      <c r="I301" s="223">
        <v>2</v>
      </c>
      <c r="J301" s="224">
        <v>8</v>
      </c>
      <c r="K301" s="223">
        <v>3</v>
      </c>
      <c r="L301" s="225">
        <v>23</v>
      </c>
    </row>
    <row r="302" spans="1:12" s="131" customFormat="1" ht="12.75">
      <c r="A302" s="221" t="s">
        <v>643</v>
      </c>
      <c r="B302" s="222">
        <v>0</v>
      </c>
      <c r="C302" s="223">
        <v>0</v>
      </c>
      <c r="D302" s="224">
        <v>0</v>
      </c>
      <c r="E302" s="223">
        <v>0</v>
      </c>
      <c r="F302" s="224">
        <v>0</v>
      </c>
      <c r="G302" s="223">
        <v>0</v>
      </c>
      <c r="H302" s="224">
        <v>0</v>
      </c>
      <c r="I302" s="223">
        <v>0</v>
      </c>
      <c r="J302" s="224">
        <v>4</v>
      </c>
      <c r="K302" s="223">
        <v>3</v>
      </c>
      <c r="L302" s="225">
        <v>7</v>
      </c>
    </row>
    <row r="303" spans="1:12" s="131" customFormat="1" ht="12.75">
      <c r="A303" s="221" t="s">
        <v>629</v>
      </c>
      <c r="B303" s="222">
        <v>0</v>
      </c>
      <c r="C303" s="223">
        <v>0</v>
      </c>
      <c r="D303" s="224">
        <v>0</v>
      </c>
      <c r="E303" s="223">
        <v>0</v>
      </c>
      <c r="F303" s="224">
        <v>8</v>
      </c>
      <c r="G303" s="223">
        <v>6</v>
      </c>
      <c r="H303" s="224">
        <v>6</v>
      </c>
      <c r="I303" s="223">
        <v>8</v>
      </c>
      <c r="J303" s="224">
        <v>23</v>
      </c>
      <c r="K303" s="223">
        <v>16</v>
      </c>
      <c r="L303" s="225">
        <v>67</v>
      </c>
    </row>
    <row r="304" spans="1:12" s="131" customFormat="1" ht="12.75">
      <c r="A304" s="221" t="s">
        <v>636</v>
      </c>
      <c r="B304" s="222">
        <v>0</v>
      </c>
      <c r="C304" s="223">
        <v>0</v>
      </c>
      <c r="D304" s="224">
        <v>0</v>
      </c>
      <c r="E304" s="223">
        <v>0</v>
      </c>
      <c r="F304" s="224">
        <v>0</v>
      </c>
      <c r="G304" s="223">
        <v>0</v>
      </c>
      <c r="H304" s="224">
        <v>0</v>
      </c>
      <c r="I304" s="223">
        <v>0</v>
      </c>
      <c r="J304" s="224">
        <v>9</v>
      </c>
      <c r="K304" s="223">
        <v>6</v>
      </c>
      <c r="L304" s="225">
        <v>15</v>
      </c>
    </row>
    <row r="305" spans="1:12" s="131" customFormat="1" ht="12.75">
      <c r="A305" s="221" t="s">
        <v>644</v>
      </c>
      <c r="B305" s="222">
        <v>0</v>
      </c>
      <c r="C305" s="223">
        <v>0</v>
      </c>
      <c r="D305" s="224">
        <v>0</v>
      </c>
      <c r="E305" s="223">
        <v>0</v>
      </c>
      <c r="F305" s="224">
        <v>0</v>
      </c>
      <c r="G305" s="223">
        <v>0</v>
      </c>
      <c r="H305" s="224">
        <v>0</v>
      </c>
      <c r="I305" s="223">
        <v>0</v>
      </c>
      <c r="J305" s="224">
        <v>6</v>
      </c>
      <c r="K305" s="223">
        <v>12</v>
      </c>
      <c r="L305" s="225">
        <v>18</v>
      </c>
    </row>
    <row r="306" spans="1:12" s="131" customFormat="1" ht="12.75">
      <c r="A306" s="221" t="s">
        <v>630</v>
      </c>
      <c r="B306" s="222">
        <v>6</v>
      </c>
      <c r="C306" s="223">
        <v>5</v>
      </c>
      <c r="D306" s="224">
        <v>3</v>
      </c>
      <c r="E306" s="223">
        <v>4</v>
      </c>
      <c r="F306" s="224">
        <v>9</v>
      </c>
      <c r="G306" s="223">
        <v>12</v>
      </c>
      <c r="H306" s="224">
        <v>16</v>
      </c>
      <c r="I306" s="223">
        <v>9</v>
      </c>
      <c r="J306" s="224">
        <v>30</v>
      </c>
      <c r="K306" s="223">
        <v>18</v>
      </c>
      <c r="L306" s="225">
        <v>112</v>
      </c>
    </row>
    <row r="307" spans="1:12" s="131" customFormat="1" ht="12.75">
      <c r="A307" s="221" t="s">
        <v>645</v>
      </c>
      <c r="B307" s="222">
        <v>0</v>
      </c>
      <c r="C307" s="223">
        <v>0</v>
      </c>
      <c r="D307" s="224">
        <v>0</v>
      </c>
      <c r="E307" s="223">
        <v>0</v>
      </c>
      <c r="F307" s="224">
        <v>3</v>
      </c>
      <c r="G307" s="223">
        <v>1</v>
      </c>
      <c r="H307" s="224">
        <v>1</v>
      </c>
      <c r="I307" s="223">
        <v>1</v>
      </c>
      <c r="J307" s="224">
        <v>2</v>
      </c>
      <c r="K307" s="223">
        <v>3</v>
      </c>
      <c r="L307" s="225">
        <v>11</v>
      </c>
    </row>
    <row r="308" spans="1:12" s="131" customFormat="1" ht="12.75">
      <c r="A308" s="221" t="s">
        <v>638</v>
      </c>
      <c r="B308" s="222">
        <v>0</v>
      </c>
      <c r="C308" s="223">
        <v>0</v>
      </c>
      <c r="D308" s="224">
        <v>0</v>
      </c>
      <c r="E308" s="223">
        <v>0</v>
      </c>
      <c r="F308" s="224">
        <v>2</v>
      </c>
      <c r="G308" s="223">
        <v>0</v>
      </c>
      <c r="H308" s="224">
        <v>0</v>
      </c>
      <c r="I308" s="223">
        <v>1</v>
      </c>
      <c r="J308" s="224">
        <v>4</v>
      </c>
      <c r="K308" s="223">
        <v>0</v>
      </c>
      <c r="L308" s="225">
        <v>7</v>
      </c>
    </row>
    <row r="309" spans="1:12" s="227" customFormat="1" ht="26.25" customHeight="1">
      <c r="A309" s="199" t="s">
        <v>567</v>
      </c>
      <c r="B309" s="226">
        <v>19</v>
      </c>
      <c r="C309" s="226">
        <v>16</v>
      </c>
      <c r="D309" s="226">
        <v>44</v>
      </c>
      <c r="E309" s="226">
        <v>46</v>
      </c>
      <c r="F309" s="226">
        <v>222</v>
      </c>
      <c r="G309" s="226">
        <v>194</v>
      </c>
      <c r="H309" s="226">
        <v>220</v>
      </c>
      <c r="I309" s="226">
        <v>228</v>
      </c>
      <c r="J309" s="226">
        <v>693</v>
      </c>
      <c r="K309" s="226">
        <v>676</v>
      </c>
      <c r="L309" s="226">
        <v>2358</v>
      </c>
    </row>
    <row r="312" spans="1:12" s="184" customFormat="1" ht="48.75" customHeight="1">
      <c r="A312" s="60" t="s">
        <v>115</v>
      </c>
      <c r="B312" s="377" t="s">
        <v>116</v>
      </c>
      <c r="C312" s="378"/>
      <c r="D312" s="378"/>
      <c r="E312" s="378"/>
      <c r="F312" s="378"/>
      <c r="G312" s="378"/>
      <c r="H312" s="378"/>
      <c r="I312" s="378"/>
      <c r="J312" s="378"/>
      <c r="K312" s="378"/>
      <c r="L312" s="379"/>
    </row>
    <row r="313" spans="1:12" s="111" customFormat="1" ht="51" customHeight="1">
      <c r="A313" s="63" t="s">
        <v>415</v>
      </c>
      <c r="B313" s="197" t="s">
        <v>92</v>
      </c>
      <c r="C313" s="197" t="s">
        <v>93</v>
      </c>
      <c r="D313" s="197" t="s">
        <v>94</v>
      </c>
      <c r="E313" s="197" t="s">
        <v>95</v>
      </c>
      <c r="F313" s="197" t="s">
        <v>96</v>
      </c>
      <c r="G313" s="197" t="s">
        <v>97</v>
      </c>
      <c r="H313" s="197" t="s">
        <v>98</v>
      </c>
      <c r="I313" s="197" t="s">
        <v>99</v>
      </c>
      <c r="J313" s="197" t="s">
        <v>100</v>
      </c>
      <c r="K313" s="197" t="s">
        <v>101</v>
      </c>
      <c r="L313" s="198" t="s">
        <v>102</v>
      </c>
    </row>
    <row r="314" spans="1:12" s="131" customFormat="1" ht="12.75">
      <c r="A314" s="221" t="s">
        <v>556</v>
      </c>
      <c r="B314" s="222">
        <v>0</v>
      </c>
      <c r="C314" s="223">
        <v>0</v>
      </c>
      <c r="D314" s="224">
        <v>0</v>
      </c>
      <c r="E314" s="223">
        <v>0</v>
      </c>
      <c r="F314" s="224">
        <v>11</v>
      </c>
      <c r="G314" s="223">
        <v>8</v>
      </c>
      <c r="H314" s="224">
        <v>15</v>
      </c>
      <c r="I314" s="223">
        <v>18</v>
      </c>
      <c r="J314" s="224">
        <v>20</v>
      </c>
      <c r="K314" s="223">
        <v>23</v>
      </c>
      <c r="L314" s="225">
        <v>95</v>
      </c>
    </row>
    <row r="315" spans="1:12" s="131" customFormat="1" ht="12.75">
      <c r="A315" s="221" t="s">
        <v>557</v>
      </c>
      <c r="B315" s="222">
        <v>0</v>
      </c>
      <c r="C315" s="223">
        <v>0</v>
      </c>
      <c r="D315" s="224">
        <v>3</v>
      </c>
      <c r="E315" s="223">
        <v>2</v>
      </c>
      <c r="F315" s="224">
        <v>17</v>
      </c>
      <c r="G315" s="223">
        <v>7</v>
      </c>
      <c r="H315" s="224">
        <v>9</v>
      </c>
      <c r="I315" s="223">
        <v>8</v>
      </c>
      <c r="J315" s="224">
        <v>21</v>
      </c>
      <c r="K315" s="223">
        <v>13</v>
      </c>
      <c r="L315" s="225">
        <v>80</v>
      </c>
    </row>
    <row r="316" spans="1:12" s="131" customFormat="1" ht="12.75">
      <c r="A316" s="221" t="s">
        <v>31</v>
      </c>
      <c r="B316" s="222">
        <v>0</v>
      </c>
      <c r="C316" s="223">
        <v>0</v>
      </c>
      <c r="D316" s="224">
        <v>0</v>
      </c>
      <c r="E316" s="223">
        <v>0</v>
      </c>
      <c r="F316" s="224">
        <v>1</v>
      </c>
      <c r="G316" s="223">
        <v>1</v>
      </c>
      <c r="H316" s="224">
        <v>6</v>
      </c>
      <c r="I316" s="223">
        <v>1</v>
      </c>
      <c r="J316" s="224">
        <v>5</v>
      </c>
      <c r="K316" s="223">
        <v>6</v>
      </c>
      <c r="L316" s="225">
        <v>20</v>
      </c>
    </row>
    <row r="317" spans="1:12" s="131" customFormat="1" ht="12.75">
      <c r="A317" s="221" t="s">
        <v>558</v>
      </c>
      <c r="B317" s="222">
        <v>0</v>
      </c>
      <c r="C317" s="223">
        <v>0</v>
      </c>
      <c r="D317" s="224">
        <v>2</v>
      </c>
      <c r="E317" s="223">
        <v>0</v>
      </c>
      <c r="F317" s="224">
        <v>5</v>
      </c>
      <c r="G317" s="223">
        <v>6</v>
      </c>
      <c r="H317" s="224">
        <v>10</v>
      </c>
      <c r="I317" s="223">
        <v>5</v>
      </c>
      <c r="J317" s="224">
        <v>19</v>
      </c>
      <c r="K317" s="223">
        <v>16</v>
      </c>
      <c r="L317" s="225">
        <v>63</v>
      </c>
    </row>
    <row r="318" spans="1:12" s="131" customFormat="1" ht="12.75">
      <c r="A318" s="221" t="s">
        <v>559</v>
      </c>
      <c r="B318" s="222">
        <v>0</v>
      </c>
      <c r="C318" s="223">
        <v>0</v>
      </c>
      <c r="D318" s="224">
        <v>0</v>
      </c>
      <c r="E318" s="223">
        <v>0</v>
      </c>
      <c r="F318" s="224">
        <v>5</v>
      </c>
      <c r="G318" s="223">
        <v>4</v>
      </c>
      <c r="H318" s="224">
        <v>0</v>
      </c>
      <c r="I318" s="223">
        <v>0</v>
      </c>
      <c r="J318" s="224">
        <v>0</v>
      </c>
      <c r="K318" s="223">
        <v>0</v>
      </c>
      <c r="L318" s="225">
        <v>9</v>
      </c>
    </row>
    <row r="319" spans="1:12" s="131" customFormat="1" ht="12.75">
      <c r="A319" s="221" t="s">
        <v>32</v>
      </c>
      <c r="B319" s="222">
        <v>0</v>
      </c>
      <c r="C319" s="223">
        <v>0</v>
      </c>
      <c r="D319" s="224">
        <v>0</v>
      </c>
      <c r="E319" s="223">
        <v>0</v>
      </c>
      <c r="F319" s="224">
        <v>7</v>
      </c>
      <c r="G319" s="223">
        <v>8</v>
      </c>
      <c r="H319" s="224">
        <v>3</v>
      </c>
      <c r="I319" s="223">
        <v>3</v>
      </c>
      <c r="J319" s="224">
        <v>9</v>
      </c>
      <c r="K319" s="223">
        <v>8</v>
      </c>
      <c r="L319" s="225">
        <v>38</v>
      </c>
    </row>
    <row r="320" spans="1:12" s="131" customFormat="1" ht="12.75">
      <c r="A320" s="221" t="s">
        <v>33</v>
      </c>
      <c r="B320" s="222">
        <v>0</v>
      </c>
      <c r="C320" s="223">
        <v>0</v>
      </c>
      <c r="D320" s="224">
        <v>0</v>
      </c>
      <c r="E320" s="223">
        <v>0</v>
      </c>
      <c r="F320" s="224">
        <v>3</v>
      </c>
      <c r="G320" s="223">
        <v>2</v>
      </c>
      <c r="H320" s="224">
        <v>2</v>
      </c>
      <c r="I320" s="223">
        <v>2</v>
      </c>
      <c r="J320" s="224">
        <v>7</v>
      </c>
      <c r="K320" s="223">
        <v>6</v>
      </c>
      <c r="L320" s="225">
        <v>22</v>
      </c>
    </row>
    <row r="321" spans="1:12" s="131" customFormat="1" ht="12.75">
      <c r="A321" s="221" t="s">
        <v>560</v>
      </c>
      <c r="B321" s="222">
        <v>0</v>
      </c>
      <c r="C321" s="223">
        <v>0</v>
      </c>
      <c r="D321" s="224">
        <v>1</v>
      </c>
      <c r="E321" s="223">
        <v>1</v>
      </c>
      <c r="F321" s="224">
        <v>18</v>
      </c>
      <c r="G321" s="223">
        <v>26</v>
      </c>
      <c r="H321" s="224">
        <v>39</v>
      </c>
      <c r="I321" s="223">
        <v>35</v>
      </c>
      <c r="J321" s="224">
        <v>74</v>
      </c>
      <c r="K321" s="223">
        <v>63</v>
      </c>
      <c r="L321" s="225">
        <v>257</v>
      </c>
    </row>
    <row r="322" spans="1:12" s="131" customFormat="1" ht="12.75">
      <c r="A322" s="221" t="s">
        <v>411</v>
      </c>
      <c r="B322" s="222">
        <v>4</v>
      </c>
      <c r="C322" s="223">
        <v>2</v>
      </c>
      <c r="D322" s="224">
        <v>18</v>
      </c>
      <c r="E322" s="223">
        <v>11</v>
      </c>
      <c r="F322" s="224">
        <v>45</v>
      </c>
      <c r="G322" s="223">
        <v>48</v>
      </c>
      <c r="H322" s="224">
        <v>61</v>
      </c>
      <c r="I322" s="223">
        <v>62</v>
      </c>
      <c r="J322" s="224">
        <v>212</v>
      </c>
      <c r="K322" s="223">
        <v>177</v>
      </c>
      <c r="L322" s="225">
        <v>640</v>
      </c>
    </row>
    <row r="323" spans="1:12" s="131" customFormat="1" ht="12" customHeight="1">
      <c r="A323" s="221" t="s">
        <v>34</v>
      </c>
      <c r="B323" s="222">
        <v>0</v>
      </c>
      <c r="C323" s="223">
        <v>0</v>
      </c>
      <c r="D323" s="224">
        <v>0</v>
      </c>
      <c r="E323" s="223">
        <v>0</v>
      </c>
      <c r="F323" s="224">
        <v>9</v>
      </c>
      <c r="G323" s="223">
        <v>5</v>
      </c>
      <c r="H323" s="224">
        <v>5</v>
      </c>
      <c r="I323" s="223">
        <v>4</v>
      </c>
      <c r="J323" s="224">
        <v>8</v>
      </c>
      <c r="K323" s="223">
        <v>9</v>
      </c>
      <c r="L323" s="225">
        <v>40</v>
      </c>
    </row>
    <row r="324" spans="1:12" s="131" customFormat="1" ht="30" customHeight="1">
      <c r="A324" s="221" t="s">
        <v>561</v>
      </c>
      <c r="B324" s="222">
        <v>0</v>
      </c>
      <c r="C324" s="223">
        <v>0</v>
      </c>
      <c r="D324" s="224">
        <v>5</v>
      </c>
      <c r="E324" s="223">
        <v>3</v>
      </c>
      <c r="F324" s="224">
        <v>4</v>
      </c>
      <c r="G324" s="223">
        <v>4</v>
      </c>
      <c r="H324" s="224">
        <v>4</v>
      </c>
      <c r="I324" s="223">
        <v>16</v>
      </c>
      <c r="J324" s="224">
        <v>18</v>
      </c>
      <c r="K324" s="223">
        <v>14</v>
      </c>
      <c r="L324" s="225">
        <v>68</v>
      </c>
    </row>
    <row r="325" spans="1:12" s="131" customFormat="1" ht="12.75">
      <c r="A325" s="221" t="s">
        <v>562</v>
      </c>
      <c r="B325" s="222">
        <v>0</v>
      </c>
      <c r="C325" s="223">
        <v>0</v>
      </c>
      <c r="D325" s="224">
        <v>3</v>
      </c>
      <c r="E325" s="223">
        <v>3</v>
      </c>
      <c r="F325" s="224">
        <v>2</v>
      </c>
      <c r="G325" s="223">
        <v>6</v>
      </c>
      <c r="H325" s="224">
        <v>6</v>
      </c>
      <c r="I325" s="223">
        <v>8</v>
      </c>
      <c r="J325" s="224">
        <v>9</v>
      </c>
      <c r="K325" s="223">
        <v>15</v>
      </c>
      <c r="L325" s="225">
        <v>52</v>
      </c>
    </row>
    <row r="326" spans="1:12" s="227" customFormat="1" ht="26.25" customHeight="1">
      <c r="A326" s="199" t="s">
        <v>565</v>
      </c>
      <c r="B326" s="226">
        <v>4</v>
      </c>
      <c r="C326" s="226">
        <v>2</v>
      </c>
      <c r="D326" s="226">
        <v>32</v>
      </c>
      <c r="E326" s="226">
        <v>20</v>
      </c>
      <c r="F326" s="226">
        <v>127</v>
      </c>
      <c r="G326" s="226">
        <v>125</v>
      </c>
      <c r="H326" s="226">
        <v>160</v>
      </c>
      <c r="I326" s="226">
        <v>162</v>
      </c>
      <c r="J326" s="226">
        <v>402</v>
      </c>
      <c r="K326" s="226">
        <v>350</v>
      </c>
      <c r="L326" s="226">
        <v>1384</v>
      </c>
    </row>
    <row r="327" ht="20.25" customHeight="1">
      <c r="A327" s="289"/>
    </row>
  </sheetData>
  <mergeCells count="16">
    <mergeCell ref="B312:L312"/>
    <mergeCell ref="B174:L174"/>
    <mergeCell ref="B231:L231"/>
    <mergeCell ref="B258:L258"/>
    <mergeCell ref="B282:L282"/>
    <mergeCell ref="B36:L36"/>
    <mergeCell ref="B63:L63"/>
    <mergeCell ref="B90:L90"/>
    <mergeCell ref="B136:L136"/>
    <mergeCell ref="B1:L1"/>
    <mergeCell ref="A2:A3"/>
    <mergeCell ref="B2:C2"/>
    <mergeCell ref="D2:E2"/>
    <mergeCell ref="F2:G2"/>
    <mergeCell ref="H2:I2"/>
    <mergeCell ref="J2:K2"/>
  </mergeCells>
  <printOptions horizontalCentered="1"/>
  <pageMargins left="0" right="0" top="0.5905511811023623" bottom="0" header="0" footer="0"/>
  <pageSetup horizontalDpi="600" verticalDpi="600" orientation="landscape" paperSize="9" scale="92" r:id="rId2"/>
  <rowBreaks count="11" manualBreakCount="11">
    <brk id="35" max="255" man="1"/>
    <brk id="62" max="255" man="1"/>
    <brk id="89" max="255" man="1"/>
    <brk id="123" max="255" man="1"/>
    <brk id="135" max="255" man="1"/>
    <brk id="173" max="255" man="1"/>
    <brk id="209" max="255" man="1"/>
    <brk id="230" max="255" man="1"/>
    <brk id="257" max="255" man="1"/>
    <brk id="281" max="255" man="1"/>
    <brk id="311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0"/>
  <sheetViews>
    <sheetView zoomScale="75" zoomScaleNormal="75" workbookViewId="0" topLeftCell="A1">
      <selection activeCell="A250" sqref="A1:L250"/>
    </sheetView>
  </sheetViews>
  <sheetFormatPr defaultColWidth="9.140625" defaultRowHeight="12.75"/>
  <cols>
    <col min="1" max="1" width="19.00390625" style="0" customWidth="1"/>
    <col min="12" max="12" width="12.421875" style="0" customWidth="1"/>
  </cols>
  <sheetData>
    <row r="1" spans="1:14" s="126" customFormat="1" ht="42.75" customHeight="1">
      <c r="A1" s="38" t="s">
        <v>117</v>
      </c>
      <c r="B1" s="377" t="s">
        <v>118</v>
      </c>
      <c r="C1" s="378"/>
      <c r="D1" s="378"/>
      <c r="E1" s="378"/>
      <c r="F1" s="378"/>
      <c r="G1" s="378"/>
      <c r="H1" s="378"/>
      <c r="I1" s="378"/>
      <c r="J1" s="378"/>
      <c r="K1" s="378"/>
      <c r="L1" s="379"/>
      <c r="M1" s="175"/>
      <c r="N1" s="175"/>
    </row>
    <row r="2" spans="1:13" s="193" customFormat="1" ht="24" customHeight="1">
      <c r="A2" s="445" t="s">
        <v>391</v>
      </c>
      <c r="B2" s="442" t="s">
        <v>83</v>
      </c>
      <c r="C2" s="443"/>
      <c r="D2" s="444" t="s">
        <v>84</v>
      </c>
      <c r="E2" s="443"/>
      <c r="F2" s="444" t="s">
        <v>85</v>
      </c>
      <c r="G2" s="443"/>
      <c r="H2" s="444" t="s">
        <v>86</v>
      </c>
      <c r="I2" s="443"/>
      <c r="J2" s="444" t="s">
        <v>87</v>
      </c>
      <c r="K2" s="443"/>
      <c r="L2" s="186" t="s">
        <v>88</v>
      </c>
      <c r="M2" s="184"/>
    </row>
    <row r="3" spans="1:13" s="193" customFormat="1" ht="40.5" customHeight="1">
      <c r="A3" s="446"/>
      <c r="B3" s="124" t="s">
        <v>401</v>
      </c>
      <c r="C3" s="125" t="s">
        <v>402</v>
      </c>
      <c r="D3" s="124" t="s">
        <v>401</v>
      </c>
      <c r="E3" s="125" t="s">
        <v>402</v>
      </c>
      <c r="F3" s="124" t="s">
        <v>401</v>
      </c>
      <c r="G3" s="125" t="s">
        <v>402</v>
      </c>
      <c r="H3" s="124" t="s">
        <v>401</v>
      </c>
      <c r="I3" s="125" t="s">
        <v>402</v>
      </c>
      <c r="J3" s="124" t="s">
        <v>401</v>
      </c>
      <c r="K3" s="125" t="s">
        <v>402</v>
      </c>
      <c r="L3" s="124" t="s">
        <v>401</v>
      </c>
      <c r="M3" s="184"/>
    </row>
    <row r="4" spans="1:13" s="126" customFormat="1" ht="15" customHeight="1">
      <c r="A4" s="117" t="s">
        <v>403</v>
      </c>
      <c r="B4" s="212">
        <v>43</v>
      </c>
      <c r="C4" s="153">
        <f>B5/L4*100</f>
        <v>3.937007874015748</v>
      </c>
      <c r="D4" s="212">
        <v>109</v>
      </c>
      <c r="E4" s="153">
        <f>D4/L4*100</f>
        <v>14.304461942257218</v>
      </c>
      <c r="F4" s="212">
        <v>123</v>
      </c>
      <c r="G4" s="153">
        <f>F4/L4*100</f>
        <v>16.141732283464567</v>
      </c>
      <c r="H4" s="212">
        <v>174</v>
      </c>
      <c r="I4" s="153">
        <f>H4/L4*100</f>
        <v>22.83464566929134</v>
      </c>
      <c r="J4" s="212">
        <v>313</v>
      </c>
      <c r="K4" s="153">
        <f>J4/L4*100</f>
        <v>41.0761154855643</v>
      </c>
      <c r="L4" s="213">
        <v>762</v>
      </c>
      <c r="M4" s="184"/>
    </row>
    <row r="5" spans="1:13" s="126" customFormat="1" ht="15" customHeight="1">
      <c r="A5" s="194" t="s">
        <v>404</v>
      </c>
      <c r="B5" s="214">
        <v>30</v>
      </c>
      <c r="C5" s="118">
        <f aca="true" t="shared" si="0" ref="C5:C12">B6/L5*100</f>
        <v>2.2222222222222223</v>
      </c>
      <c r="D5" s="214">
        <v>138</v>
      </c>
      <c r="E5" s="118">
        <f aca="true" t="shared" si="1" ref="E5:E12">D5/L5*100</f>
        <v>8.761904761904763</v>
      </c>
      <c r="F5" s="214">
        <v>261</v>
      </c>
      <c r="G5" s="118">
        <f aca="true" t="shared" si="2" ref="G5:G13">F5/L5*100</f>
        <v>16.57142857142857</v>
      </c>
      <c r="H5" s="214">
        <v>379</v>
      </c>
      <c r="I5" s="118">
        <f aca="true" t="shared" si="3" ref="I5:I13">H5/L5*100</f>
        <v>24.063492063492063</v>
      </c>
      <c r="J5" s="214">
        <v>767</v>
      </c>
      <c r="K5" s="118">
        <f aca="true" t="shared" si="4" ref="K5:K13">J5/L5*100</f>
        <v>48.698412698412696</v>
      </c>
      <c r="L5" s="215">
        <v>1575</v>
      </c>
      <c r="M5" s="184"/>
    </row>
    <row r="6" spans="1:13" s="126" customFormat="1" ht="15" customHeight="1">
      <c r="A6" s="194" t="s">
        <v>405</v>
      </c>
      <c r="B6" s="214">
        <v>35</v>
      </c>
      <c r="C6" s="118">
        <f t="shared" si="0"/>
        <v>4.065349544072949</v>
      </c>
      <c r="D6" s="214">
        <v>222</v>
      </c>
      <c r="E6" s="118">
        <f t="shared" si="1"/>
        <v>8.434650455927052</v>
      </c>
      <c r="F6" s="214">
        <v>495</v>
      </c>
      <c r="G6" s="118">
        <f t="shared" si="2"/>
        <v>18.806990881458965</v>
      </c>
      <c r="H6" s="214">
        <v>578</v>
      </c>
      <c r="I6" s="118">
        <f t="shared" si="3"/>
        <v>21.960486322188448</v>
      </c>
      <c r="J6" s="214">
        <v>1302</v>
      </c>
      <c r="K6" s="118">
        <f t="shared" si="4"/>
        <v>49.46808510638298</v>
      </c>
      <c r="L6" s="215">
        <v>2632</v>
      </c>
      <c r="M6" s="184"/>
    </row>
    <row r="7" spans="1:13" s="126" customFormat="1" ht="15" customHeight="1">
      <c r="A7" s="194" t="s">
        <v>406</v>
      </c>
      <c r="B7" s="214">
        <v>107</v>
      </c>
      <c r="C7" s="118">
        <f t="shared" si="0"/>
        <v>2.8313627878033603</v>
      </c>
      <c r="D7" s="214">
        <v>228</v>
      </c>
      <c r="E7" s="118">
        <f t="shared" si="1"/>
        <v>7.093963907902924</v>
      </c>
      <c r="F7" s="214">
        <v>659</v>
      </c>
      <c r="G7" s="118">
        <f t="shared" si="2"/>
        <v>20.504044803982577</v>
      </c>
      <c r="H7" s="214">
        <v>806</v>
      </c>
      <c r="I7" s="118">
        <f t="shared" si="3"/>
        <v>25.07778469197262</v>
      </c>
      <c r="J7" s="214">
        <v>1414</v>
      </c>
      <c r="K7" s="118">
        <f t="shared" si="4"/>
        <v>43.99502177971375</v>
      </c>
      <c r="L7" s="215">
        <v>3214</v>
      </c>
      <c r="M7" s="184"/>
    </row>
    <row r="8" spans="1:13" s="126" customFormat="1" ht="15" customHeight="1">
      <c r="A8" s="194" t="s">
        <v>407</v>
      </c>
      <c r="B8" s="214">
        <v>91</v>
      </c>
      <c r="C8" s="118">
        <f t="shared" si="0"/>
        <v>1.4635866690178099</v>
      </c>
      <c r="D8" s="214">
        <v>450</v>
      </c>
      <c r="E8" s="118">
        <f t="shared" si="1"/>
        <v>7.935108446482102</v>
      </c>
      <c r="F8" s="214">
        <v>1096</v>
      </c>
      <c r="G8" s="118">
        <f t="shared" si="2"/>
        <v>19.326397460765296</v>
      </c>
      <c r="H8" s="214">
        <v>1269</v>
      </c>
      <c r="I8" s="118">
        <f t="shared" si="3"/>
        <v>22.377005819079525</v>
      </c>
      <c r="J8" s="214">
        <v>2765</v>
      </c>
      <c r="K8" s="118">
        <f t="shared" si="4"/>
        <v>48.75683301005114</v>
      </c>
      <c r="L8" s="215">
        <v>5671</v>
      </c>
      <c r="M8" s="184"/>
    </row>
    <row r="9" spans="1:13" s="126" customFormat="1" ht="15" customHeight="1">
      <c r="A9" s="194" t="s">
        <v>408</v>
      </c>
      <c r="B9" s="214">
        <v>83</v>
      </c>
      <c r="C9" s="118">
        <f t="shared" si="0"/>
        <v>1.2552301255230125</v>
      </c>
      <c r="D9" s="214">
        <v>175</v>
      </c>
      <c r="E9" s="118">
        <f t="shared" si="1"/>
        <v>12.203626220362622</v>
      </c>
      <c r="F9" s="214">
        <v>236</v>
      </c>
      <c r="G9" s="118">
        <f t="shared" si="2"/>
        <v>16.457461645746164</v>
      </c>
      <c r="H9" s="214">
        <v>286</v>
      </c>
      <c r="I9" s="118">
        <f t="shared" si="3"/>
        <v>19.9442119944212</v>
      </c>
      <c r="J9" s="214">
        <v>654</v>
      </c>
      <c r="K9" s="118">
        <f t="shared" si="4"/>
        <v>45.60669456066946</v>
      </c>
      <c r="L9" s="215">
        <v>1434</v>
      </c>
      <c r="M9" s="184"/>
    </row>
    <row r="10" spans="1:13" s="126" customFormat="1" ht="15" customHeight="1">
      <c r="A10" s="194" t="s">
        <v>409</v>
      </c>
      <c r="B10" s="214">
        <v>18</v>
      </c>
      <c r="C10" s="118">
        <f t="shared" si="0"/>
        <v>2.6518391787852864</v>
      </c>
      <c r="D10" s="214">
        <v>91</v>
      </c>
      <c r="E10" s="118">
        <f t="shared" si="1"/>
        <v>7.784431137724551</v>
      </c>
      <c r="F10" s="214">
        <v>234</v>
      </c>
      <c r="G10" s="118">
        <f t="shared" si="2"/>
        <v>20.01710863986313</v>
      </c>
      <c r="H10" s="214">
        <v>240</v>
      </c>
      <c r="I10" s="118">
        <f t="shared" si="3"/>
        <v>20.53036783575706</v>
      </c>
      <c r="J10" s="214">
        <v>586</v>
      </c>
      <c r="K10" s="118">
        <f t="shared" si="4"/>
        <v>50.128314798973484</v>
      </c>
      <c r="L10" s="215">
        <v>1169</v>
      </c>
      <c r="M10" s="184"/>
    </row>
    <row r="11" spans="1:13" s="126" customFormat="1" ht="15" customHeight="1">
      <c r="A11" s="194" t="s">
        <v>410</v>
      </c>
      <c r="B11" s="214">
        <v>31</v>
      </c>
      <c r="C11" s="118">
        <f t="shared" si="0"/>
        <v>0.5212858384013901</v>
      </c>
      <c r="D11" s="214">
        <v>78</v>
      </c>
      <c r="E11" s="118">
        <f t="shared" si="1"/>
        <v>6.776715899218071</v>
      </c>
      <c r="F11" s="214">
        <v>234</v>
      </c>
      <c r="G11" s="118">
        <f t="shared" si="2"/>
        <v>20.330147697654212</v>
      </c>
      <c r="H11" s="214">
        <v>238</v>
      </c>
      <c r="I11" s="118">
        <f t="shared" si="3"/>
        <v>20.677671589921808</v>
      </c>
      <c r="J11" s="214">
        <v>570</v>
      </c>
      <c r="K11" s="118">
        <f t="shared" si="4"/>
        <v>49.52215464813206</v>
      </c>
      <c r="L11" s="215">
        <v>1151</v>
      </c>
      <c r="M11" s="184"/>
    </row>
    <row r="12" spans="1:13" s="126" customFormat="1" ht="15" customHeight="1">
      <c r="A12" s="195" t="s">
        <v>411</v>
      </c>
      <c r="B12" s="216">
        <v>6</v>
      </c>
      <c r="C12" s="217">
        <f t="shared" si="0"/>
        <v>39.15343915343915</v>
      </c>
      <c r="D12" s="216">
        <v>52</v>
      </c>
      <c r="E12" s="217">
        <f t="shared" si="1"/>
        <v>4.5855379188712515</v>
      </c>
      <c r="F12" s="216">
        <v>189</v>
      </c>
      <c r="G12" s="217">
        <f t="shared" si="2"/>
        <v>16.666666666666664</v>
      </c>
      <c r="H12" s="216">
        <v>260</v>
      </c>
      <c r="I12" s="217">
        <f t="shared" si="3"/>
        <v>22.92768959435626</v>
      </c>
      <c r="J12" s="216">
        <v>627</v>
      </c>
      <c r="K12" s="217">
        <f t="shared" si="4"/>
        <v>55.29100529100529</v>
      </c>
      <c r="L12" s="218">
        <v>1134</v>
      </c>
      <c r="M12" s="184"/>
    </row>
    <row r="13" spans="1:14" s="185" customFormat="1" ht="15" customHeight="1">
      <c r="A13" s="121" t="s">
        <v>412</v>
      </c>
      <c r="B13" s="219">
        <f>SUM(B4:B12)</f>
        <v>444</v>
      </c>
      <c r="C13" s="220">
        <f>B13/L13*100</f>
        <v>2.369010777931918</v>
      </c>
      <c r="D13" s="219">
        <f aca="true" t="shared" si="5" ref="D13:L13">SUM(D4:D12)</f>
        <v>1543</v>
      </c>
      <c r="E13" s="220">
        <f>D13/L13*100</f>
        <v>8.232846014299435</v>
      </c>
      <c r="F13" s="219">
        <f t="shared" si="5"/>
        <v>3527</v>
      </c>
      <c r="G13" s="220">
        <f t="shared" si="2"/>
        <v>18.818695976950163</v>
      </c>
      <c r="H13" s="219">
        <f t="shared" si="5"/>
        <v>4230</v>
      </c>
      <c r="I13" s="220">
        <f t="shared" si="3"/>
        <v>22.569629708675702</v>
      </c>
      <c r="J13" s="219">
        <f t="shared" si="5"/>
        <v>8998</v>
      </c>
      <c r="K13" s="220">
        <f t="shared" si="4"/>
        <v>48.00981752214278</v>
      </c>
      <c r="L13" s="122">
        <f t="shared" si="5"/>
        <v>18742</v>
      </c>
      <c r="M13" s="184"/>
      <c r="N13" s="126"/>
    </row>
    <row r="14" ht="7.5" customHeight="1"/>
    <row r="15" ht="12.75">
      <c r="A15" s="27" t="s">
        <v>426</v>
      </c>
    </row>
    <row r="18" spans="4:8" ht="12.75">
      <c r="D18" s="3" t="s">
        <v>83</v>
      </c>
      <c r="E18" s="3" t="s">
        <v>84</v>
      </c>
      <c r="F18" s="3" t="s">
        <v>85</v>
      </c>
      <c r="G18" s="3" t="s">
        <v>86</v>
      </c>
      <c r="H18" s="3" t="s">
        <v>707</v>
      </c>
    </row>
    <row r="19" spans="4:8" ht="12.75">
      <c r="D19" s="219">
        <v>444</v>
      </c>
      <c r="E19" s="219">
        <v>1543</v>
      </c>
      <c r="F19" s="219">
        <v>3527</v>
      </c>
      <c r="G19" s="219">
        <v>4230</v>
      </c>
      <c r="H19" s="219">
        <v>8998</v>
      </c>
    </row>
    <row r="36" ht="12.75">
      <c r="A36" s="196" t="s">
        <v>89</v>
      </c>
    </row>
    <row r="37" spans="1:13" s="27" customFormat="1" ht="50.25" customHeight="1">
      <c r="A37" s="60" t="s">
        <v>120</v>
      </c>
      <c r="B37" s="383" t="s">
        <v>124</v>
      </c>
      <c r="C37" s="383"/>
      <c r="D37" s="383"/>
      <c r="E37" s="383"/>
      <c r="F37" s="383"/>
      <c r="G37" s="383"/>
      <c r="H37" s="383"/>
      <c r="I37" s="383"/>
      <c r="J37" s="383"/>
      <c r="K37" s="383"/>
      <c r="L37" s="384"/>
      <c r="M37" s="200"/>
    </row>
    <row r="38" spans="1:12" s="111" customFormat="1" ht="51" customHeight="1">
      <c r="A38" s="63" t="s">
        <v>415</v>
      </c>
      <c r="B38" s="197" t="s">
        <v>92</v>
      </c>
      <c r="C38" s="197" t="s">
        <v>93</v>
      </c>
      <c r="D38" s="197" t="s">
        <v>94</v>
      </c>
      <c r="E38" s="197" t="s">
        <v>95</v>
      </c>
      <c r="F38" s="197" t="s">
        <v>96</v>
      </c>
      <c r="G38" s="197" t="s">
        <v>97</v>
      </c>
      <c r="H38" s="197" t="s">
        <v>98</v>
      </c>
      <c r="I38" s="197" t="s">
        <v>99</v>
      </c>
      <c r="J38" s="197" t="s">
        <v>100</v>
      </c>
      <c r="K38" s="197" t="s">
        <v>101</v>
      </c>
      <c r="L38" s="198" t="s">
        <v>102</v>
      </c>
    </row>
    <row r="39" spans="1:12" s="131" customFormat="1" ht="12.75">
      <c r="A39" s="221" t="s">
        <v>430</v>
      </c>
      <c r="B39" s="222">
        <v>0</v>
      </c>
      <c r="C39" s="223">
        <v>0</v>
      </c>
      <c r="D39" s="224">
        <v>0</v>
      </c>
      <c r="E39" s="223">
        <v>0</v>
      </c>
      <c r="F39" s="224">
        <v>2</v>
      </c>
      <c r="G39" s="223">
        <v>4</v>
      </c>
      <c r="H39" s="224">
        <v>2</v>
      </c>
      <c r="I39" s="223">
        <v>2</v>
      </c>
      <c r="J39" s="224">
        <v>4</v>
      </c>
      <c r="K39" s="223">
        <v>7</v>
      </c>
      <c r="L39" s="225">
        <v>21</v>
      </c>
    </row>
    <row r="40" spans="1:12" s="131" customFormat="1" ht="12.75">
      <c r="A40" s="221" t="s">
        <v>431</v>
      </c>
      <c r="B40" s="222">
        <v>2</v>
      </c>
      <c r="C40" s="223">
        <v>3</v>
      </c>
      <c r="D40" s="224">
        <v>9</v>
      </c>
      <c r="E40" s="223">
        <v>4</v>
      </c>
      <c r="F40" s="224">
        <v>0</v>
      </c>
      <c r="G40" s="223">
        <v>0</v>
      </c>
      <c r="H40" s="224">
        <v>3</v>
      </c>
      <c r="I40" s="223">
        <v>2</v>
      </c>
      <c r="J40" s="224">
        <v>5</v>
      </c>
      <c r="K40" s="223">
        <v>4</v>
      </c>
      <c r="L40" s="225">
        <v>32</v>
      </c>
    </row>
    <row r="41" spans="1:12" s="131" customFormat="1" ht="12.75">
      <c r="A41" s="221" t="s">
        <v>432</v>
      </c>
      <c r="B41" s="222">
        <v>0</v>
      </c>
      <c r="C41" s="223">
        <v>0</v>
      </c>
      <c r="D41" s="224">
        <v>1</v>
      </c>
      <c r="E41" s="223">
        <v>0</v>
      </c>
      <c r="F41" s="224">
        <v>2</v>
      </c>
      <c r="G41" s="223">
        <v>2</v>
      </c>
      <c r="H41" s="224">
        <v>3</v>
      </c>
      <c r="I41" s="223">
        <v>2</v>
      </c>
      <c r="J41" s="224">
        <v>3</v>
      </c>
      <c r="K41" s="223">
        <v>1</v>
      </c>
      <c r="L41" s="225">
        <v>14</v>
      </c>
    </row>
    <row r="42" spans="1:12" s="131" customFormat="1" ht="12.75">
      <c r="A42" s="221" t="s">
        <v>433</v>
      </c>
      <c r="B42" s="222">
        <v>8</v>
      </c>
      <c r="C42" s="223">
        <v>12</v>
      </c>
      <c r="D42" s="224">
        <v>9</v>
      </c>
      <c r="E42" s="223">
        <v>7</v>
      </c>
      <c r="F42" s="224">
        <v>4</v>
      </c>
      <c r="G42" s="223">
        <v>5</v>
      </c>
      <c r="H42" s="224">
        <v>2</v>
      </c>
      <c r="I42" s="223">
        <v>3</v>
      </c>
      <c r="J42" s="224">
        <v>6</v>
      </c>
      <c r="K42" s="223">
        <v>8</v>
      </c>
      <c r="L42" s="225">
        <v>64</v>
      </c>
    </row>
    <row r="43" spans="1:12" s="131" customFormat="1" ht="12.75">
      <c r="A43" s="221" t="s">
        <v>434</v>
      </c>
      <c r="B43" s="222">
        <v>1</v>
      </c>
      <c r="C43" s="223">
        <v>0</v>
      </c>
      <c r="D43" s="224">
        <v>4</v>
      </c>
      <c r="E43" s="223">
        <v>1</v>
      </c>
      <c r="F43" s="224">
        <v>0</v>
      </c>
      <c r="G43" s="223">
        <v>3</v>
      </c>
      <c r="H43" s="224">
        <v>2</v>
      </c>
      <c r="I43" s="223">
        <v>2</v>
      </c>
      <c r="J43" s="224">
        <v>4</v>
      </c>
      <c r="K43" s="223">
        <v>4</v>
      </c>
      <c r="L43" s="225">
        <v>21</v>
      </c>
    </row>
    <row r="44" spans="1:12" s="131" customFormat="1" ht="12.75">
      <c r="A44" s="221" t="s">
        <v>435</v>
      </c>
      <c r="B44" s="222">
        <v>0</v>
      </c>
      <c r="C44" s="223">
        <v>0</v>
      </c>
      <c r="D44" s="224">
        <v>2</v>
      </c>
      <c r="E44" s="223">
        <v>2</v>
      </c>
      <c r="F44" s="224">
        <v>4</v>
      </c>
      <c r="G44" s="223">
        <v>2</v>
      </c>
      <c r="H44" s="224">
        <v>5</v>
      </c>
      <c r="I44" s="223">
        <v>4</v>
      </c>
      <c r="J44" s="224">
        <v>7</v>
      </c>
      <c r="K44" s="223">
        <v>6</v>
      </c>
      <c r="L44" s="225">
        <v>32</v>
      </c>
    </row>
    <row r="45" spans="1:12" s="131" customFormat="1" ht="12.75">
      <c r="A45" s="221" t="s">
        <v>436</v>
      </c>
      <c r="B45" s="222">
        <v>0</v>
      </c>
      <c r="C45" s="223">
        <v>0</v>
      </c>
      <c r="D45" s="224">
        <v>0</v>
      </c>
      <c r="E45" s="223">
        <v>0</v>
      </c>
      <c r="F45" s="224">
        <v>3</v>
      </c>
      <c r="G45" s="223">
        <v>0</v>
      </c>
      <c r="H45" s="224">
        <v>1</v>
      </c>
      <c r="I45" s="223">
        <v>1</v>
      </c>
      <c r="J45" s="224">
        <v>3</v>
      </c>
      <c r="K45" s="223">
        <v>2</v>
      </c>
      <c r="L45" s="225">
        <v>10</v>
      </c>
    </row>
    <row r="46" spans="1:12" s="131" customFormat="1" ht="12.75">
      <c r="A46" s="221" t="s">
        <v>403</v>
      </c>
      <c r="B46" s="222">
        <v>4</v>
      </c>
      <c r="C46" s="223">
        <v>4</v>
      </c>
      <c r="D46" s="224">
        <v>22</v>
      </c>
      <c r="E46" s="223">
        <v>29</v>
      </c>
      <c r="F46" s="224">
        <v>39</v>
      </c>
      <c r="G46" s="223">
        <v>42</v>
      </c>
      <c r="H46" s="224">
        <v>63</v>
      </c>
      <c r="I46" s="223">
        <v>53</v>
      </c>
      <c r="J46" s="224">
        <v>111</v>
      </c>
      <c r="K46" s="223">
        <v>104</v>
      </c>
      <c r="L46" s="225">
        <v>471</v>
      </c>
    </row>
    <row r="47" spans="1:12" s="131" customFormat="1" ht="12.75">
      <c r="A47" s="221" t="s">
        <v>437</v>
      </c>
      <c r="B47" s="222">
        <v>0</v>
      </c>
      <c r="C47" s="223">
        <v>0</v>
      </c>
      <c r="D47" s="224">
        <v>6</v>
      </c>
      <c r="E47" s="223">
        <v>6</v>
      </c>
      <c r="F47" s="224">
        <v>4</v>
      </c>
      <c r="G47" s="223">
        <v>4</v>
      </c>
      <c r="H47" s="224">
        <v>6</v>
      </c>
      <c r="I47" s="223">
        <v>2</v>
      </c>
      <c r="J47" s="224">
        <v>4</v>
      </c>
      <c r="K47" s="223">
        <v>4</v>
      </c>
      <c r="L47" s="225">
        <v>36</v>
      </c>
    </row>
    <row r="48" spans="1:12" s="131" customFormat="1" ht="12.75">
      <c r="A48" s="221" t="s">
        <v>438</v>
      </c>
      <c r="B48" s="222">
        <v>6</v>
      </c>
      <c r="C48" s="223">
        <v>3</v>
      </c>
      <c r="D48" s="224">
        <v>3</v>
      </c>
      <c r="E48" s="223">
        <v>4</v>
      </c>
      <c r="F48" s="224">
        <v>2</v>
      </c>
      <c r="G48" s="223">
        <v>1</v>
      </c>
      <c r="H48" s="224">
        <v>10</v>
      </c>
      <c r="I48" s="223">
        <v>6</v>
      </c>
      <c r="J48" s="224">
        <v>10</v>
      </c>
      <c r="K48" s="223">
        <v>16</v>
      </c>
      <c r="L48" s="225">
        <v>61</v>
      </c>
    </row>
    <row r="49" spans="1:12" s="227" customFormat="1" ht="30" customHeight="1">
      <c r="A49" s="199" t="s">
        <v>439</v>
      </c>
      <c r="B49" s="226">
        <v>21</v>
      </c>
      <c r="C49" s="226">
        <v>22</v>
      </c>
      <c r="D49" s="226">
        <v>56</v>
      </c>
      <c r="E49" s="226">
        <v>53</v>
      </c>
      <c r="F49" s="226">
        <v>60</v>
      </c>
      <c r="G49" s="226">
        <v>63</v>
      </c>
      <c r="H49" s="226">
        <v>97</v>
      </c>
      <c r="I49" s="226">
        <v>77</v>
      </c>
      <c r="J49" s="226">
        <v>157</v>
      </c>
      <c r="K49" s="226">
        <v>156</v>
      </c>
      <c r="L49" s="226">
        <v>762</v>
      </c>
    </row>
    <row r="51" spans="1:12" ht="33" customHeight="1">
      <c r="A51" s="60" t="s">
        <v>125</v>
      </c>
      <c r="B51" s="383" t="s">
        <v>126</v>
      </c>
      <c r="C51" s="383"/>
      <c r="D51" s="383"/>
      <c r="E51" s="383"/>
      <c r="F51" s="383"/>
      <c r="G51" s="383"/>
      <c r="H51" s="383"/>
      <c r="I51" s="383"/>
      <c r="J51" s="383"/>
      <c r="K51" s="383"/>
      <c r="L51" s="384"/>
    </row>
    <row r="52" spans="1:12" s="111" customFormat="1" ht="51" customHeight="1">
      <c r="A52" s="63" t="s">
        <v>415</v>
      </c>
      <c r="B52" s="197" t="s">
        <v>92</v>
      </c>
      <c r="C52" s="197" t="s">
        <v>93</v>
      </c>
      <c r="D52" s="197" t="s">
        <v>94</v>
      </c>
      <c r="E52" s="197" t="s">
        <v>95</v>
      </c>
      <c r="F52" s="197" t="s">
        <v>96</v>
      </c>
      <c r="G52" s="197" t="s">
        <v>97</v>
      </c>
      <c r="H52" s="197" t="s">
        <v>98</v>
      </c>
      <c r="I52" s="197" t="s">
        <v>99</v>
      </c>
      <c r="J52" s="197" t="s">
        <v>100</v>
      </c>
      <c r="K52" s="197" t="s">
        <v>101</v>
      </c>
      <c r="L52" s="198" t="s">
        <v>102</v>
      </c>
    </row>
    <row r="53" spans="1:12" s="131" customFormat="1" ht="12.75">
      <c r="A53" s="221" t="s">
        <v>441</v>
      </c>
      <c r="B53" s="222">
        <v>4</v>
      </c>
      <c r="C53" s="223">
        <v>5</v>
      </c>
      <c r="D53" s="224">
        <v>5</v>
      </c>
      <c r="E53" s="223">
        <v>2</v>
      </c>
      <c r="F53" s="224">
        <v>5</v>
      </c>
      <c r="G53" s="223">
        <v>3</v>
      </c>
      <c r="H53" s="224">
        <v>4</v>
      </c>
      <c r="I53" s="223">
        <v>3</v>
      </c>
      <c r="J53" s="224">
        <v>17</v>
      </c>
      <c r="K53" s="223">
        <v>14</v>
      </c>
      <c r="L53" s="225">
        <v>62</v>
      </c>
    </row>
    <row r="54" spans="1:12" s="131" customFormat="1" ht="12.75">
      <c r="A54" s="221" t="s">
        <v>442</v>
      </c>
      <c r="B54" s="222">
        <v>0</v>
      </c>
      <c r="C54" s="223">
        <v>0</v>
      </c>
      <c r="D54" s="224">
        <v>2</v>
      </c>
      <c r="E54" s="223">
        <v>2</v>
      </c>
      <c r="F54" s="224">
        <v>3</v>
      </c>
      <c r="G54" s="223">
        <v>1</v>
      </c>
      <c r="H54" s="224">
        <v>7</v>
      </c>
      <c r="I54" s="223">
        <v>4</v>
      </c>
      <c r="J54" s="224">
        <v>3</v>
      </c>
      <c r="K54" s="223">
        <v>6</v>
      </c>
      <c r="L54" s="225">
        <v>28</v>
      </c>
    </row>
    <row r="55" spans="1:12" s="131" customFormat="1" ht="12.75">
      <c r="A55" s="221" t="s">
        <v>443</v>
      </c>
      <c r="B55" s="222">
        <v>1</v>
      </c>
      <c r="C55" s="223">
        <v>1</v>
      </c>
      <c r="D55" s="224">
        <v>3</v>
      </c>
      <c r="E55" s="223">
        <v>3</v>
      </c>
      <c r="F55" s="224">
        <v>9</v>
      </c>
      <c r="G55" s="223">
        <v>11</v>
      </c>
      <c r="H55" s="224">
        <v>9</v>
      </c>
      <c r="I55" s="223">
        <v>7</v>
      </c>
      <c r="J55" s="224">
        <v>21</v>
      </c>
      <c r="K55" s="223">
        <v>15</v>
      </c>
      <c r="L55" s="225">
        <v>80</v>
      </c>
    </row>
    <row r="56" spans="1:12" s="131" customFormat="1" ht="12.75">
      <c r="A56" s="221" t="s">
        <v>444</v>
      </c>
      <c r="B56" s="222">
        <v>1</v>
      </c>
      <c r="C56" s="223">
        <v>1</v>
      </c>
      <c r="D56" s="224">
        <v>7</v>
      </c>
      <c r="E56" s="223">
        <v>6</v>
      </c>
      <c r="F56" s="224">
        <v>6</v>
      </c>
      <c r="G56" s="223">
        <v>10</v>
      </c>
      <c r="H56" s="224">
        <v>14</v>
      </c>
      <c r="I56" s="223">
        <v>4</v>
      </c>
      <c r="J56" s="224">
        <v>13</v>
      </c>
      <c r="K56" s="223">
        <v>17</v>
      </c>
      <c r="L56" s="225">
        <v>79</v>
      </c>
    </row>
    <row r="57" spans="1:12" s="131" customFormat="1" ht="12.75">
      <c r="A57" s="221" t="s">
        <v>445</v>
      </c>
      <c r="B57" s="222">
        <v>5</v>
      </c>
      <c r="C57" s="223">
        <v>7</v>
      </c>
      <c r="D57" s="224">
        <v>0</v>
      </c>
      <c r="E57" s="223">
        <v>0</v>
      </c>
      <c r="F57" s="224">
        <v>5</v>
      </c>
      <c r="G57" s="223">
        <v>5</v>
      </c>
      <c r="H57" s="224">
        <v>17</v>
      </c>
      <c r="I57" s="223">
        <v>3</v>
      </c>
      <c r="J57" s="224">
        <v>20</v>
      </c>
      <c r="K57" s="223">
        <v>15</v>
      </c>
      <c r="L57" s="225">
        <v>77</v>
      </c>
    </row>
    <row r="58" spans="1:12" s="131" customFormat="1" ht="12.75">
      <c r="A58" s="221" t="s">
        <v>446</v>
      </c>
      <c r="B58" s="222">
        <v>0</v>
      </c>
      <c r="C58" s="223">
        <v>0</v>
      </c>
      <c r="D58" s="224">
        <v>1</v>
      </c>
      <c r="E58" s="223">
        <v>0</v>
      </c>
      <c r="F58" s="224">
        <v>5</v>
      </c>
      <c r="G58" s="223">
        <v>1</v>
      </c>
      <c r="H58" s="224">
        <v>5</v>
      </c>
      <c r="I58" s="223">
        <v>1</v>
      </c>
      <c r="J58" s="224">
        <v>9</v>
      </c>
      <c r="K58" s="223">
        <v>4</v>
      </c>
      <c r="L58" s="225">
        <v>26</v>
      </c>
    </row>
    <row r="59" spans="1:12" s="131" customFormat="1" ht="12.75">
      <c r="A59" s="221" t="s">
        <v>447</v>
      </c>
      <c r="B59" s="222">
        <v>1</v>
      </c>
      <c r="C59" s="223">
        <v>1</v>
      </c>
      <c r="D59" s="224">
        <v>5</v>
      </c>
      <c r="E59" s="223">
        <v>3</v>
      </c>
      <c r="F59" s="224">
        <v>4</v>
      </c>
      <c r="G59" s="223">
        <v>2</v>
      </c>
      <c r="H59" s="224">
        <v>4</v>
      </c>
      <c r="I59" s="223">
        <v>6</v>
      </c>
      <c r="J59" s="224">
        <v>8</v>
      </c>
      <c r="K59" s="223">
        <v>10</v>
      </c>
      <c r="L59" s="225">
        <v>44</v>
      </c>
    </row>
    <row r="60" spans="1:12" s="131" customFormat="1" ht="12.75">
      <c r="A60" s="221" t="s">
        <v>448</v>
      </c>
      <c r="B60" s="222">
        <v>0</v>
      </c>
      <c r="C60" s="223">
        <v>0</v>
      </c>
      <c r="D60" s="224">
        <v>0</v>
      </c>
      <c r="E60" s="223">
        <v>0</v>
      </c>
      <c r="F60" s="224">
        <v>0</v>
      </c>
      <c r="G60" s="223">
        <v>0</v>
      </c>
      <c r="H60" s="224">
        <v>0</v>
      </c>
      <c r="I60" s="223">
        <v>0</v>
      </c>
      <c r="J60" s="224">
        <v>10</v>
      </c>
      <c r="K60" s="223">
        <v>10</v>
      </c>
      <c r="L60" s="225">
        <v>20</v>
      </c>
    </row>
    <row r="61" spans="1:12" s="131" customFormat="1" ht="12.75">
      <c r="A61" s="221" t="s">
        <v>449</v>
      </c>
      <c r="B61" s="222">
        <v>0</v>
      </c>
      <c r="C61" s="223">
        <v>0</v>
      </c>
      <c r="D61" s="224">
        <v>4</v>
      </c>
      <c r="E61" s="223">
        <v>3</v>
      </c>
      <c r="F61" s="224">
        <v>2</v>
      </c>
      <c r="G61" s="223">
        <v>8</v>
      </c>
      <c r="H61" s="224">
        <v>14</v>
      </c>
      <c r="I61" s="223">
        <v>11</v>
      </c>
      <c r="J61" s="224">
        <v>18</v>
      </c>
      <c r="K61" s="223">
        <v>19</v>
      </c>
      <c r="L61" s="225">
        <v>79</v>
      </c>
    </row>
    <row r="62" spans="1:12" s="131" customFormat="1" ht="12.75">
      <c r="A62" s="221" t="s">
        <v>450</v>
      </c>
      <c r="B62" s="222">
        <v>0</v>
      </c>
      <c r="C62" s="223">
        <v>0</v>
      </c>
      <c r="D62" s="224">
        <v>1</v>
      </c>
      <c r="E62" s="223">
        <v>0</v>
      </c>
      <c r="F62" s="224">
        <v>2</v>
      </c>
      <c r="G62" s="223">
        <v>1</v>
      </c>
      <c r="H62" s="224">
        <v>1</v>
      </c>
      <c r="I62" s="223">
        <v>2</v>
      </c>
      <c r="J62" s="224">
        <v>3</v>
      </c>
      <c r="K62" s="223">
        <v>3</v>
      </c>
      <c r="L62" s="225">
        <v>13</v>
      </c>
    </row>
    <row r="63" spans="1:12" s="131" customFormat="1" ht="12.75">
      <c r="A63" s="221" t="s">
        <v>451</v>
      </c>
      <c r="B63" s="222">
        <v>0</v>
      </c>
      <c r="C63" s="223">
        <v>1</v>
      </c>
      <c r="D63" s="224">
        <v>3</v>
      </c>
      <c r="E63" s="223">
        <v>3</v>
      </c>
      <c r="F63" s="224">
        <v>2</v>
      </c>
      <c r="G63" s="223">
        <v>1</v>
      </c>
      <c r="H63" s="224">
        <v>13</v>
      </c>
      <c r="I63" s="223">
        <v>7</v>
      </c>
      <c r="J63" s="224">
        <v>3</v>
      </c>
      <c r="K63" s="223">
        <v>3</v>
      </c>
      <c r="L63" s="225">
        <v>36</v>
      </c>
    </row>
    <row r="64" spans="1:12" s="131" customFormat="1" ht="12.75">
      <c r="A64" s="221" t="s">
        <v>404</v>
      </c>
      <c r="B64" s="222">
        <v>0</v>
      </c>
      <c r="C64" s="223">
        <v>0</v>
      </c>
      <c r="D64" s="224">
        <v>38</v>
      </c>
      <c r="E64" s="223">
        <v>32</v>
      </c>
      <c r="F64" s="224">
        <v>83</v>
      </c>
      <c r="G64" s="223">
        <v>62</v>
      </c>
      <c r="H64" s="224">
        <v>95</v>
      </c>
      <c r="I64" s="223">
        <v>101</v>
      </c>
      <c r="J64" s="224">
        <v>239</v>
      </c>
      <c r="K64" s="223">
        <v>201</v>
      </c>
      <c r="L64" s="225">
        <v>851</v>
      </c>
    </row>
    <row r="65" spans="1:12" s="131" customFormat="1" ht="12.75">
      <c r="A65" s="221" t="s">
        <v>452</v>
      </c>
      <c r="B65" s="222">
        <v>1</v>
      </c>
      <c r="C65" s="223">
        <v>1</v>
      </c>
      <c r="D65" s="224">
        <v>8</v>
      </c>
      <c r="E65" s="223">
        <v>5</v>
      </c>
      <c r="F65" s="224">
        <v>6</v>
      </c>
      <c r="G65" s="223">
        <v>5</v>
      </c>
      <c r="H65" s="224">
        <v>16</v>
      </c>
      <c r="I65" s="223">
        <v>9</v>
      </c>
      <c r="J65" s="224">
        <v>14</v>
      </c>
      <c r="K65" s="223">
        <v>18</v>
      </c>
      <c r="L65" s="225">
        <v>83</v>
      </c>
    </row>
    <row r="66" spans="1:12" s="131" customFormat="1" ht="12.75">
      <c r="A66" s="221" t="s">
        <v>453</v>
      </c>
      <c r="B66" s="222">
        <v>0</v>
      </c>
      <c r="C66" s="223">
        <v>0</v>
      </c>
      <c r="D66" s="224">
        <v>1</v>
      </c>
      <c r="E66" s="223">
        <v>0</v>
      </c>
      <c r="F66" s="224">
        <v>4</v>
      </c>
      <c r="G66" s="223">
        <v>8</v>
      </c>
      <c r="H66" s="224">
        <v>8</v>
      </c>
      <c r="I66" s="223">
        <v>5</v>
      </c>
      <c r="J66" s="224">
        <v>18</v>
      </c>
      <c r="K66" s="223">
        <v>17</v>
      </c>
      <c r="L66" s="225">
        <v>61</v>
      </c>
    </row>
    <row r="67" spans="1:12" s="131" customFormat="1" ht="12.75">
      <c r="A67" s="221" t="s">
        <v>454</v>
      </c>
      <c r="B67" s="222">
        <v>0</v>
      </c>
      <c r="C67" s="223">
        <v>0</v>
      </c>
      <c r="D67" s="224">
        <v>1</v>
      </c>
      <c r="E67" s="223">
        <v>0</v>
      </c>
      <c r="F67" s="224">
        <v>4</v>
      </c>
      <c r="G67" s="223">
        <v>3</v>
      </c>
      <c r="H67" s="224">
        <v>5</v>
      </c>
      <c r="I67" s="223">
        <v>4</v>
      </c>
      <c r="J67" s="224">
        <v>10</v>
      </c>
      <c r="K67" s="223">
        <v>9</v>
      </c>
      <c r="L67" s="225">
        <v>36</v>
      </c>
    </row>
    <row r="68" spans="1:12" s="227" customFormat="1" ht="30" customHeight="1">
      <c r="A68" s="199" t="s">
        <v>455</v>
      </c>
      <c r="B68" s="226">
        <v>13</v>
      </c>
      <c r="C68" s="226">
        <v>17</v>
      </c>
      <c r="D68" s="226">
        <v>79</v>
      </c>
      <c r="E68" s="226">
        <v>59</v>
      </c>
      <c r="F68" s="226">
        <v>140</v>
      </c>
      <c r="G68" s="226">
        <v>121</v>
      </c>
      <c r="H68" s="226">
        <v>212</v>
      </c>
      <c r="I68" s="226">
        <v>167</v>
      </c>
      <c r="J68" s="226">
        <v>406</v>
      </c>
      <c r="K68" s="226">
        <v>361</v>
      </c>
      <c r="L68" s="226">
        <v>1575</v>
      </c>
    </row>
    <row r="72" spans="1:12" ht="25.5" customHeight="1">
      <c r="A72" s="60" t="s">
        <v>127</v>
      </c>
      <c r="B72" s="382" t="s">
        <v>128</v>
      </c>
      <c r="C72" s="383"/>
      <c r="D72" s="383"/>
      <c r="E72" s="383"/>
      <c r="F72" s="383"/>
      <c r="G72" s="383"/>
      <c r="H72" s="383"/>
      <c r="I72" s="383"/>
      <c r="J72" s="383"/>
      <c r="K72" s="383"/>
      <c r="L72" s="384"/>
    </row>
    <row r="73" spans="1:12" s="111" customFormat="1" ht="51" customHeight="1">
      <c r="A73" s="63" t="s">
        <v>415</v>
      </c>
      <c r="B73" s="197" t="s">
        <v>92</v>
      </c>
      <c r="C73" s="197" t="s">
        <v>93</v>
      </c>
      <c r="D73" s="197" t="s">
        <v>94</v>
      </c>
      <c r="E73" s="197" t="s">
        <v>95</v>
      </c>
      <c r="F73" s="197" t="s">
        <v>96</v>
      </c>
      <c r="G73" s="197" t="s">
        <v>97</v>
      </c>
      <c r="H73" s="197" t="s">
        <v>98</v>
      </c>
      <c r="I73" s="197" t="s">
        <v>99</v>
      </c>
      <c r="J73" s="197" t="s">
        <v>100</v>
      </c>
      <c r="K73" s="197" t="s">
        <v>101</v>
      </c>
      <c r="L73" s="198" t="s">
        <v>102</v>
      </c>
    </row>
    <row r="74" spans="1:12" s="131" customFormat="1" ht="12.75">
      <c r="A74" s="221" t="s">
        <v>604</v>
      </c>
      <c r="B74" s="222">
        <v>1</v>
      </c>
      <c r="C74" s="223">
        <v>3</v>
      </c>
      <c r="D74" s="224">
        <v>6</v>
      </c>
      <c r="E74" s="223">
        <v>2</v>
      </c>
      <c r="F74" s="224">
        <v>10</v>
      </c>
      <c r="G74" s="223">
        <v>8</v>
      </c>
      <c r="H74" s="224">
        <v>16</v>
      </c>
      <c r="I74" s="223">
        <v>13</v>
      </c>
      <c r="J74" s="224">
        <v>13</v>
      </c>
      <c r="K74" s="223">
        <v>20</v>
      </c>
      <c r="L74" s="225">
        <v>92</v>
      </c>
    </row>
    <row r="75" spans="1:12" s="131" customFormat="1" ht="12.75">
      <c r="A75" s="221" t="s">
        <v>603</v>
      </c>
      <c r="B75" s="222">
        <v>0</v>
      </c>
      <c r="C75" s="223">
        <v>0</v>
      </c>
      <c r="D75" s="224">
        <v>1</v>
      </c>
      <c r="E75" s="223">
        <v>3</v>
      </c>
      <c r="F75" s="224">
        <v>3</v>
      </c>
      <c r="G75" s="223">
        <v>2</v>
      </c>
      <c r="H75" s="224">
        <v>4</v>
      </c>
      <c r="I75" s="223">
        <v>5</v>
      </c>
      <c r="J75" s="224">
        <v>9</v>
      </c>
      <c r="K75" s="223">
        <v>7</v>
      </c>
      <c r="L75" s="225">
        <v>34</v>
      </c>
    </row>
    <row r="76" spans="1:12" s="131" customFormat="1" ht="12.75">
      <c r="A76" s="221" t="s">
        <v>602</v>
      </c>
      <c r="B76" s="222">
        <v>0</v>
      </c>
      <c r="C76" s="223">
        <v>0</v>
      </c>
      <c r="D76" s="224">
        <v>0</v>
      </c>
      <c r="E76" s="223">
        <v>0</v>
      </c>
      <c r="F76" s="224">
        <v>1</v>
      </c>
      <c r="G76" s="223">
        <v>3</v>
      </c>
      <c r="H76" s="224">
        <v>7</v>
      </c>
      <c r="I76" s="223">
        <v>1</v>
      </c>
      <c r="J76" s="224">
        <v>8</v>
      </c>
      <c r="K76" s="223">
        <v>5</v>
      </c>
      <c r="L76" s="225">
        <v>25</v>
      </c>
    </row>
    <row r="77" spans="1:12" s="131" customFormat="1" ht="12.75">
      <c r="A77" s="221" t="s">
        <v>601</v>
      </c>
      <c r="B77" s="222">
        <v>0</v>
      </c>
      <c r="C77" s="223">
        <v>0</v>
      </c>
      <c r="D77" s="224">
        <v>5</v>
      </c>
      <c r="E77" s="223">
        <v>1</v>
      </c>
      <c r="F77" s="224">
        <v>4</v>
      </c>
      <c r="G77" s="223">
        <v>3</v>
      </c>
      <c r="H77" s="224">
        <v>6</v>
      </c>
      <c r="I77" s="223">
        <v>5</v>
      </c>
      <c r="J77" s="224">
        <v>6</v>
      </c>
      <c r="K77" s="223">
        <v>13</v>
      </c>
      <c r="L77" s="225">
        <v>43</v>
      </c>
    </row>
    <row r="78" spans="1:12" s="131" customFormat="1" ht="12.75">
      <c r="A78" s="221" t="s">
        <v>600</v>
      </c>
      <c r="B78" s="222">
        <v>0</v>
      </c>
      <c r="C78" s="223">
        <v>0</v>
      </c>
      <c r="D78" s="224">
        <v>0</v>
      </c>
      <c r="E78" s="223">
        <v>2</v>
      </c>
      <c r="F78" s="224">
        <v>8</v>
      </c>
      <c r="G78" s="223">
        <v>11</v>
      </c>
      <c r="H78" s="224">
        <v>12</v>
      </c>
      <c r="I78" s="223">
        <v>4</v>
      </c>
      <c r="J78" s="224">
        <v>22</v>
      </c>
      <c r="K78" s="223">
        <v>14</v>
      </c>
      <c r="L78" s="225">
        <v>73</v>
      </c>
    </row>
    <row r="79" spans="1:12" s="131" customFormat="1" ht="12.75">
      <c r="A79" s="221" t="s">
        <v>599</v>
      </c>
      <c r="B79" s="222">
        <v>3</v>
      </c>
      <c r="C79" s="223">
        <v>2</v>
      </c>
      <c r="D79" s="224">
        <v>3</v>
      </c>
      <c r="E79" s="223">
        <v>4</v>
      </c>
      <c r="F79" s="224">
        <v>6</v>
      </c>
      <c r="G79" s="223">
        <v>5</v>
      </c>
      <c r="H79" s="224">
        <v>5</v>
      </c>
      <c r="I79" s="223">
        <v>5</v>
      </c>
      <c r="J79" s="224">
        <v>9</v>
      </c>
      <c r="K79" s="223">
        <v>10</v>
      </c>
      <c r="L79" s="225">
        <v>52</v>
      </c>
    </row>
    <row r="80" spans="1:12" s="131" customFormat="1" ht="12.75">
      <c r="A80" s="221" t="s">
        <v>598</v>
      </c>
      <c r="B80" s="222">
        <v>0</v>
      </c>
      <c r="C80" s="223">
        <v>0</v>
      </c>
      <c r="D80" s="224">
        <v>1</v>
      </c>
      <c r="E80" s="223">
        <v>1</v>
      </c>
      <c r="F80" s="224">
        <v>4</v>
      </c>
      <c r="G80" s="223">
        <v>6</v>
      </c>
      <c r="H80" s="224">
        <v>5</v>
      </c>
      <c r="I80" s="223">
        <v>2</v>
      </c>
      <c r="J80" s="224">
        <v>7</v>
      </c>
      <c r="K80" s="223">
        <v>8</v>
      </c>
      <c r="L80" s="225">
        <v>34</v>
      </c>
    </row>
    <row r="81" spans="1:12" s="131" customFormat="1" ht="12.75">
      <c r="A81" s="221" t="s">
        <v>597</v>
      </c>
      <c r="B81" s="222">
        <v>0</v>
      </c>
      <c r="C81" s="223">
        <v>0</v>
      </c>
      <c r="D81" s="224">
        <v>3</v>
      </c>
      <c r="E81" s="223">
        <v>3</v>
      </c>
      <c r="F81" s="224">
        <v>9</v>
      </c>
      <c r="G81" s="223">
        <v>10</v>
      </c>
      <c r="H81" s="224">
        <v>9</v>
      </c>
      <c r="I81" s="223">
        <v>18</v>
      </c>
      <c r="J81" s="224">
        <v>28</v>
      </c>
      <c r="K81" s="223">
        <v>29</v>
      </c>
      <c r="L81" s="225">
        <v>109</v>
      </c>
    </row>
    <row r="82" spans="1:12" s="131" customFormat="1" ht="12.75">
      <c r="A82" s="221" t="s">
        <v>596</v>
      </c>
      <c r="B82" s="222">
        <v>0</v>
      </c>
      <c r="C82" s="223">
        <v>0</v>
      </c>
      <c r="D82" s="224">
        <v>8</v>
      </c>
      <c r="E82" s="223">
        <v>1</v>
      </c>
      <c r="F82" s="224">
        <v>8</v>
      </c>
      <c r="G82" s="223">
        <v>12</v>
      </c>
      <c r="H82" s="224">
        <v>14</v>
      </c>
      <c r="I82" s="223">
        <v>7</v>
      </c>
      <c r="J82" s="224">
        <v>28</v>
      </c>
      <c r="K82" s="223">
        <v>24</v>
      </c>
      <c r="L82" s="225">
        <v>102</v>
      </c>
    </row>
    <row r="83" spans="1:12" s="131" customFormat="1" ht="12.75">
      <c r="A83" s="221" t="s">
        <v>595</v>
      </c>
      <c r="B83" s="222">
        <v>0</v>
      </c>
      <c r="C83" s="223">
        <v>0</v>
      </c>
      <c r="D83" s="224">
        <v>0</v>
      </c>
      <c r="E83" s="223">
        <v>0</v>
      </c>
      <c r="F83" s="224">
        <v>3</v>
      </c>
      <c r="G83" s="223">
        <v>6</v>
      </c>
      <c r="H83" s="224">
        <v>3</v>
      </c>
      <c r="I83" s="223">
        <v>2</v>
      </c>
      <c r="J83" s="224">
        <v>7</v>
      </c>
      <c r="K83" s="223">
        <v>3</v>
      </c>
      <c r="L83" s="225">
        <v>24</v>
      </c>
    </row>
    <row r="84" spans="1:12" s="131" customFormat="1" ht="12.75">
      <c r="A84" s="221" t="s">
        <v>594</v>
      </c>
      <c r="B84" s="222">
        <v>0</v>
      </c>
      <c r="C84" s="223">
        <v>0</v>
      </c>
      <c r="D84" s="224">
        <v>5</v>
      </c>
      <c r="E84" s="223">
        <v>2</v>
      </c>
      <c r="F84" s="224">
        <v>5</v>
      </c>
      <c r="G84" s="223">
        <v>4</v>
      </c>
      <c r="H84" s="224">
        <v>5</v>
      </c>
      <c r="I84" s="223">
        <v>5</v>
      </c>
      <c r="J84" s="224">
        <v>8</v>
      </c>
      <c r="K84" s="223">
        <v>8</v>
      </c>
      <c r="L84" s="225">
        <v>42</v>
      </c>
    </row>
    <row r="85" spans="1:12" s="131" customFormat="1" ht="12.75">
      <c r="A85" s="221" t="s">
        <v>593</v>
      </c>
      <c r="B85" s="222">
        <v>0</v>
      </c>
      <c r="C85" s="223">
        <v>0</v>
      </c>
      <c r="D85" s="224">
        <v>2</v>
      </c>
      <c r="E85" s="223">
        <v>1</v>
      </c>
      <c r="F85" s="224">
        <v>8</v>
      </c>
      <c r="G85" s="223">
        <v>5</v>
      </c>
      <c r="H85" s="224">
        <v>8</v>
      </c>
      <c r="I85" s="223">
        <v>6</v>
      </c>
      <c r="J85" s="224">
        <v>19</v>
      </c>
      <c r="K85" s="223">
        <v>29</v>
      </c>
      <c r="L85" s="225">
        <v>78</v>
      </c>
    </row>
    <row r="86" spans="1:12" s="131" customFormat="1" ht="12.75">
      <c r="A86" s="221" t="s">
        <v>592</v>
      </c>
      <c r="B86" s="222">
        <v>5</v>
      </c>
      <c r="C86" s="223">
        <v>4</v>
      </c>
      <c r="D86" s="224">
        <v>5</v>
      </c>
      <c r="E86" s="223">
        <v>6</v>
      </c>
      <c r="F86" s="224">
        <v>25</v>
      </c>
      <c r="G86" s="223">
        <v>16</v>
      </c>
      <c r="H86" s="224">
        <v>11</v>
      </c>
      <c r="I86" s="223">
        <v>16</v>
      </c>
      <c r="J86" s="224">
        <v>42</v>
      </c>
      <c r="K86" s="223">
        <v>34</v>
      </c>
      <c r="L86" s="225">
        <v>164</v>
      </c>
    </row>
    <row r="87" spans="1:12" s="131" customFormat="1" ht="12.75">
      <c r="A87" s="221" t="s">
        <v>591</v>
      </c>
      <c r="B87" s="222">
        <v>0</v>
      </c>
      <c r="C87" s="223">
        <v>0</v>
      </c>
      <c r="D87" s="224">
        <v>0</v>
      </c>
      <c r="E87" s="223">
        <v>0</v>
      </c>
      <c r="F87" s="224">
        <v>2</v>
      </c>
      <c r="G87" s="223">
        <v>4</v>
      </c>
      <c r="H87" s="224">
        <v>6</v>
      </c>
      <c r="I87" s="223">
        <v>3</v>
      </c>
      <c r="J87" s="224">
        <v>7</v>
      </c>
      <c r="K87" s="223">
        <v>9</v>
      </c>
      <c r="L87" s="225">
        <v>31</v>
      </c>
    </row>
    <row r="88" spans="1:12" s="131" customFormat="1" ht="12.75">
      <c r="A88" s="221" t="s">
        <v>590</v>
      </c>
      <c r="B88" s="222">
        <v>0</v>
      </c>
      <c r="C88" s="223">
        <v>0</v>
      </c>
      <c r="D88" s="224">
        <v>5</v>
      </c>
      <c r="E88" s="223">
        <v>0</v>
      </c>
      <c r="F88" s="224">
        <v>5</v>
      </c>
      <c r="G88" s="223">
        <v>2</v>
      </c>
      <c r="H88" s="224">
        <v>3</v>
      </c>
      <c r="I88" s="223">
        <v>4</v>
      </c>
      <c r="J88" s="224">
        <v>9</v>
      </c>
      <c r="K88" s="223">
        <v>5</v>
      </c>
      <c r="L88" s="225">
        <v>33</v>
      </c>
    </row>
    <row r="89" spans="1:12" s="131" customFormat="1" ht="12.75">
      <c r="A89" s="221" t="s">
        <v>589</v>
      </c>
      <c r="B89" s="222">
        <v>0</v>
      </c>
      <c r="C89" s="223">
        <v>0</v>
      </c>
      <c r="D89" s="224">
        <v>3</v>
      </c>
      <c r="E89" s="223">
        <v>2</v>
      </c>
      <c r="F89" s="224">
        <v>9</v>
      </c>
      <c r="G89" s="223">
        <v>14</v>
      </c>
      <c r="H89" s="224">
        <v>4</v>
      </c>
      <c r="I89" s="223">
        <v>8</v>
      </c>
      <c r="J89" s="224">
        <v>13</v>
      </c>
      <c r="K89" s="223">
        <v>12</v>
      </c>
      <c r="L89" s="225">
        <v>65</v>
      </c>
    </row>
    <row r="90" spans="1:12" s="131" customFormat="1" ht="12.75">
      <c r="A90" s="221" t="s">
        <v>588</v>
      </c>
      <c r="B90" s="222">
        <v>0</v>
      </c>
      <c r="C90" s="223">
        <v>0</v>
      </c>
      <c r="D90" s="224">
        <v>4</v>
      </c>
      <c r="E90" s="223">
        <v>2</v>
      </c>
      <c r="F90" s="224">
        <v>9</v>
      </c>
      <c r="G90" s="223">
        <v>9</v>
      </c>
      <c r="H90" s="224">
        <v>8</v>
      </c>
      <c r="I90" s="223">
        <v>10</v>
      </c>
      <c r="J90" s="224">
        <v>6</v>
      </c>
      <c r="K90" s="223">
        <v>17</v>
      </c>
      <c r="L90" s="225">
        <v>65</v>
      </c>
    </row>
    <row r="91" spans="1:12" s="131" customFormat="1" ht="12.75">
      <c r="A91" s="221" t="s">
        <v>587</v>
      </c>
      <c r="B91" s="222">
        <v>0</v>
      </c>
      <c r="C91" s="223">
        <v>0</v>
      </c>
      <c r="D91" s="224">
        <v>3</v>
      </c>
      <c r="E91" s="223">
        <v>0</v>
      </c>
      <c r="F91" s="224">
        <v>5</v>
      </c>
      <c r="G91" s="223">
        <v>8</v>
      </c>
      <c r="H91" s="224">
        <v>6</v>
      </c>
      <c r="I91" s="223">
        <v>4</v>
      </c>
      <c r="J91" s="224">
        <v>17</v>
      </c>
      <c r="K91" s="223">
        <v>20</v>
      </c>
      <c r="L91" s="225">
        <v>63</v>
      </c>
    </row>
    <row r="92" spans="1:12" s="131" customFormat="1" ht="12.75">
      <c r="A92" s="221" t="s">
        <v>586</v>
      </c>
      <c r="B92" s="222">
        <v>2</v>
      </c>
      <c r="C92" s="223">
        <v>4</v>
      </c>
      <c r="D92" s="224">
        <v>2</v>
      </c>
      <c r="E92" s="223">
        <v>3</v>
      </c>
      <c r="F92" s="224">
        <v>4</v>
      </c>
      <c r="G92" s="223">
        <v>6</v>
      </c>
      <c r="H92" s="224">
        <v>12</v>
      </c>
      <c r="I92" s="223">
        <v>8</v>
      </c>
      <c r="J92" s="224">
        <v>29</v>
      </c>
      <c r="K92" s="223">
        <v>24</v>
      </c>
      <c r="L92" s="225">
        <v>94</v>
      </c>
    </row>
    <row r="93" spans="1:12" s="131" customFormat="1" ht="12.75">
      <c r="A93" s="221" t="s">
        <v>585</v>
      </c>
      <c r="B93" s="222">
        <v>0</v>
      </c>
      <c r="C93" s="223">
        <v>1</v>
      </c>
      <c r="D93" s="224">
        <v>7</v>
      </c>
      <c r="E93" s="223">
        <v>4</v>
      </c>
      <c r="F93" s="224">
        <v>6</v>
      </c>
      <c r="G93" s="223">
        <v>11</v>
      </c>
      <c r="H93" s="224">
        <v>3</v>
      </c>
      <c r="I93" s="223">
        <v>10</v>
      </c>
      <c r="J93" s="224">
        <v>18</v>
      </c>
      <c r="K93" s="223">
        <v>19</v>
      </c>
      <c r="L93" s="225">
        <v>79</v>
      </c>
    </row>
    <row r="94" spans="1:12" s="131" customFormat="1" ht="12.75">
      <c r="A94" s="221" t="s">
        <v>584</v>
      </c>
      <c r="B94" s="222">
        <v>1</v>
      </c>
      <c r="C94" s="223">
        <v>0</v>
      </c>
      <c r="D94" s="224">
        <v>4</v>
      </c>
      <c r="E94" s="223">
        <v>3</v>
      </c>
      <c r="F94" s="224">
        <v>6</v>
      </c>
      <c r="G94" s="223">
        <v>8</v>
      </c>
      <c r="H94" s="224">
        <v>4</v>
      </c>
      <c r="I94" s="223">
        <v>6</v>
      </c>
      <c r="J94" s="224">
        <v>10</v>
      </c>
      <c r="K94" s="223">
        <v>14</v>
      </c>
      <c r="L94" s="225">
        <v>56</v>
      </c>
    </row>
    <row r="95" spans="1:12" s="131" customFormat="1" ht="12.75">
      <c r="A95" s="221" t="s">
        <v>583</v>
      </c>
      <c r="B95" s="222">
        <v>4</v>
      </c>
      <c r="C95" s="223">
        <v>1</v>
      </c>
      <c r="D95" s="224">
        <v>36</v>
      </c>
      <c r="E95" s="223">
        <v>38</v>
      </c>
      <c r="F95" s="224">
        <v>64</v>
      </c>
      <c r="G95" s="223">
        <v>69</v>
      </c>
      <c r="H95" s="224">
        <v>99</v>
      </c>
      <c r="I95" s="223">
        <v>81</v>
      </c>
      <c r="J95" s="224">
        <v>217</v>
      </c>
      <c r="K95" s="223">
        <v>216</v>
      </c>
      <c r="L95" s="225">
        <v>825</v>
      </c>
    </row>
    <row r="96" spans="1:12" s="131" customFormat="1" ht="12.75">
      <c r="A96" s="221" t="s">
        <v>582</v>
      </c>
      <c r="B96" s="222">
        <v>0</v>
      </c>
      <c r="C96" s="223">
        <v>2</v>
      </c>
      <c r="D96" s="224">
        <v>4</v>
      </c>
      <c r="E96" s="223">
        <v>2</v>
      </c>
      <c r="F96" s="224">
        <v>4</v>
      </c>
      <c r="G96" s="223">
        <v>5</v>
      </c>
      <c r="H96" s="224">
        <v>4</v>
      </c>
      <c r="I96" s="223">
        <v>6</v>
      </c>
      <c r="J96" s="224">
        <v>16</v>
      </c>
      <c r="K96" s="223">
        <v>18</v>
      </c>
      <c r="L96" s="225">
        <v>61</v>
      </c>
    </row>
    <row r="97" spans="1:12" s="131" customFormat="1" ht="12.75">
      <c r="A97" s="221" t="s">
        <v>581</v>
      </c>
      <c r="B97" s="222">
        <v>0</v>
      </c>
      <c r="C97" s="223">
        <v>0</v>
      </c>
      <c r="D97" s="224">
        <v>1</v>
      </c>
      <c r="E97" s="223">
        <v>0</v>
      </c>
      <c r="F97" s="224">
        <v>10</v>
      </c>
      <c r="G97" s="223">
        <v>6</v>
      </c>
      <c r="H97" s="224">
        <v>8</v>
      </c>
      <c r="I97" s="223">
        <v>6</v>
      </c>
      <c r="J97" s="224">
        <v>19</v>
      </c>
      <c r="K97" s="223">
        <v>28</v>
      </c>
      <c r="L97" s="225">
        <v>78</v>
      </c>
    </row>
    <row r="98" spans="1:12" s="131" customFormat="1" ht="12.75">
      <c r="A98" s="221" t="s">
        <v>580</v>
      </c>
      <c r="B98" s="222">
        <v>0</v>
      </c>
      <c r="C98" s="223">
        <v>0</v>
      </c>
      <c r="D98" s="224">
        <v>7</v>
      </c>
      <c r="E98" s="223">
        <v>2</v>
      </c>
      <c r="F98" s="224">
        <v>6</v>
      </c>
      <c r="G98" s="223">
        <v>8</v>
      </c>
      <c r="H98" s="224">
        <v>14</v>
      </c>
      <c r="I98" s="223">
        <v>13</v>
      </c>
      <c r="J98" s="224">
        <v>29</v>
      </c>
      <c r="K98" s="223">
        <v>23</v>
      </c>
      <c r="L98" s="225">
        <v>102</v>
      </c>
    </row>
    <row r="99" spans="1:12" s="131" customFormat="1" ht="12.75">
      <c r="A99" s="221" t="s">
        <v>579</v>
      </c>
      <c r="B99" s="222">
        <v>0</v>
      </c>
      <c r="C99" s="223">
        <v>0</v>
      </c>
      <c r="D99" s="224">
        <v>2</v>
      </c>
      <c r="E99" s="223">
        <v>8</v>
      </c>
      <c r="F99" s="224">
        <v>8</v>
      </c>
      <c r="G99" s="223">
        <v>6</v>
      </c>
      <c r="H99" s="224">
        <v>12</v>
      </c>
      <c r="I99" s="223">
        <v>10</v>
      </c>
      <c r="J99" s="224">
        <v>17</v>
      </c>
      <c r="K99" s="223">
        <v>10</v>
      </c>
      <c r="L99" s="225">
        <v>73</v>
      </c>
    </row>
    <row r="100" spans="1:12" s="131" customFormat="1" ht="12.75">
      <c r="A100" s="221" t="s">
        <v>578</v>
      </c>
      <c r="B100" s="222">
        <v>1</v>
      </c>
      <c r="C100" s="223">
        <v>1</v>
      </c>
      <c r="D100" s="224">
        <v>11</v>
      </c>
      <c r="E100" s="223">
        <v>4</v>
      </c>
      <c r="F100" s="224">
        <v>12</v>
      </c>
      <c r="G100" s="223">
        <v>4</v>
      </c>
      <c r="H100" s="224">
        <v>16</v>
      </c>
      <c r="I100" s="223">
        <v>16</v>
      </c>
      <c r="J100" s="224">
        <v>38</v>
      </c>
      <c r="K100" s="223">
        <v>32</v>
      </c>
      <c r="L100" s="225">
        <v>135</v>
      </c>
    </row>
    <row r="101" spans="1:12" s="227" customFormat="1" ht="30" customHeight="1">
      <c r="A101" s="199" t="s">
        <v>569</v>
      </c>
      <c r="B101" s="226">
        <v>17</v>
      </c>
      <c r="C101" s="226">
        <v>18</v>
      </c>
      <c r="D101" s="226">
        <v>128</v>
      </c>
      <c r="E101" s="226">
        <v>94</v>
      </c>
      <c r="F101" s="226">
        <v>244</v>
      </c>
      <c r="G101" s="226">
        <v>251</v>
      </c>
      <c r="H101" s="226">
        <v>304</v>
      </c>
      <c r="I101" s="226">
        <v>274</v>
      </c>
      <c r="J101" s="226">
        <v>651</v>
      </c>
      <c r="K101" s="226">
        <v>651</v>
      </c>
      <c r="L101" s="226">
        <v>2632</v>
      </c>
    </row>
    <row r="105" spans="1:12" ht="41.25" customHeight="1">
      <c r="A105" s="60" t="s">
        <v>129</v>
      </c>
      <c r="B105" s="382" t="s">
        <v>130</v>
      </c>
      <c r="C105" s="383"/>
      <c r="D105" s="383"/>
      <c r="E105" s="383"/>
      <c r="F105" s="383"/>
      <c r="G105" s="383"/>
      <c r="H105" s="383"/>
      <c r="I105" s="383"/>
      <c r="J105" s="383"/>
      <c r="K105" s="383"/>
      <c r="L105" s="384"/>
    </row>
    <row r="106" spans="1:12" s="111" customFormat="1" ht="51" customHeight="1">
      <c r="A106" s="63" t="s">
        <v>415</v>
      </c>
      <c r="B106" s="197" t="s">
        <v>92</v>
      </c>
      <c r="C106" s="197" t="s">
        <v>93</v>
      </c>
      <c r="D106" s="197" t="s">
        <v>94</v>
      </c>
      <c r="E106" s="197" t="s">
        <v>95</v>
      </c>
      <c r="F106" s="197" t="s">
        <v>96</v>
      </c>
      <c r="G106" s="197" t="s">
        <v>97</v>
      </c>
      <c r="H106" s="197" t="s">
        <v>98</v>
      </c>
      <c r="I106" s="197" t="s">
        <v>99</v>
      </c>
      <c r="J106" s="197" t="s">
        <v>100</v>
      </c>
      <c r="K106" s="197" t="s">
        <v>101</v>
      </c>
      <c r="L106" s="198" t="s">
        <v>102</v>
      </c>
    </row>
    <row r="107" spans="1:12" s="131" customFormat="1" ht="12.75">
      <c r="A107" s="221" t="s">
        <v>458</v>
      </c>
      <c r="B107" s="222">
        <v>0</v>
      </c>
      <c r="C107" s="223">
        <v>0</v>
      </c>
      <c r="D107" s="224">
        <v>2</v>
      </c>
      <c r="E107" s="223">
        <v>3</v>
      </c>
      <c r="F107" s="224">
        <v>5</v>
      </c>
      <c r="G107" s="223">
        <v>4</v>
      </c>
      <c r="H107" s="224">
        <v>10</v>
      </c>
      <c r="I107" s="223">
        <v>5</v>
      </c>
      <c r="J107" s="224">
        <v>18</v>
      </c>
      <c r="K107" s="223">
        <v>9</v>
      </c>
      <c r="L107" s="225">
        <v>56</v>
      </c>
    </row>
    <row r="108" spans="1:12" s="131" customFormat="1" ht="12.75">
      <c r="A108" s="221" t="s">
        <v>459</v>
      </c>
      <c r="B108" s="222">
        <v>0</v>
      </c>
      <c r="C108" s="223">
        <v>0</v>
      </c>
      <c r="D108" s="224">
        <v>0</v>
      </c>
      <c r="E108" s="223">
        <v>0</v>
      </c>
      <c r="F108" s="224">
        <v>15</v>
      </c>
      <c r="G108" s="223">
        <v>4</v>
      </c>
      <c r="H108" s="224">
        <v>2</v>
      </c>
      <c r="I108" s="223">
        <v>5</v>
      </c>
      <c r="J108" s="224">
        <v>19</v>
      </c>
      <c r="K108" s="223">
        <v>29</v>
      </c>
      <c r="L108" s="225">
        <v>74</v>
      </c>
    </row>
    <row r="109" spans="1:12" s="131" customFormat="1" ht="12.75">
      <c r="A109" s="221" t="s">
        <v>460</v>
      </c>
      <c r="B109" s="222">
        <v>1</v>
      </c>
      <c r="C109" s="223">
        <v>2</v>
      </c>
      <c r="D109" s="224">
        <v>15</v>
      </c>
      <c r="E109" s="223">
        <v>14</v>
      </c>
      <c r="F109" s="224">
        <v>37</v>
      </c>
      <c r="G109" s="223">
        <v>28</v>
      </c>
      <c r="H109" s="224">
        <v>37</v>
      </c>
      <c r="I109" s="223">
        <v>30</v>
      </c>
      <c r="J109" s="224">
        <v>89</v>
      </c>
      <c r="K109" s="223">
        <v>80</v>
      </c>
      <c r="L109" s="225">
        <v>333</v>
      </c>
    </row>
    <row r="110" spans="1:12" s="131" customFormat="1" ht="12.75">
      <c r="A110" s="221" t="s">
        <v>461</v>
      </c>
      <c r="B110" s="222">
        <v>0</v>
      </c>
      <c r="C110" s="223">
        <v>0</v>
      </c>
      <c r="D110" s="224">
        <v>0</v>
      </c>
      <c r="E110" s="223">
        <v>0</v>
      </c>
      <c r="F110" s="224">
        <v>20</v>
      </c>
      <c r="G110" s="223">
        <v>16</v>
      </c>
      <c r="H110" s="224">
        <v>20</v>
      </c>
      <c r="I110" s="223">
        <v>20</v>
      </c>
      <c r="J110" s="224">
        <v>62</v>
      </c>
      <c r="K110" s="223">
        <v>44</v>
      </c>
      <c r="L110" s="225">
        <v>182</v>
      </c>
    </row>
    <row r="111" spans="1:12" s="131" customFormat="1" ht="12.75">
      <c r="A111" s="221" t="s">
        <v>462</v>
      </c>
      <c r="B111" s="222">
        <v>0</v>
      </c>
      <c r="C111" s="223">
        <v>0</v>
      </c>
      <c r="D111" s="224">
        <v>5</v>
      </c>
      <c r="E111" s="223">
        <v>0</v>
      </c>
      <c r="F111" s="224">
        <v>12</v>
      </c>
      <c r="G111" s="223">
        <v>8</v>
      </c>
      <c r="H111" s="224">
        <v>15</v>
      </c>
      <c r="I111" s="223">
        <v>19</v>
      </c>
      <c r="J111" s="224">
        <v>20</v>
      </c>
      <c r="K111" s="223">
        <v>20</v>
      </c>
      <c r="L111" s="225">
        <v>99</v>
      </c>
    </row>
    <row r="112" spans="1:12" s="131" customFormat="1" ht="12.75">
      <c r="A112" s="221" t="s">
        <v>463</v>
      </c>
      <c r="B112" s="222">
        <v>0</v>
      </c>
      <c r="C112" s="223">
        <v>0</v>
      </c>
      <c r="D112" s="224">
        <v>0</v>
      </c>
      <c r="E112" s="223">
        <v>0</v>
      </c>
      <c r="F112" s="224">
        <v>7</v>
      </c>
      <c r="G112" s="223">
        <v>7</v>
      </c>
      <c r="H112" s="224">
        <v>7</v>
      </c>
      <c r="I112" s="223">
        <v>7</v>
      </c>
      <c r="J112" s="224">
        <v>21</v>
      </c>
      <c r="K112" s="223">
        <v>11</v>
      </c>
      <c r="L112" s="225">
        <v>60</v>
      </c>
    </row>
    <row r="113" spans="1:12" s="131" customFormat="1" ht="12.75">
      <c r="A113" s="221" t="s">
        <v>464</v>
      </c>
      <c r="B113" s="222">
        <v>3</v>
      </c>
      <c r="C113" s="223">
        <v>2</v>
      </c>
      <c r="D113" s="224">
        <v>2</v>
      </c>
      <c r="E113" s="223">
        <v>5</v>
      </c>
      <c r="F113" s="224">
        <v>7</v>
      </c>
      <c r="G113" s="223">
        <v>6</v>
      </c>
      <c r="H113" s="224">
        <v>6</v>
      </c>
      <c r="I113" s="223">
        <v>5</v>
      </c>
      <c r="J113" s="224">
        <v>10</v>
      </c>
      <c r="K113" s="223">
        <v>9</v>
      </c>
      <c r="L113" s="225">
        <v>55</v>
      </c>
    </row>
    <row r="114" spans="1:12" s="131" customFormat="1" ht="12.75">
      <c r="A114" s="221" t="s">
        <v>465</v>
      </c>
      <c r="B114" s="222">
        <v>1</v>
      </c>
      <c r="C114" s="223">
        <v>2</v>
      </c>
      <c r="D114" s="224">
        <v>3</v>
      </c>
      <c r="E114" s="223">
        <v>0</v>
      </c>
      <c r="F114" s="224">
        <v>1</v>
      </c>
      <c r="G114" s="223">
        <v>13</v>
      </c>
      <c r="H114" s="224">
        <v>5</v>
      </c>
      <c r="I114" s="223">
        <v>3</v>
      </c>
      <c r="J114" s="224">
        <v>7</v>
      </c>
      <c r="K114" s="223">
        <v>16</v>
      </c>
      <c r="L114" s="225">
        <v>51</v>
      </c>
    </row>
    <row r="115" spans="1:12" s="131" customFormat="1" ht="12.75">
      <c r="A115" s="221" t="s">
        <v>466</v>
      </c>
      <c r="B115" s="222">
        <v>0</v>
      </c>
      <c r="C115" s="223">
        <v>0</v>
      </c>
      <c r="D115" s="224">
        <v>3</v>
      </c>
      <c r="E115" s="223">
        <v>2</v>
      </c>
      <c r="F115" s="224">
        <v>9</v>
      </c>
      <c r="G115" s="223">
        <v>6</v>
      </c>
      <c r="H115" s="224">
        <v>7</v>
      </c>
      <c r="I115" s="223">
        <v>9</v>
      </c>
      <c r="J115" s="224">
        <v>23</v>
      </c>
      <c r="K115" s="223">
        <v>13</v>
      </c>
      <c r="L115" s="225">
        <v>72</v>
      </c>
    </row>
    <row r="116" spans="1:12" s="131" customFormat="1" ht="12.75">
      <c r="A116" s="221" t="s">
        <v>467</v>
      </c>
      <c r="B116" s="222">
        <v>0</v>
      </c>
      <c r="C116" s="223">
        <v>0</v>
      </c>
      <c r="D116" s="224">
        <v>0</v>
      </c>
      <c r="E116" s="223">
        <v>0</v>
      </c>
      <c r="F116" s="224">
        <v>2</v>
      </c>
      <c r="G116" s="223">
        <v>6</v>
      </c>
      <c r="H116" s="224">
        <v>8</v>
      </c>
      <c r="I116" s="223">
        <v>5</v>
      </c>
      <c r="J116" s="224">
        <v>14</v>
      </c>
      <c r="K116" s="223">
        <v>6</v>
      </c>
      <c r="L116" s="225">
        <v>41</v>
      </c>
    </row>
    <row r="117" spans="1:12" s="131" customFormat="1" ht="12.75">
      <c r="A117" s="221" t="s">
        <v>468</v>
      </c>
      <c r="B117" s="222">
        <v>14</v>
      </c>
      <c r="C117" s="223">
        <v>7</v>
      </c>
      <c r="D117" s="224">
        <v>10</v>
      </c>
      <c r="E117" s="223">
        <v>6</v>
      </c>
      <c r="F117" s="224">
        <v>10</v>
      </c>
      <c r="G117" s="223">
        <v>15</v>
      </c>
      <c r="H117" s="224">
        <v>22</v>
      </c>
      <c r="I117" s="223">
        <v>15</v>
      </c>
      <c r="J117" s="224">
        <v>19</v>
      </c>
      <c r="K117" s="223">
        <v>16</v>
      </c>
      <c r="L117" s="225">
        <v>134</v>
      </c>
    </row>
    <row r="118" spans="1:12" s="131" customFormat="1" ht="12.75">
      <c r="A118" s="221" t="s">
        <v>469</v>
      </c>
      <c r="B118" s="222">
        <v>0</v>
      </c>
      <c r="C118" s="223">
        <v>0</v>
      </c>
      <c r="D118" s="224">
        <v>0</v>
      </c>
      <c r="E118" s="223">
        <v>0</v>
      </c>
      <c r="F118" s="224">
        <v>0</v>
      </c>
      <c r="G118" s="223">
        <v>0</v>
      </c>
      <c r="H118" s="224">
        <v>2</v>
      </c>
      <c r="I118" s="223">
        <v>0</v>
      </c>
      <c r="J118" s="224">
        <v>0</v>
      </c>
      <c r="K118" s="223">
        <v>4</v>
      </c>
      <c r="L118" s="225">
        <v>6</v>
      </c>
    </row>
    <row r="119" spans="1:12" s="131" customFormat="1" ht="12.75">
      <c r="A119" s="221" t="s">
        <v>470</v>
      </c>
      <c r="B119" s="222">
        <v>4</v>
      </c>
      <c r="C119" s="223">
        <v>1</v>
      </c>
      <c r="D119" s="224">
        <v>4</v>
      </c>
      <c r="E119" s="223">
        <v>3</v>
      </c>
      <c r="F119" s="224">
        <v>4</v>
      </c>
      <c r="G119" s="223">
        <v>6</v>
      </c>
      <c r="H119" s="224">
        <v>10</v>
      </c>
      <c r="I119" s="223">
        <v>8</v>
      </c>
      <c r="J119" s="224">
        <v>17</v>
      </c>
      <c r="K119" s="223">
        <v>20</v>
      </c>
      <c r="L119" s="225">
        <v>77</v>
      </c>
    </row>
    <row r="120" spans="1:12" s="131" customFormat="1" ht="12.75">
      <c r="A120" s="221" t="s">
        <v>471</v>
      </c>
      <c r="B120" s="222">
        <v>0</v>
      </c>
      <c r="C120" s="223">
        <v>0</v>
      </c>
      <c r="D120" s="224">
        <v>0</v>
      </c>
      <c r="E120" s="223">
        <v>0</v>
      </c>
      <c r="F120" s="224">
        <v>8</v>
      </c>
      <c r="G120" s="223">
        <v>3</v>
      </c>
      <c r="H120" s="224">
        <v>14</v>
      </c>
      <c r="I120" s="223">
        <v>6</v>
      </c>
      <c r="J120" s="224">
        <v>10</v>
      </c>
      <c r="K120" s="223">
        <v>12</v>
      </c>
      <c r="L120" s="225">
        <v>53</v>
      </c>
    </row>
    <row r="121" spans="1:12" s="131" customFormat="1" ht="12.75">
      <c r="A121" s="221" t="s">
        <v>472</v>
      </c>
      <c r="B121" s="222">
        <v>0</v>
      </c>
      <c r="C121" s="223">
        <v>0</v>
      </c>
      <c r="D121" s="224">
        <v>7</v>
      </c>
      <c r="E121" s="223">
        <v>7</v>
      </c>
      <c r="F121" s="224">
        <v>4</v>
      </c>
      <c r="G121" s="223">
        <v>4</v>
      </c>
      <c r="H121" s="224">
        <v>3</v>
      </c>
      <c r="I121" s="223">
        <v>3</v>
      </c>
      <c r="J121" s="224">
        <v>27</v>
      </c>
      <c r="K121" s="223">
        <v>18</v>
      </c>
      <c r="L121" s="225">
        <v>73</v>
      </c>
    </row>
    <row r="122" spans="1:12" s="131" customFormat="1" ht="12.75">
      <c r="A122" s="221" t="s">
        <v>406</v>
      </c>
      <c r="B122" s="222">
        <v>28</v>
      </c>
      <c r="C122" s="223">
        <v>36</v>
      </c>
      <c r="D122" s="224">
        <v>35</v>
      </c>
      <c r="E122" s="223">
        <v>43</v>
      </c>
      <c r="F122" s="224">
        <v>121</v>
      </c>
      <c r="G122" s="223">
        <v>109</v>
      </c>
      <c r="H122" s="224">
        <v>148</v>
      </c>
      <c r="I122" s="223">
        <v>123</v>
      </c>
      <c r="J122" s="224">
        <v>133</v>
      </c>
      <c r="K122" s="223">
        <v>141</v>
      </c>
      <c r="L122" s="225">
        <v>917</v>
      </c>
    </row>
    <row r="123" spans="1:12" s="131" customFormat="1" ht="12.75">
      <c r="A123" s="221" t="s">
        <v>473</v>
      </c>
      <c r="B123" s="222">
        <v>0</v>
      </c>
      <c r="C123" s="223">
        <v>0</v>
      </c>
      <c r="D123" s="224">
        <v>1</v>
      </c>
      <c r="E123" s="223">
        <v>0</v>
      </c>
      <c r="F123" s="224">
        <v>7</v>
      </c>
      <c r="G123" s="223">
        <v>3</v>
      </c>
      <c r="H123" s="224">
        <v>8</v>
      </c>
      <c r="I123" s="223">
        <v>12</v>
      </c>
      <c r="J123" s="224">
        <v>11</v>
      </c>
      <c r="K123" s="223">
        <v>19</v>
      </c>
      <c r="L123" s="225">
        <v>61</v>
      </c>
    </row>
    <row r="124" spans="1:12" s="131" customFormat="1" ht="12.75">
      <c r="A124" s="221" t="s">
        <v>474</v>
      </c>
      <c r="B124" s="222">
        <v>0</v>
      </c>
      <c r="C124" s="223">
        <v>0</v>
      </c>
      <c r="D124" s="224">
        <v>1</v>
      </c>
      <c r="E124" s="223">
        <v>1</v>
      </c>
      <c r="F124" s="224">
        <v>3</v>
      </c>
      <c r="G124" s="223">
        <v>7</v>
      </c>
      <c r="H124" s="224">
        <v>10</v>
      </c>
      <c r="I124" s="223">
        <v>2</v>
      </c>
      <c r="J124" s="224">
        <v>16</v>
      </c>
      <c r="K124" s="223">
        <v>16</v>
      </c>
      <c r="L124" s="225">
        <v>56</v>
      </c>
    </row>
    <row r="125" spans="1:12" s="131" customFormat="1" ht="12.75">
      <c r="A125" s="221" t="s">
        <v>475</v>
      </c>
      <c r="B125" s="222">
        <v>0</v>
      </c>
      <c r="C125" s="223">
        <v>0</v>
      </c>
      <c r="D125" s="224">
        <v>2</v>
      </c>
      <c r="E125" s="223">
        <v>2</v>
      </c>
      <c r="F125" s="224">
        <v>3</v>
      </c>
      <c r="G125" s="223">
        <v>7</v>
      </c>
      <c r="H125" s="224">
        <v>3</v>
      </c>
      <c r="I125" s="223">
        <v>7</v>
      </c>
      <c r="J125" s="224">
        <v>13</v>
      </c>
      <c r="K125" s="223">
        <v>12</v>
      </c>
      <c r="L125" s="225">
        <v>49</v>
      </c>
    </row>
    <row r="126" spans="1:12" s="131" customFormat="1" ht="12.75">
      <c r="A126" s="221" t="s">
        <v>476</v>
      </c>
      <c r="B126" s="222">
        <v>0</v>
      </c>
      <c r="C126" s="223">
        <v>0</v>
      </c>
      <c r="D126" s="224">
        <v>0</v>
      </c>
      <c r="E126" s="223">
        <v>0</v>
      </c>
      <c r="F126" s="224">
        <v>2</v>
      </c>
      <c r="G126" s="223">
        <v>1</v>
      </c>
      <c r="H126" s="224">
        <v>2</v>
      </c>
      <c r="I126" s="223">
        <v>0</v>
      </c>
      <c r="J126" s="224">
        <v>5</v>
      </c>
      <c r="K126" s="223">
        <v>4</v>
      </c>
      <c r="L126" s="225">
        <v>14</v>
      </c>
    </row>
    <row r="127" spans="1:12" s="131" customFormat="1" ht="12.75">
      <c r="A127" s="221" t="s">
        <v>477</v>
      </c>
      <c r="B127" s="222">
        <v>0</v>
      </c>
      <c r="C127" s="223">
        <v>0</v>
      </c>
      <c r="D127" s="224">
        <v>0</v>
      </c>
      <c r="E127" s="223">
        <v>0</v>
      </c>
      <c r="F127" s="224">
        <v>5</v>
      </c>
      <c r="G127" s="223">
        <v>4</v>
      </c>
      <c r="H127" s="224">
        <v>7</v>
      </c>
      <c r="I127" s="223">
        <v>10</v>
      </c>
      <c r="J127" s="224">
        <v>11</v>
      </c>
      <c r="K127" s="223">
        <v>6</v>
      </c>
      <c r="L127" s="225">
        <v>43</v>
      </c>
    </row>
    <row r="128" spans="1:12" s="131" customFormat="1" ht="12.75">
      <c r="A128" s="221" t="s">
        <v>478</v>
      </c>
      <c r="B128" s="222">
        <v>0</v>
      </c>
      <c r="C128" s="223">
        <v>0</v>
      </c>
      <c r="D128" s="224">
        <v>3</v>
      </c>
      <c r="E128" s="223">
        <v>3</v>
      </c>
      <c r="F128" s="224">
        <v>8</v>
      </c>
      <c r="G128" s="223">
        <v>6</v>
      </c>
      <c r="H128" s="224">
        <v>7</v>
      </c>
      <c r="I128" s="223">
        <v>7</v>
      </c>
      <c r="J128" s="224">
        <v>13</v>
      </c>
      <c r="K128" s="223">
        <v>14</v>
      </c>
      <c r="L128" s="225">
        <v>61</v>
      </c>
    </row>
    <row r="129" spans="1:12" s="131" customFormat="1" ht="12.75">
      <c r="A129" s="221" t="s">
        <v>479</v>
      </c>
      <c r="B129" s="222">
        <v>0</v>
      </c>
      <c r="C129" s="223">
        <v>0</v>
      </c>
      <c r="D129" s="224">
        <v>4</v>
      </c>
      <c r="E129" s="223">
        <v>1</v>
      </c>
      <c r="F129" s="224">
        <v>6</v>
      </c>
      <c r="G129" s="223">
        <v>4</v>
      </c>
      <c r="H129" s="224">
        <v>4</v>
      </c>
      <c r="I129" s="223">
        <v>5</v>
      </c>
      <c r="J129" s="224">
        <v>8</v>
      </c>
      <c r="K129" s="223">
        <v>10</v>
      </c>
      <c r="L129" s="225">
        <v>42</v>
      </c>
    </row>
    <row r="130" spans="1:12" s="131" customFormat="1" ht="12.75">
      <c r="A130" s="221" t="s">
        <v>480</v>
      </c>
      <c r="B130" s="222">
        <v>0</v>
      </c>
      <c r="C130" s="223">
        <v>0</v>
      </c>
      <c r="D130" s="224">
        <v>0</v>
      </c>
      <c r="E130" s="223">
        <v>0</v>
      </c>
      <c r="F130" s="224">
        <v>0</v>
      </c>
      <c r="G130" s="223">
        <v>0</v>
      </c>
      <c r="H130" s="224">
        <v>0</v>
      </c>
      <c r="I130" s="223">
        <v>1</v>
      </c>
      <c r="J130" s="224">
        <v>12</v>
      </c>
      <c r="K130" s="223">
        <v>10</v>
      </c>
      <c r="L130" s="225">
        <v>23</v>
      </c>
    </row>
    <row r="131" spans="1:12" s="131" customFormat="1" ht="12.75">
      <c r="A131" s="221" t="s">
        <v>481</v>
      </c>
      <c r="B131" s="222">
        <v>2</v>
      </c>
      <c r="C131" s="223">
        <v>0</v>
      </c>
      <c r="D131" s="224">
        <v>2</v>
      </c>
      <c r="E131" s="223">
        <v>5</v>
      </c>
      <c r="F131" s="224">
        <v>4</v>
      </c>
      <c r="G131" s="223">
        <v>5</v>
      </c>
      <c r="H131" s="224">
        <v>6</v>
      </c>
      <c r="I131" s="223">
        <v>4</v>
      </c>
      <c r="J131" s="224">
        <v>9</v>
      </c>
      <c r="K131" s="223">
        <v>5</v>
      </c>
      <c r="L131" s="225">
        <v>42</v>
      </c>
    </row>
    <row r="132" spans="1:12" s="131" customFormat="1" ht="12.75">
      <c r="A132" s="221" t="s">
        <v>482</v>
      </c>
      <c r="B132" s="222">
        <v>1</v>
      </c>
      <c r="C132" s="223">
        <v>3</v>
      </c>
      <c r="D132" s="224">
        <v>9</v>
      </c>
      <c r="E132" s="223">
        <v>10</v>
      </c>
      <c r="F132" s="224">
        <v>14</v>
      </c>
      <c r="G132" s="223">
        <v>17</v>
      </c>
      <c r="H132" s="224">
        <v>18</v>
      </c>
      <c r="I132" s="223">
        <v>24</v>
      </c>
      <c r="J132" s="224">
        <v>45</v>
      </c>
      <c r="K132" s="223">
        <v>42</v>
      </c>
      <c r="L132" s="225">
        <v>183</v>
      </c>
    </row>
    <row r="133" spans="1:12" s="131" customFormat="1" ht="12.75">
      <c r="A133" s="221" t="s">
        <v>483</v>
      </c>
      <c r="B133" s="222">
        <v>0</v>
      </c>
      <c r="C133" s="223">
        <v>0</v>
      </c>
      <c r="D133" s="224">
        <v>0</v>
      </c>
      <c r="E133" s="223">
        <v>0</v>
      </c>
      <c r="F133" s="224">
        <v>0</v>
      </c>
      <c r="G133" s="223">
        <v>2</v>
      </c>
      <c r="H133" s="224">
        <v>5</v>
      </c>
      <c r="I133" s="223">
        <v>4</v>
      </c>
      <c r="J133" s="224">
        <v>8</v>
      </c>
      <c r="K133" s="223">
        <v>10</v>
      </c>
      <c r="L133" s="225">
        <v>29</v>
      </c>
    </row>
    <row r="134" spans="1:12" s="131" customFormat="1" ht="12.75">
      <c r="A134" s="221" t="s">
        <v>484</v>
      </c>
      <c r="B134" s="222">
        <v>0</v>
      </c>
      <c r="C134" s="223">
        <v>0</v>
      </c>
      <c r="D134" s="224">
        <v>4</v>
      </c>
      <c r="E134" s="223">
        <v>6</v>
      </c>
      <c r="F134" s="224">
        <v>7</v>
      </c>
      <c r="G134" s="223">
        <v>12</v>
      </c>
      <c r="H134" s="224">
        <v>10</v>
      </c>
      <c r="I134" s="223">
        <v>11</v>
      </c>
      <c r="J134" s="224">
        <v>32</v>
      </c>
      <c r="K134" s="223">
        <v>28</v>
      </c>
      <c r="L134" s="225">
        <v>110</v>
      </c>
    </row>
    <row r="135" spans="1:12" s="131" customFormat="1" ht="12.75">
      <c r="A135" s="221" t="s">
        <v>485</v>
      </c>
      <c r="B135" s="222">
        <v>0</v>
      </c>
      <c r="C135" s="223">
        <v>0</v>
      </c>
      <c r="D135" s="224">
        <v>0</v>
      </c>
      <c r="E135" s="223">
        <v>1</v>
      </c>
      <c r="F135" s="224">
        <v>4</v>
      </c>
      <c r="G135" s="223">
        <v>4</v>
      </c>
      <c r="H135" s="224">
        <v>8</v>
      </c>
      <c r="I135" s="223">
        <v>4</v>
      </c>
      <c r="J135" s="224">
        <v>10</v>
      </c>
      <c r="K135" s="223">
        <v>16</v>
      </c>
      <c r="L135" s="225">
        <v>47</v>
      </c>
    </row>
    <row r="136" spans="1:12" s="131" customFormat="1" ht="12.75">
      <c r="A136" s="221" t="s">
        <v>486</v>
      </c>
      <c r="B136" s="222">
        <v>0</v>
      </c>
      <c r="C136" s="223">
        <v>0</v>
      </c>
      <c r="D136" s="224">
        <v>1</v>
      </c>
      <c r="E136" s="223">
        <v>3</v>
      </c>
      <c r="F136" s="224">
        <v>16</v>
      </c>
      <c r="G136" s="223">
        <v>11</v>
      </c>
      <c r="H136" s="224">
        <v>24</v>
      </c>
      <c r="I136" s="223">
        <v>24</v>
      </c>
      <c r="J136" s="224">
        <v>47</v>
      </c>
      <c r="K136" s="223">
        <v>45</v>
      </c>
      <c r="L136" s="225">
        <v>171</v>
      </c>
    </row>
    <row r="137" spans="1:12" s="227" customFormat="1" ht="30" customHeight="1">
      <c r="A137" s="199" t="s">
        <v>487</v>
      </c>
      <c r="B137" s="226">
        <v>54</v>
      </c>
      <c r="C137" s="226">
        <v>53</v>
      </c>
      <c r="D137" s="226">
        <v>113</v>
      </c>
      <c r="E137" s="226">
        <v>115</v>
      </c>
      <c r="F137" s="226">
        <v>341</v>
      </c>
      <c r="G137" s="226">
        <v>318</v>
      </c>
      <c r="H137" s="226">
        <v>428</v>
      </c>
      <c r="I137" s="226">
        <v>378</v>
      </c>
      <c r="J137" s="226">
        <v>729</v>
      </c>
      <c r="K137" s="226">
        <v>685</v>
      </c>
      <c r="L137" s="226">
        <v>3214</v>
      </c>
    </row>
    <row r="140" spans="1:12" ht="34.5" customHeight="1">
      <c r="A140" s="60" t="s">
        <v>131</v>
      </c>
      <c r="B140" s="383" t="s">
        <v>132</v>
      </c>
      <c r="C140" s="383"/>
      <c r="D140" s="383"/>
      <c r="E140" s="383"/>
      <c r="F140" s="383"/>
      <c r="G140" s="383"/>
      <c r="H140" s="383"/>
      <c r="I140" s="383"/>
      <c r="J140" s="383"/>
      <c r="K140" s="383"/>
      <c r="L140" s="384"/>
    </row>
    <row r="141" spans="1:12" s="111" customFormat="1" ht="51" customHeight="1">
      <c r="A141" s="63" t="s">
        <v>415</v>
      </c>
      <c r="B141" s="197" t="s">
        <v>92</v>
      </c>
      <c r="C141" s="197" t="s">
        <v>93</v>
      </c>
      <c r="D141" s="197" t="s">
        <v>94</v>
      </c>
      <c r="E141" s="197" t="s">
        <v>95</v>
      </c>
      <c r="F141" s="197" t="s">
        <v>96</v>
      </c>
      <c r="G141" s="197" t="s">
        <v>97</v>
      </c>
      <c r="H141" s="197" t="s">
        <v>98</v>
      </c>
      <c r="I141" s="197" t="s">
        <v>99</v>
      </c>
      <c r="J141" s="197" t="s">
        <v>100</v>
      </c>
      <c r="K141" s="197" t="s">
        <v>101</v>
      </c>
      <c r="L141" s="198" t="s">
        <v>102</v>
      </c>
    </row>
    <row r="142" spans="1:12" s="131" customFormat="1" ht="12.75">
      <c r="A142" s="221" t="s">
        <v>490</v>
      </c>
      <c r="B142" s="222">
        <v>0</v>
      </c>
      <c r="C142" s="223">
        <v>0</v>
      </c>
      <c r="D142" s="224">
        <v>3</v>
      </c>
      <c r="E142" s="223">
        <v>0</v>
      </c>
      <c r="F142" s="224">
        <v>11</v>
      </c>
      <c r="G142" s="223">
        <v>9</v>
      </c>
      <c r="H142" s="224">
        <v>8</v>
      </c>
      <c r="I142" s="223">
        <v>8</v>
      </c>
      <c r="J142" s="224">
        <v>15</v>
      </c>
      <c r="K142" s="223">
        <v>15</v>
      </c>
      <c r="L142" s="225">
        <v>69</v>
      </c>
    </row>
    <row r="143" spans="1:12" s="131" customFormat="1" ht="12.75">
      <c r="A143" s="221" t="s">
        <v>491</v>
      </c>
      <c r="B143" s="222">
        <v>0</v>
      </c>
      <c r="C143" s="223">
        <v>0</v>
      </c>
      <c r="D143" s="224">
        <v>0</v>
      </c>
      <c r="E143" s="223">
        <v>1</v>
      </c>
      <c r="F143" s="224">
        <v>5</v>
      </c>
      <c r="G143" s="223">
        <v>7</v>
      </c>
      <c r="H143" s="224">
        <v>4</v>
      </c>
      <c r="I143" s="223">
        <v>6</v>
      </c>
      <c r="J143" s="224">
        <v>4</v>
      </c>
      <c r="K143" s="223">
        <v>1</v>
      </c>
      <c r="L143" s="225">
        <v>28</v>
      </c>
    </row>
    <row r="144" spans="1:12" s="131" customFormat="1" ht="12.75">
      <c r="A144" s="221" t="s">
        <v>492</v>
      </c>
      <c r="B144" s="222">
        <v>0</v>
      </c>
      <c r="C144" s="223">
        <v>0</v>
      </c>
      <c r="D144" s="224">
        <v>2</v>
      </c>
      <c r="E144" s="223">
        <v>1</v>
      </c>
      <c r="F144" s="224">
        <v>4</v>
      </c>
      <c r="G144" s="223">
        <v>5</v>
      </c>
      <c r="H144" s="224">
        <v>3</v>
      </c>
      <c r="I144" s="223">
        <v>1</v>
      </c>
      <c r="J144" s="224">
        <v>9</v>
      </c>
      <c r="K144" s="223">
        <v>8</v>
      </c>
      <c r="L144" s="225">
        <v>33</v>
      </c>
    </row>
    <row r="145" spans="1:12" s="131" customFormat="1" ht="12.75">
      <c r="A145" s="221" t="s">
        <v>493</v>
      </c>
      <c r="B145" s="222">
        <v>0</v>
      </c>
      <c r="C145" s="223">
        <v>0</v>
      </c>
      <c r="D145" s="224">
        <v>2</v>
      </c>
      <c r="E145" s="223">
        <v>1</v>
      </c>
      <c r="F145" s="224">
        <v>6</v>
      </c>
      <c r="G145" s="223">
        <v>6</v>
      </c>
      <c r="H145" s="224">
        <v>5</v>
      </c>
      <c r="I145" s="223">
        <v>5</v>
      </c>
      <c r="J145" s="224">
        <v>11</v>
      </c>
      <c r="K145" s="223">
        <v>13</v>
      </c>
      <c r="L145" s="225">
        <v>49</v>
      </c>
    </row>
    <row r="146" spans="1:12" s="131" customFormat="1" ht="12.75">
      <c r="A146" s="221" t="s">
        <v>494</v>
      </c>
      <c r="B146" s="222">
        <v>0</v>
      </c>
      <c r="C146" s="223">
        <v>0</v>
      </c>
      <c r="D146" s="224">
        <v>3</v>
      </c>
      <c r="E146" s="223">
        <v>2</v>
      </c>
      <c r="F146" s="224">
        <v>5</v>
      </c>
      <c r="G146" s="223">
        <v>5</v>
      </c>
      <c r="H146" s="224">
        <v>6</v>
      </c>
      <c r="I146" s="223">
        <v>2</v>
      </c>
      <c r="J146" s="224">
        <v>12</v>
      </c>
      <c r="K146" s="223">
        <v>3</v>
      </c>
      <c r="L146" s="225">
        <v>38</v>
      </c>
    </row>
    <row r="147" spans="1:12" s="131" customFormat="1" ht="12.75">
      <c r="A147" s="221" t="s">
        <v>407</v>
      </c>
      <c r="B147" s="222">
        <v>26</v>
      </c>
      <c r="C147" s="223">
        <v>40</v>
      </c>
      <c r="D147" s="224">
        <v>120</v>
      </c>
      <c r="E147" s="223">
        <v>104</v>
      </c>
      <c r="F147" s="224">
        <v>208</v>
      </c>
      <c r="G147" s="223">
        <v>218</v>
      </c>
      <c r="H147" s="224">
        <v>299</v>
      </c>
      <c r="I147" s="223">
        <v>260</v>
      </c>
      <c r="J147" s="224">
        <v>660</v>
      </c>
      <c r="K147" s="223">
        <v>591</v>
      </c>
      <c r="L147" s="225">
        <v>2526</v>
      </c>
    </row>
    <row r="148" spans="1:12" s="131" customFormat="1" ht="12.75">
      <c r="A148" s="221" t="s">
        <v>495</v>
      </c>
      <c r="B148" s="222">
        <v>0</v>
      </c>
      <c r="C148" s="223">
        <v>0</v>
      </c>
      <c r="D148" s="224">
        <v>2</v>
      </c>
      <c r="E148" s="223">
        <v>0</v>
      </c>
      <c r="F148" s="224">
        <v>7</v>
      </c>
      <c r="G148" s="223">
        <v>3</v>
      </c>
      <c r="H148" s="224">
        <v>8</v>
      </c>
      <c r="I148" s="223">
        <v>2</v>
      </c>
      <c r="J148" s="224">
        <v>11</v>
      </c>
      <c r="K148" s="223">
        <v>4</v>
      </c>
      <c r="L148" s="225">
        <v>37</v>
      </c>
    </row>
    <row r="149" spans="1:12" s="131" customFormat="1" ht="12.75">
      <c r="A149" s="221" t="s">
        <v>496</v>
      </c>
      <c r="B149" s="222">
        <v>0</v>
      </c>
      <c r="C149" s="223">
        <v>0</v>
      </c>
      <c r="D149" s="224">
        <v>3</v>
      </c>
      <c r="E149" s="223">
        <v>3</v>
      </c>
      <c r="F149" s="224">
        <v>8</v>
      </c>
      <c r="G149" s="223">
        <v>6</v>
      </c>
      <c r="H149" s="224">
        <v>2</v>
      </c>
      <c r="I149" s="223">
        <v>1</v>
      </c>
      <c r="J149" s="224">
        <v>13</v>
      </c>
      <c r="K149" s="223">
        <v>27</v>
      </c>
      <c r="L149" s="225">
        <v>63</v>
      </c>
    </row>
    <row r="150" spans="1:12" s="131" customFormat="1" ht="12.75">
      <c r="A150" s="221" t="s">
        <v>497</v>
      </c>
      <c r="B150" s="222">
        <v>0</v>
      </c>
      <c r="C150" s="223">
        <v>0</v>
      </c>
      <c r="D150" s="224">
        <v>2</v>
      </c>
      <c r="E150" s="223">
        <v>6</v>
      </c>
      <c r="F150" s="224">
        <v>9</v>
      </c>
      <c r="G150" s="223">
        <v>10</v>
      </c>
      <c r="H150" s="224">
        <v>8</v>
      </c>
      <c r="I150" s="223">
        <v>7</v>
      </c>
      <c r="J150" s="224">
        <v>13</v>
      </c>
      <c r="K150" s="223">
        <v>11</v>
      </c>
      <c r="L150" s="225">
        <v>66</v>
      </c>
    </row>
    <row r="151" spans="1:12" s="131" customFormat="1" ht="12.75">
      <c r="A151" s="221" t="s">
        <v>498</v>
      </c>
      <c r="B151" s="222">
        <v>3</v>
      </c>
      <c r="C151" s="223">
        <v>2</v>
      </c>
      <c r="D151" s="224">
        <v>4</v>
      </c>
      <c r="E151" s="223">
        <v>12</v>
      </c>
      <c r="F151" s="224">
        <v>26</v>
      </c>
      <c r="G151" s="223">
        <v>22</v>
      </c>
      <c r="H151" s="224">
        <v>24</v>
      </c>
      <c r="I151" s="223">
        <v>31</v>
      </c>
      <c r="J151" s="224">
        <v>73</v>
      </c>
      <c r="K151" s="223">
        <v>89</v>
      </c>
      <c r="L151" s="225">
        <v>286</v>
      </c>
    </row>
    <row r="152" spans="1:12" s="131" customFormat="1" ht="12.75">
      <c r="A152" s="221" t="s">
        <v>499</v>
      </c>
      <c r="B152" s="222">
        <v>0</v>
      </c>
      <c r="C152" s="223">
        <v>0</v>
      </c>
      <c r="D152" s="224">
        <v>4</v>
      </c>
      <c r="E152" s="223">
        <v>6</v>
      </c>
      <c r="F152" s="224">
        <v>10</v>
      </c>
      <c r="G152" s="223">
        <v>19</v>
      </c>
      <c r="H152" s="224">
        <v>14</v>
      </c>
      <c r="I152" s="223">
        <v>9</v>
      </c>
      <c r="J152" s="224">
        <v>29</v>
      </c>
      <c r="K152" s="223">
        <v>30</v>
      </c>
      <c r="L152" s="225">
        <v>121</v>
      </c>
    </row>
    <row r="153" spans="1:12" s="131" customFormat="1" ht="12.75">
      <c r="A153" s="221" t="s">
        <v>500</v>
      </c>
      <c r="B153" s="222">
        <v>0</v>
      </c>
      <c r="C153" s="223">
        <v>0</v>
      </c>
      <c r="D153" s="224">
        <v>8</v>
      </c>
      <c r="E153" s="223">
        <v>3</v>
      </c>
      <c r="F153" s="224">
        <v>14</v>
      </c>
      <c r="G153" s="223">
        <v>8</v>
      </c>
      <c r="H153" s="224">
        <v>18</v>
      </c>
      <c r="I153" s="223">
        <v>14</v>
      </c>
      <c r="J153" s="224">
        <v>35</v>
      </c>
      <c r="K153" s="223">
        <v>28</v>
      </c>
      <c r="L153" s="225">
        <v>128</v>
      </c>
    </row>
    <row r="154" spans="1:12" s="131" customFormat="1" ht="12.75">
      <c r="A154" s="221" t="s">
        <v>501</v>
      </c>
      <c r="B154" s="222">
        <v>0</v>
      </c>
      <c r="C154" s="223">
        <v>0</v>
      </c>
      <c r="D154" s="224">
        <v>9</v>
      </c>
      <c r="E154" s="223">
        <v>5</v>
      </c>
      <c r="F154" s="224">
        <v>14</v>
      </c>
      <c r="G154" s="223">
        <v>12</v>
      </c>
      <c r="H154" s="224">
        <v>12</v>
      </c>
      <c r="I154" s="223">
        <v>13</v>
      </c>
      <c r="J154" s="224">
        <v>19</v>
      </c>
      <c r="K154" s="223">
        <v>16</v>
      </c>
      <c r="L154" s="225">
        <v>100</v>
      </c>
    </row>
    <row r="155" spans="1:12" s="131" customFormat="1" ht="12.75">
      <c r="A155" s="221" t="s">
        <v>502</v>
      </c>
      <c r="B155" s="222">
        <v>0</v>
      </c>
      <c r="C155" s="223">
        <v>0</v>
      </c>
      <c r="D155" s="224">
        <v>0</v>
      </c>
      <c r="E155" s="223">
        <v>0</v>
      </c>
      <c r="F155" s="224">
        <v>4</v>
      </c>
      <c r="G155" s="223">
        <v>10</v>
      </c>
      <c r="H155" s="224">
        <v>9</v>
      </c>
      <c r="I155" s="223">
        <v>4</v>
      </c>
      <c r="J155" s="224">
        <v>19</v>
      </c>
      <c r="K155" s="223">
        <v>22</v>
      </c>
      <c r="L155" s="225">
        <v>68</v>
      </c>
    </row>
    <row r="156" spans="1:12" s="131" customFormat="1" ht="12.75">
      <c r="A156" s="221" t="s">
        <v>503</v>
      </c>
      <c r="B156" s="222">
        <v>0</v>
      </c>
      <c r="C156" s="223">
        <v>0</v>
      </c>
      <c r="D156" s="224">
        <v>0</v>
      </c>
      <c r="E156" s="223">
        <v>2</v>
      </c>
      <c r="F156" s="224">
        <v>11</v>
      </c>
      <c r="G156" s="223">
        <v>8</v>
      </c>
      <c r="H156" s="224">
        <v>3</v>
      </c>
      <c r="I156" s="223">
        <v>4</v>
      </c>
      <c r="J156" s="224">
        <v>13</v>
      </c>
      <c r="K156" s="223">
        <v>11</v>
      </c>
      <c r="L156" s="225">
        <v>52</v>
      </c>
    </row>
    <row r="157" spans="1:12" s="131" customFormat="1" ht="12.75">
      <c r="A157" s="221" t="s">
        <v>504</v>
      </c>
      <c r="B157" s="222">
        <v>0</v>
      </c>
      <c r="C157" s="223">
        <v>0</v>
      </c>
      <c r="D157" s="224">
        <v>3</v>
      </c>
      <c r="E157" s="223">
        <v>2</v>
      </c>
      <c r="F157" s="224">
        <v>12</v>
      </c>
      <c r="G157" s="223">
        <v>7</v>
      </c>
      <c r="H157" s="224">
        <v>9</v>
      </c>
      <c r="I157" s="223">
        <v>8</v>
      </c>
      <c r="J157" s="224">
        <v>13</v>
      </c>
      <c r="K157" s="223">
        <v>16</v>
      </c>
      <c r="L157" s="225">
        <v>70</v>
      </c>
    </row>
    <row r="158" spans="1:12" s="131" customFormat="1" ht="12.75">
      <c r="A158" s="221" t="s">
        <v>505</v>
      </c>
      <c r="B158" s="222">
        <v>1</v>
      </c>
      <c r="C158" s="223">
        <v>1</v>
      </c>
      <c r="D158" s="224">
        <v>2</v>
      </c>
      <c r="E158" s="223">
        <v>0</v>
      </c>
      <c r="F158" s="224">
        <v>1</v>
      </c>
      <c r="G158" s="223">
        <v>4</v>
      </c>
      <c r="H158" s="224">
        <v>2</v>
      </c>
      <c r="I158" s="223">
        <v>3</v>
      </c>
      <c r="J158" s="224">
        <v>10</v>
      </c>
      <c r="K158" s="223">
        <v>4</v>
      </c>
      <c r="L158" s="225">
        <v>28</v>
      </c>
    </row>
    <row r="159" spans="1:12" s="131" customFormat="1" ht="12.75">
      <c r="A159" s="221" t="s">
        <v>506</v>
      </c>
      <c r="B159" s="222">
        <v>0</v>
      </c>
      <c r="C159" s="223">
        <v>0</v>
      </c>
      <c r="D159" s="224">
        <v>0</v>
      </c>
      <c r="E159" s="223">
        <v>0</v>
      </c>
      <c r="F159" s="224">
        <v>12</v>
      </c>
      <c r="G159" s="223">
        <v>9</v>
      </c>
      <c r="H159" s="224">
        <v>8</v>
      </c>
      <c r="I159" s="223">
        <v>6</v>
      </c>
      <c r="J159" s="224">
        <v>9</v>
      </c>
      <c r="K159" s="223">
        <v>9</v>
      </c>
      <c r="L159" s="225">
        <v>53</v>
      </c>
    </row>
    <row r="160" spans="1:12" s="131" customFormat="1" ht="12.75">
      <c r="A160" s="221" t="s">
        <v>507</v>
      </c>
      <c r="B160" s="222">
        <v>0</v>
      </c>
      <c r="C160" s="223">
        <v>0</v>
      </c>
      <c r="D160" s="224">
        <v>2</v>
      </c>
      <c r="E160" s="223">
        <v>0</v>
      </c>
      <c r="F160" s="224">
        <v>3</v>
      </c>
      <c r="G160" s="223">
        <v>0</v>
      </c>
      <c r="H160" s="224">
        <v>0</v>
      </c>
      <c r="I160" s="223">
        <v>4</v>
      </c>
      <c r="J160" s="224">
        <v>2</v>
      </c>
      <c r="K160" s="223">
        <v>1</v>
      </c>
      <c r="L160" s="225">
        <v>12</v>
      </c>
    </row>
    <row r="161" spans="1:12" s="131" customFormat="1" ht="12.75">
      <c r="A161" s="221" t="s">
        <v>508</v>
      </c>
      <c r="B161" s="222">
        <v>7</v>
      </c>
      <c r="C161" s="223">
        <v>3</v>
      </c>
      <c r="D161" s="224">
        <v>22</v>
      </c>
      <c r="E161" s="223">
        <v>19</v>
      </c>
      <c r="F161" s="224">
        <v>33</v>
      </c>
      <c r="G161" s="223">
        <v>37</v>
      </c>
      <c r="H161" s="224">
        <v>45</v>
      </c>
      <c r="I161" s="223">
        <v>47</v>
      </c>
      <c r="J161" s="224">
        <v>98</v>
      </c>
      <c r="K161" s="223">
        <v>79</v>
      </c>
      <c r="L161" s="225">
        <v>390</v>
      </c>
    </row>
    <row r="162" spans="1:12" s="131" customFormat="1" ht="12.75">
      <c r="A162" s="221" t="s">
        <v>509</v>
      </c>
      <c r="B162" s="222">
        <v>0</v>
      </c>
      <c r="C162" s="223">
        <v>0</v>
      </c>
      <c r="D162" s="224">
        <v>0</v>
      </c>
      <c r="E162" s="223">
        <v>0</v>
      </c>
      <c r="F162" s="224">
        <v>7</v>
      </c>
      <c r="G162" s="223">
        <v>6</v>
      </c>
      <c r="H162" s="224">
        <v>2</v>
      </c>
      <c r="I162" s="223">
        <v>4</v>
      </c>
      <c r="J162" s="224">
        <v>14</v>
      </c>
      <c r="K162" s="223">
        <v>15</v>
      </c>
      <c r="L162" s="225">
        <v>48</v>
      </c>
    </row>
    <row r="163" spans="1:12" s="131" customFormat="1" ht="12.75">
      <c r="A163" s="221" t="s">
        <v>510</v>
      </c>
      <c r="B163" s="222">
        <v>0</v>
      </c>
      <c r="C163" s="223">
        <v>0</v>
      </c>
      <c r="D163" s="224">
        <v>3</v>
      </c>
      <c r="E163" s="223">
        <v>4</v>
      </c>
      <c r="F163" s="224">
        <v>8</v>
      </c>
      <c r="G163" s="223">
        <v>13</v>
      </c>
      <c r="H163" s="224">
        <v>16</v>
      </c>
      <c r="I163" s="223">
        <v>16</v>
      </c>
      <c r="J163" s="224">
        <v>32</v>
      </c>
      <c r="K163" s="223">
        <v>24</v>
      </c>
      <c r="L163" s="225">
        <v>116</v>
      </c>
    </row>
    <row r="164" spans="1:12" s="131" customFormat="1" ht="12.75">
      <c r="A164" s="221" t="s">
        <v>511</v>
      </c>
      <c r="B164" s="222">
        <v>0</v>
      </c>
      <c r="C164" s="223">
        <v>0</v>
      </c>
      <c r="D164" s="224">
        <v>0</v>
      </c>
      <c r="E164" s="223">
        <v>0</v>
      </c>
      <c r="F164" s="224">
        <v>4</v>
      </c>
      <c r="G164" s="223">
        <v>2</v>
      </c>
      <c r="H164" s="224">
        <v>10</v>
      </c>
      <c r="I164" s="223">
        <v>6</v>
      </c>
      <c r="J164" s="224">
        <v>17</v>
      </c>
      <c r="K164" s="223">
        <v>8</v>
      </c>
      <c r="L164" s="225">
        <v>47</v>
      </c>
    </row>
    <row r="165" spans="1:12" s="131" customFormat="1" ht="12.75">
      <c r="A165" s="221" t="s">
        <v>512</v>
      </c>
      <c r="B165" s="222">
        <v>0</v>
      </c>
      <c r="C165" s="223">
        <v>0</v>
      </c>
      <c r="D165" s="224">
        <v>1</v>
      </c>
      <c r="E165" s="223">
        <v>4</v>
      </c>
      <c r="F165" s="224">
        <v>24</v>
      </c>
      <c r="G165" s="223">
        <v>10</v>
      </c>
      <c r="H165" s="224">
        <v>13</v>
      </c>
      <c r="I165" s="223">
        <v>8</v>
      </c>
      <c r="J165" s="224">
        <v>16</v>
      </c>
      <c r="K165" s="223">
        <v>14</v>
      </c>
      <c r="L165" s="225">
        <v>90</v>
      </c>
    </row>
    <row r="166" spans="1:12" s="131" customFormat="1" ht="12.75">
      <c r="A166" s="221" t="s">
        <v>513</v>
      </c>
      <c r="B166" s="222">
        <v>0</v>
      </c>
      <c r="C166" s="223">
        <v>0</v>
      </c>
      <c r="D166" s="224">
        <v>0</v>
      </c>
      <c r="E166" s="223">
        <v>0</v>
      </c>
      <c r="F166" s="224">
        <v>0</v>
      </c>
      <c r="G166" s="223">
        <v>0</v>
      </c>
      <c r="H166" s="224">
        <v>0</v>
      </c>
      <c r="I166" s="223">
        <v>0</v>
      </c>
      <c r="J166" s="224">
        <v>9</v>
      </c>
      <c r="K166" s="223">
        <v>12</v>
      </c>
      <c r="L166" s="225">
        <v>21</v>
      </c>
    </row>
    <row r="167" spans="1:12" s="131" customFormat="1" ht="12.75">
      <c r="A167" s="221" t="s">
        <v>514</v>
      </c>
      <c r="B167" s="222">
        <v>0</v>
      </c>
      <c r="C167" s="223">
        <v>0</v>
      </c>
      <c r="D167" s="224">
        <v>0</v>
      </c>
      <c r="E167" s="223">
        <v>0</v>
      </c>
      <c r="F167" s="224">
        <v>5</v>
      </c>
      <c r="G167" s="223">
        <v>8</v>
      </c>
      <c r="H167" s="224">
        <v>6</v>
      </c>
      <c r="I167" s="223">
        <v>6</v>
      </c>
      <c r="J167" s="224">
        <v>7</v>
      </c>
      <c r="K167" s="223">
        <v>10</v>
      </c>
      <c r="L167" s="225">
        <v>42</v>
      </c>
    </row>
    <row r="168" spans="1:12" s="131" customFormat="1" ht="12.75">
      <c r="A168" s="221" t="s">
        <v>515</v>
      </c>
      <c r="B168" s="222">
        <v>2</v>
      </c>
      <c r="C168" s="223">
        <v>1</v>
      </c>
      <c r="D168" s="224">
        <v>3</v>
      </c>
      <c r="E168" s="223">
        <v>3</v>
      </c>
      <c r="F168" s="224">
        <v>5</v>
      </c>
      <c r="G168" s="223">
        <v>2</v>
      </c>
      <c r="H168" s="224">
        <v>4</v>
      </c>
      <c r="I168" s="223">
        <v>3</v>
      </c>
      <c r="J168" s="224">
        <v>10</v>
      </c>
      <c r="K168" s="223">
        <v>7</v>
      </c>
      <c r="L168" s="225">
        <v>40</v>
      </c>
    </row>
    <row r="169" spans="1:12" s="131" customFormat="1" ht="12.75">
      <c r="A169" s="221" t="s">
        <v>516</v>
      </c>
      <c r="B169" s="222">
        <v>0</v>
      </c>
      <c r="C169" s="223">
        <v>0</v>
      </c>
      <c r="D169" s="224">
        <v>0</v>
      </c>
      <c r="E169" s="223">
        <v>2</v>
      </c>
      <c r="F169" s="224">
        <v>4</v>
      </c>
      <c r="G169" s="223">
        <v>4</v>
      </c>
      <c r="H169" s="224">
        <v>5</v>
      </c>
      <c r="I169" s="223">
        <v>4</v>
      </c>
      <c r="J169" s="224">
        <v>13</v>
      </c>
      <c r="K169" s="223">
        <v>16</v>
      </c>
      <c r="L169" s="225">
        <v>48</v>
      </c>
    </row>
    <row r="170" spans="1:12" s="131" customFormat="1" ht="12.75">
      <c r="A170" s="221" t="s">
        <v>517</v>
      </c>
      <c r="B170" s="222">
        <v>0</v>
      </c>
      <c r="C170" s="223">
        <v>0</v>
      </c>
      <c r="D170" s="224">
        <v>14</v>
      </c>
      <c r="E170" s="223">
        <v>7</v>
      </c>
      <c r="F170" s="224">
        <v>0</v>
      </c>
      <c r="G170" s="223">
        <v>0</v>
      </c>
      <c r="H170" s="224">
        <v>4</v>
      </c>
      <c r="I170" s="223">
        <v>0</v>
      </c>
      <c r="J170" s="224">
        <v>0</v>
      </c>
      <c r="K170" s="223">
        <v>0</v>
      </c>
      <c r="L170" s="225">
        <v>25</v>
      </c>
    </row>
    <row r="171" spans="1:12" s="131" customFormat="1" ht="12.75">
      <c r="A171" s="221" t="s">
        <v>518</v>
      </c>
      <c r="B171" s="222">
        <v>0</v>
      </c>
      <c r="C171" s="223">
        <v>0</v>
      </c>
      <c r="D171" s="224">
        <v>0</v>
      </c>
      <c r="E171" s="223">
        <v>0</v>
      </c>
      <c r="F171" s="224">
        <v>3</v>
      </c>
      <c r="G171" s="223">
        <v>4</v>
      </c>
      <c r="H171" s="224">
        <v>3</v>
      </c>
      <c r="I171" s="223">
        <v>2</v>
      </c>
      <c r="J171" s="224">
        <v>8</v>
      </c>
      <c r="K171" s="223">
        <v>10</v>
      </c>
      <c r="L171" s="225">
        <v>30</v>
      </c>
    </row>
    <row r="172" spans="1:12" s="131" customFormat="1" ht="12.75">
      <c r="A172" s="221" t="s">
        <v>519</v>
      </c>
      <c r="B172" s="222">
        <v>0</v>
      </c>
      <c r="C172" s="223">
        <v>0</v>
      </c>
      <c r="D172" s="224">
        <v>4</v>
      </c>
      <c r="E172" s="223">
        <v>2</v>
      </c>
      <c r="F172" s="224">
        <v>9</v>
      </c>
      <c r="G172" s="223">
        <v>3</v>
      </c>
      <c r="H172" s="224">
        <v>13</v>
      </c>
      <c r="I172" s="223">
        <v>10</v>
      </c>
      <c r="J172" s="224">
        <v>17</v>
      </c>
      <c r="K172" s="223">
        <v>16</v>
      </c>
      <c r="L172" s="225">
        <v>74</v>
      </c>
    </row>
    <row r="173" spans="1:12" s="131" customFormat="1" ht="12.75">
      <c r="A173" s="221" t="s">
        <v>520</v>
      </c>
      <c r="B173" s="222">
        <v>0</v>
      </c>
      <c r="C173" s="223">
        <v>0</v>
      </c>
      <c r="D173" s="224">
        <v>0</v>
      </c>
      <c r="E173" s="223">
        <v>0</v>
      </c>
      <c r="F173" s="224">
        <v>5</v>
      </c>
      <c r="G173" s="223">
        <v>6</v>
      </c>
      <c r="H173" s="224">
        <v>5</v>
      </c>
      <c r="I173" s="223">
        <v>6</v>
      </c>
      <c r="J173" s="224">
        <v>12</v>
      </c>
      <c r="K173" s="223">
        <v>8</v>
      </c>
      <c r="L173" s="225">
        <v>42</v>
      </c>
    </row>
    <row r="174" spans="1:12" s="131" customFormat="1" ht="12.75">
      <c r="A174" s="221" t="s">
        <v>521</v>
      </c>
      <c r="B174" s="222">
        <v>3</v>
      </c>
      <c r="C174" s="223">
        <v>2</v>
      </c>
      <c r="D174" s="224">
        <v>9</v>
      </c>
      <c r="E174" s="223">
        <v>4</v>
      </c>
      <c r="F174" s="224">
        <v>17</v>
      </c>
      <c r="G174" s="223">
        <v>12</v>
      </c>
      <c r="H174" s="224">
        <v>21</v>
      </c>
      <c r="I174" s="223">
        <v>17</v>
      </c>
      <c r="J174" s="224">
        <v>52</v>
      </c>
      <c r="K174" s="223">
        <v>53</v>
      </c>
      <c r="L174" s="225">
        <v>190</v>
      </c>
    </row>
    <row r="175" spans="1:12" s="111" customFormat="1" ht="51" customHeight="1">
      <c r="A175" s="63" t="s">
        <v>415</v>
      </c>
      <c r="B175" s="197" t="s">
        <v>92</v>
      </c>
      <c r="C175" s="197" t="s">
        <v>93</v>
      </c>
      <c r="D175" s="197" t="s">
        <v>94</v>
      </c>
      <c r="E175" s="197" t="s">
        <v>95</v>
      </c>
      <c r="F175" s="197" t="s">
        <v>96</v>
      </c>
      <c r="G175" s="197" t="s">
        <v>97</v>
      </c>
      <c r="H175" s="197" t="s">
        <v>98</v>
      </c>
      <c r="I175" s="197" t="s">
        <v>99</v>
      </c>
      <c r="J175" s="197" t="s">
        <v>100</v>
      </c>
      <c r="K175" s="197" t="s">
        <v>101</v>
      </c>
      <c r="L175" s="198" t="s">
        <v>102</v>
      </c>
    </row>
    <row r="176" spans="1:12" s="131" customFormat="1" ht="12.75">
      <c r="A176" s="221" t="s">
        <v>522</v>
      </c>
      <c r="B176" s="222">
        <v>0</v>
      </c>
      <c r="C176" s="223">
        <v>0</v>
      </c>
      <c r="D176" s="224">
        <v>4</v>
      </c>
      <c r="E176" s="223">
        <v>3</v>
      </c>
      <c r="F176" s="224">
        <v>22</v>
      </c>
      <c r="G176" s="223">
        <v>14</v>
      </c>
      <c r="H176" s="224">
        <v>26</v>
      </c>
      <c r="I176" s="223">
        <v>34</v>
      </c>
      <c r="J176" s="224">
        <v>57</v>
      </c>
      <c r="K176" s="223">
        <v>56</v>
      </c>
      <c r="L176" s="225">
        <v>216</v>
      </c>
    </row>
    <row r="177" spans="1:12" s="131" customFormat="1" ht="12.75">
      <c r="A177" s="221" t="s">
        <v>523</v>
      </c>
      <c r="B177" s="222">
        <v>0</v>
      </c>
      <c r="C177" s="223">
        <v>0</v>
      </c>
      <c r="D177" s="224">
        <v>5</v>
      </c>
      <c r="E177" s="223">
        <v>3</v>
      </c>
      <c r="F177" s="224">
        <v>14</v>
      </c>
      <c r="G177" s="223">
        <v>14</v>
      </c>
      <c r="H177" s="224">
        <v>22</v>
      </c>
      <c r="I177" s="223">
        <v>13</v>
      </c>
      <c r="J177" s="224">
        <v>21</v>
      </c>
      <c r="K177" s="223">
        <v>28</v>
      </c>
      <c r="L177" s="225">
        <v>120</v>
      </c>
    </row>
    <row r="178" spans="1:12" s="131" customFormat="1" ht="12.75">
      <c r="A178" s="221" t="s">
        <v>524</v>
      </c>
      <c r="B178" s="222">
        <v>0</v>
      </c>
      <c r="C178" s="223">
        <v>0</v>
      </c>
      <c r="D178" s="224">
        <v>3</v>
      </c>
      <c r="E178" s="223">
        <v>3</v>
      </c>
      <c r="F178" s="224">
        <v>11</v>
      </c>
      <c r="G178" s="223">
        <v>7</v>
      </c>
      <c r="H178" s="224">
        <v>0</v>
      </c>
      <c r="I178" s="223">
        <v>11</v>
      </c>
      <c r="J178" s="224">
        <v>18</v>
      </c>
      <c r="K178" s="223">
        <v>14</v>
      </c>
      <c r="L178" s="225">
        <v>67</v>
      </c>
    </row>
    <row r="179" spans="1:12" s="131" customFormat="1" ht="12.75">
      <c r="A179" s="221" t="s">
        <v>525</v>
      </c>
      <c r="B179" s="222">
        <v>0</v>
      </c>
      <c r="C179" s="223">
        <v>0</v>
      </c>
      <c r="D179" s="224">
        <v>8</v>
      </c>
      <c r="E179" s="223">
        <v>3</v>
      </c>
      <c r="F179" s="224">
        <v>8</v>
      </c>
      <c r="G179" s="223">
        <v>10</v>
      </c>
      <c r="H179" s="224">
        <v>13</v>
      </c>
      <c r="I179" s="223">
        <v>7</v>
      </c>
      <c r="J179" s="224">
        <v>14</v>
      </c>
      <c r="K179" s="223">
        <v>5</v>
      </c>
      <c r="L179" s="225">
        <v>68</v>
      </c>
    </row>
    <row r="180" spans="1:12" s="131" customFormat="1" ht="12.75">
      <c r="A180" s="221" t="s">
        <v>526</v>
      </c>
      <c r="B180" s="222">
        <v>0</v>
      </c>
      <c r="C180" s="223">
        <v>0</v>
      </c>
      <c r="D180" s="224">
        <v>0</v>
      </c>
      <c r="E180" s="223">
        <v>0</v>
      </c>
      <c r="F180" s="224">
        <v>3</v>
      </c>
      <c r="G180" s="223">
        <v>2</v>
      </c>
      <c r="H180" s="224">
        <v>2</v>
      </c>
      <c r="I180" s="223">
        <v>4</v>
      </c>
      <c r="J180" s="224">
        <v>15</v>
      </c>
      <c r="K180" s="223">
        <v>10</v>
      </c>
      <c r="L180" s="225">
        <v>36</v>
      </c>
    </row>
    <row r="181" spans="1:12" s="131" customFormat="1" ht="12.75">
      <c r="A181" s="221" t="s">
        <v>527</v>
      </c>
      <c r="B181" s="222">
        <v>0</v>
      </c>
      <c r="C181" s="223">
        <v>0</v>
      </c>
      <c r="D181" s="224">
        <v>0</v>
      </c>
      <c r="E181" s="223">
        <v>0</v>
      </c>
      <c r="F181" s="224">
        <v>13</v>
      </c>
      <c r="G181" s="223">
        <v>9</v>
      </c>
      <c r="H181" s="224">
        <v>18</v>
      </c>
      <c r="I181" s="223">
        <v>13</v>
      </c>
      <c r="J181" s="224">
        <v>40</v>
      </c>
      <c r="K181" s="223">
        <v>41</v>
      </c>
      <c r="L181" s="225">
        <v>134</v>
      </c>
    </row>
    <row r="182" spans="1:12" s="227" customFormat="1" ht="30" customHeight="1">
      <c r="A182" s="199" t="s">
        <v>542</v>
      </c>
      <c r="B182" s="226">
        <v>42</v>
      </c>
      <c r="C182" s="226">
        <v>49</v>
      </c>
      <c r="D182" s="226">
        <v>245</v>
      </c>
      <c r="E182" s="226">
        <v>205</v>
      </c>
      <c r="F182" s="226">
        <v>565</v>
      </c>
      <c r="G182" s="226">
        <v>531</v>
      </c>
      <c r="H182" s="226">
        <v>670</v>
      </c>
      <c r="I182" s="226">
        <v>599</v>
      </c>
      <c r="J182" s="226">
        <v>1440</v>
      </c>
      <c r="K182" s="226">
        <v>1325</v>
      </c>
      <c r="L182" s="226">
        <v>5671</v>
      </c>
    </row>
    <row r="186" spans="1:12" ht="35.25" customHeight="1">
      <c r="A186" s="60" t="s">
        <v>133</v>
      </c>
      <c r="B186" s="382" t="s">
        <v>134</v>
      </c>
      <c r="C186" s="383"/>
      <c r="D186" s="383"/>
      <c r="E186" s="383"/>
      <c r="F186" s="383"/>
      <c r="G186" s="383"/>
      <c r="H186" s="383"/>
      <c r="I186" s="383"/>
      <c r="J186" s="383"/>
      <c r="K186" s="383"/>
      <c r="L186" s="384"/>
    </row>
    <row r="187" spans="1:12" s="111" customFormat="1" ht="51" customHeight="1">
      <c r="A187" s="63" t="s">
        <v>415</v>
      </c>
      <c r="B187" s="197" t="s">
        <v>92</v>
      </c>
      <c r="C187" s="197" t="s">
        <v>93</v>
      </c>
      <c r="D187" s="197" t="s">
        <v>94</v>
      </c>
      <c r="E187" s="197" t="s">
        <v>95</v>
      </c>
      <c r="F187" s="197" t="s">
        <v>96</v>
      </c>
      <c r="G187" s="197" t="s">
        <v>97</v>
      </c>
      <c r="H187" s="197" t="s">
        <v>98</v>
      </c>
      <c r="I187" s="197" t="s">
        <v>99</v>
      </c>
      <c r="J187" s="197" t="s">
        <v>100</v>
      </c>
      <c r="K187" s="197" t="s">
        <v>101</v>
      </c>
      <c r="L187" s="198" t="s">
        <v>102</v>
      </c>
    </row>
    <row r="188" spans="1:12" s="131" customFormat="1" ht="12.75">
      <c r="A188" s="221" t="s">
        <v>528</v>
      </c>
      <c r="B188" s="222">
        <v>1</v>
      </c>
      <c r="C188" s="223">
        <v>2</v>
      </c>
      <c r="D188" s="224">
        <v>2</v>
      </c>
      <c r="E188" s="223">
        <v>3</v>
      </c>
      <c r="F188" s="224">
        <v>3</v>
      </c>
      <c r="G188" s="223">
        <v>4</v>
      </c>
      <c r="H188" s="224">
        <v>2</v>
      </c>
      <c r="I188" s="223">
        <v>5</v>
      </c>
      <c r="J188" s="224">
        <v>7</v>
      </c>
      <c r="K188" s="223">
        <v>7</v>
      </c>
      <c r="L188" s="225">
        <v>36</v>
      </c>
    </row>
    <row r="189" spans="1:12" s="131" customFormat="1" ht="12.75">
      <c r="A189" s="221" t="s">
        <v>529</v>
      </c>
      <c r="B189" s="222">
        <v>0</v>
      </c>
      <c r="C189" s="223">
        <v>3</v>
      </c>
      <c r="D189" s="224">
        <v>1</v>
      </c>
      <c r="E189" s="223">
        <v>3</v>
      </c>
      <c r="F189" s="224">
        <v>4</v>
      </c>
      <c r="G189" s="223">
        <v>5</v>
      </c>
      <c r="H189" s="224">
        <v>3</v>
      </c>
      <c r="I189" s="223">
        <v>1</v>
      </c>
      <c r="J189" s="224">
        <v>7</v>
      </c>
      <c r="K189" s="223">
        <v>8</v>
      </c>
      <c r="L189" s="225">
        <v>35</v>
      </c>
    </row>
    <row r="190" spans="1:12" s="131" customFormat="1" ht="12.75">
      <c r="A190" s="221" t="s">
        <v>530</v>
      </c>
      <c r="B190" s="222">
        <v>1</v>
      </c>
      <c r="C190" s="223">
        <v>1</v>
      </c>
      <c r="D190" s="224">
        <v>2</v>
      </c>
      <c r="E190" s="223">
        <v>4</v>
      </c>
      <c r="F190" s="224">
        <v>5</v>
      </c>
      <c r="G190" s="223">
        <v>7</v>
      </c>
      <c r="H190" s="224">
        <v>3</v>
      </c>
      <c r="I190" s="223">
        <v>2</v>
      </c>
      <c r="J190" s="224">
        <v>13</v>
      </c>
      <c r="K190" s="223">
        <v>10</v>
      </c>
      <c r="L190" s="225">
        <v>48</v>
      </c>
    </row>
    <row r="191" spans="1:12" s="131" customFormat="1" ht="12.75">
      <c r="A191" s="221" t="s">
        <v>531</v>
      </c>
      <c r="B191" s="222">
        <v>0</v>
      </c>
      <c r="C191" s="223">
        <v>0</v>
      </c>
      <c r="D191" s="224">
        <v>16</v>
      </c>
      <c r="E191" s="223">
        <v>13</v>
      </c>
      <c r="F191" s="224">
        <v>19</v>
      </c>
      <c r="G191" s="223">
        <v>18</v>
      </c>
      <c r="H191" s="224">
        <v>27</v>
      </c>
      <c r="I191" s="223">
        <v>23</v>
      </c>
      <c r="J191" s="224">
        <v>32</v>
      </c>
      <c r="K191" s="223">
        <v>32</v>
      </c>
      <c r="L191" s="225">
        <v>180</v>
      </c>
    </row>
    <row r="192" spans="1:12" s="131" customFormat="1" ht="12.75">
      <c r="A192" s="221" t="s">
        <v>532</v>
      </c>
      <c r="B192" s="222">
        <v>13</v>
      </c>
      <c r="C192" s="223">
        <v>5</v>
      </c>
      <c r="D192" s="224">
        <v>3</v>
      </c>
      <c r="E192" s="223">
        <v>3</v>
      </c>
      <c r="F192" s="224">
        <v>7</v>
      </c>
      <c r="G192" s="223">
        <v>9</v>
      </c>
      <c r="H192" s="224">
        <v>3</v>
      </c>
      <c r="I192" s="223">
        <v>4</v>
      </c>
      <c r="J192" s="224">
        <v>1</v>
      </c>
      <c r="K192" s="223">
        <v>3</v>
      </c>
      <c r="L192" s="225">
        <v>51</v>
      </c>
    </row>
    <row r="193" spans="1:12" s="131" customFormat="1" ht="12.75">
      <c r="A193" s="221" t="s">
        <v>533</v>
      </c>
      <c r="B193" s="222">
        <v>1</v>
      </c>
      <c r="C193" s="223">
        <v>1</v>
      </c>
      <c r="D193" s="224">
        <v>4</v>
      </c>
      <c r="E193" s="223">
        <v>2</v>
      </c>
      <c r="F193" s="224">
        <v>6</v>
      </c>
      <c r="G193" s="223">
        <v>7</v>
      </c>
      <c r="H193" s="224">
        <v>9</v>
      </c>
      <c r="I193" s="223">
        <v>4</v>
      </c>
      <c r="J193" s="224">
        <v>18</v>
      </c>
      <c r="K193" s="223">
        <v>23</v>
      </c>
      <c r="L193" s="225">
        <v>75</v>
      </c>
    </row>
    <row r="194" spans="1:12" s="131" customFormat="1" ht="12.75">
      <c r="A194" s="221" t="s">
        <v>408</v>
      </c>
      <c r="B194" s="222">
        <v>26</v>
      </c>
      <c r="C194" s="223">
        <v>18</v>
      </c>
      <c r="D194" s="224">
        <v>56</v>
      </c>
      <c r="E194" s="223">
        <v>34</v>
      </c>
      <c r="F194" s="224">
        <v>45</v>
      </c>
      <c r="G194" s="223">
        <v>50</v>
      </c>
      <c r="H194" s="224">
        <v>69</v>
      </c>
      <c r="I194" s="223">
        <v>77</v>
      </c>
      <c r="J194" s="224">
        <v>207</v>
      </c>
      <c r="K194" s="223">
        <v>185</v>
      </c>
      <c r="L194" s="225">
        <v>767</v>
      </c>
    </row>
    <row r="195" spans="1:12" s="131" customFormat="1" ht="12.75">
      <c r="A195" s="221" t="s">
        <v>534</v>
      </c>
      <c r="B195" s="222">
        <v>0</v>
      </c>
      <c r="C195" s="223">
        <v>0</v>
      </c>
      <c r="D195" s="224">
        <v>0</v>
      </c>
      <c r="E195" s="223">
        <v>0</v>
      </c>
      <c r="F195" s="224">
        <v>0</v>
      </c>
      <c r="G195" s="223">
        <v>2</v>
      </c>
      <c r="H195" s="224">
        <v>3</v>
      </c>
      <c r="I195" s="223">
        <v>2</v>
      </c>
      <c r="J195" s="224">
        <v>4</v>
      </c>
      <c r="K195" s="223">
        <v>7</v>
      </c>
      <c r="L195" s="225">
        <v>18</v>
      </c>
    </row>
    <row r="196" spans="1:12" s="131" customFormat="1" ht="12.75">
      <c r="A196" s="221" t="s">
        <v>535</v>
      </c>
      <c r="B196" s="222">
        <v>0</v>
      </c>
      <c r="C196" s="223">
        <v>0</v>
      </c>
      <c r="D196" s="224">
        <v>1</v>
      </c>
      <c r="E196" s="223">
        <v>2</v>
      </c>
      <c r="F196" s="224">
        <v>5</v>
      </c>
      <c r="G196" s="223">
        <v>2</v>
      </c>
      <c r="H196" s="224">
        <v>3</v>
      </c>
      <c r="I196" s="223">
        <v>2</v>
      </c>
      <c r="J196" s="224">
        <v>5</v>
      </c>
      <c r="K196" s="223">
        <v>4</v>
      </c>
      <c r="L196" s="225">
        <v>24</v>
      </c>
    </row>
    <row r="197" spans="1:12" s="131" customFormat="1" ht="12.75">
      <c r="A197" s="221" t="s">
        <v>536</v>
      </c>
      <c r="B197" s="222">
        <v>0</v>
      </c>
      <c r="C197" s="223">
        <v>0</v>
      </c>
      <c r="D197" s="224">
        <v>4</v>
      </c>
      <c r="E197" s="223">
        <v>1</v>
      </c>
      <c r="F197" s="224">
        <v>4</v>
      </c>
      <c r="G197" s="223">
        <v>1</v>
      </c>
      <c r="H197" s="224">
        <v>2</v>
      </c>
      <c r="I197" s="223">
        <v>1</v>
      </c>
      <c r="J197" s="224">
        <v>6</v>
      </c>
      <c r="K197" s="223">
        <v>5</v>
      </c>
      <c r="L197" s="225">
        <v>24</v>
      </c>
    </row>
    <row r="198" spans="1:12" s="131" customFormat="1" ht="12.75">
      <c r="A198" s="221" t="s">
        <v>537</v>
      </c>
      <c r="B198" s="222">
        <v>2</v>
      </c>
      <c r="C198" s="223">
        <v>1</v>
      </c>
      <c r="D198" s="224">
        <v>2</v>
      </c>
      <c r="E198" s="223">
        <v>1</v>
      </c>
      <c r="F198" s="224">
        <v>4</v>
      </c>
      <c r="G198" s="223">
        <v>5</v>
      </c>
      <c r="H198" s="224">
        <v>4</v>
      </c>
      <c r="I198" s="223">
        <v>6</v>
      </c>
      <c r="J198" s="224">
        <v>6</v>
      </c>
      <c r="K198" s="223">
        <v>3</v>
      </c>
      <c r="L198" s="225">
        <v>34</v>
      </c>
    </row>
    <row r="199" spans="1:12" s="131" customFormat="1" ht="12.75">
      <c r="A199" s="221" t="s">
        <v>538</v>
      </c>
      <c r="B199" s="222">
        <v>0</v>
      </c>
      <c r="C199" s="223">
        <v>0</v>
      </c>
      <c r="D199" s="224">
        <v>0</v>
      </c>
      <c r="E199" s="223">
        <v>2</v>
      </c>
      <c r="F199" s="224">
        <v>3</v>
      </c>
      <c r="G199" s="223">
        <v>0</v>
      </c>
      <c r="H199" s="224">
        <v>3</v>
      </c>
      <c r="I199" s="223">
        <v>8</v>
      </c>
      <c r="J199" s="224">
        <v>11</v>
      </c>
      <c r="K199" s="223">
        <v>3</v>
      </c>
      <c r="L199" s="225">
        <v>30</v>
      </c>
    </row>
    <row r="200" spans="1:12" s="131" customFormat="1" ht="12.75">
      <c r="A200" s="221" t="s">
        <v>539</v>
      </c>
      <c r="B200" s="222">
        <v>1</v>
      </c>
      <c r="C200" s="223">
        <v>0</v>
      </c>
      <c r="D200" s="224">
        <v>2</v>
      </c>
      <c r="E200" s="223">
        <v>2</v>
      </c>
      <c r="F200" s="224">
        <v>4</v>
      </c>
      <c r="G200" s="223">
        <v>5</v>
      </c>
      <c r="H200" s="224">
        <v>4</v>
      </c>
      <c r="I200" s="223">
        <v>2</v>
      </c>
      <c r="J200" s="224">
        <v>14</v>
      </c>
      <c r="K200" s="223">
        <v>11</v>
      </c>
      <c r="L200" s="225">
        <v>45</v>
      </c>
    </row>
    <row r="201" spans="1:12" s="131" customFormat="1" ht="12.75">
      <c r="A201" s="221" t="s">
        <v>540</v>
      </c>
      <c r="B201" s="222">
        <v>0</v>
      </c>
      <c r="C201" s="223">
        <v>0</v>
      </c>
      <c r="D201" s="224">
        <v>6</v>
      </c>
      <c r="E201" s="223">
        <v>3</v>
      </c>
      <c r="F201" s="224">
        <v>2</v>
      </c>
      <c r="G201" s="223">
        <v>1</v>
      </c>
      <c r="H201" s="224">
        <v>5</v>
      </c>
      <c r="I201" s="223">
        <v>4</v>
      </c>
      <c r="J201" s="224">
        <v>5</v>
      </c>
      <c r="K201" s="223">
        <v>10</v>
      </c>
      <c r="L201" s="225">
        <v>36</v>
      </c>
    </row>
    <row r="202" spans="1:12" s="131" customFormat="1" ht="12.75">
      <c r="A202" s="221" t="s">
        <v>541</v>
      </c>
      <c r="B202" s="222">
        <v>5</v>
      </c>
      <c r="C202" s="223">
        <v>2</v>
      </c>
      <c r="D202" s="224">
        <v>2</v>
      </c>
      <c r="E202" s="223">
        <v>1</v>
      </c>
      <c r="F202" s="224">
        <v>6</v>
      </c>
      <c r="G202" s="223">
        <v>3</v>
      </c>
      <c r="H202" s="224">
        <v>3</v>
      </c>
      <c r="I202" s="223">
        <v>2</v>
      </c>
      <c r="J202" s="224">
        <v>4</v>
      </c>
      <c r="K202" s="223">
        <v>3</v>
      </c>
      <c r="L202" s="225">
        <v>31</v>
      </c>
    </row>
    <row r="203" spans="1:12" s="227" customFormat="1" ht="30" customHeight="1">
      <c r="A203" s="199" t="s">
        <v>543</v>
      </c>
      <c r="B203" s="226">
        <v>50</v>
      </c>
      <c r="C203" s="226">
        <v>33</v>
      </c>
      <c r="D203" s="226">
        <v>101</v>
      </c>
      <c r="E203" s="226">
        <v>74</v>
      </c>
      <c r="F203" s="226">
        <v>117</v>
      </c>
      <c r="G203" s="226">
        <v>119</v>
      </c>
      <c r="H203" s="226">
        <v>143</v>
      </c>
      <c r="I203" s="226">
        <v>143</v>
      </c>
      <c r="J203" s="226">
        <v>340</v>
      </c>
      <c r="K203" s="226">
        <v>314</v>
      </c>
      <c r="L203" s="226">
        <v>1434</v>
      </c>
    </row>
    <row r="207" spans="1:12" ht="42" customHeight="1">
      <c r="A207" s="60" t="s">
        <v>135</v>
      </c>
      <c r="B207" s="382" t="s">
        <v>136</v>
      </c>
      <c r="C207" s="383"/>
      <c r="D207" s="383"/>
      <c r="E207" s="383"/>
      <c r="F207" s="383"/>
      <c r="G207" s="383"/>
      <c r="H207" s="383"/>
      <c r="I207" s="383"/>
      <c r="J207" s="383"/>
      <c r="K207" s="383"/>
      <c r="L207" s="384"/>
    </row>
    <row r="208" spans="1:12" s="111" customFormat="1" ht="51" customHeight="1">
      <c r="A208" s="63" t="s">
        <v>415</v>
      </c>
      <c r="B208" s="197" t="s">
        <v>92</v>
      </c>
      <c r="C208" s="197" t="s">
        <v>93</v>
      </c>
      <c r="D208" s="197" t="s">
        <v>94</v>
      </c>
      <c r="E208" s="197" t="s">
        <v>95</v>
      </c>
      <c r="F208" s="197" t="s">
        <v>96</v>
      </c>
      <c r="G208" s="197" t="s">
        <v>97</v>
      </c>
      <c r="H208" s="197" t="s">
        <v>98</v>
      </c>
      <c r="I208" s="197" t="s">
        <v>99</v>
      </c>
      <c r="J208" s="197" t="s">
        <v>100</v>
      </c>
      <c r="K208" s="197" t="s">
        <v>101</v>
      </c>
      <c r="L208" s="197" t="s">
        <v>102</v>
      </c>
    </row>
    <row r="209" spans="1:12" s="131" customFormat="1" ht="12.75">
      <c r="A209" s="284" t="s">
        <v>545</v>
      </c>
      <c r="B209" s="285">
        <v>0</v>
      </c>
      <c r="C209" s="286">
        <v>0</v>
      </c>
      <c r="D209" s="287">
        <v>0</v>
      </c>
      <c r="E209" s="286">
        <v>1</v>
      </c>
      <c r="F209" s="287">
        <v>10</v>
      </c>
      <c r="G209" s="286">
        <v>8</v>
      </c>
      <c r="H209" s="287">
        <v>7</v>
      </c>
      <c r="I209" s="286">
        <v>9</v>
      </c>
      <c r="J209" s="287">
        <v>21</v>
      </c>
      <c r="K209" s="286">
        <v>24</v>
      </c>
      <c r="L209" s="288">
        <v>80</v>
      </c>
    </row>
    <row r="210" spans="1:12" s="131" customFormat="1" ht="12.75">
      <c r="A210" s="221" t="s">
        <v>546</v>
      </c>
      <c r="B210" s="222">
        <v>0</v>
      </c>
      <c r="C210" s="223">
        <v>0</v>
      </c>
      <c r="D210" s="224">
        <v>2</v>
      </c>
      <c r="E210" s="223">
        <v>1</v>
      </c>
      <c r="F210" s="224">
        <v>10</v>
      </c>
      <c r="G210" s="223">
        <v>14</v>
      </c>
      <c r="H210" s="224">
        <v>11</v>
      </c>
      <c r="I210" s="223">
        <v>14</v>
      </c>
      <c r="J210" s="224">
        <v>37</v>
      </c>
      <c r="K210" s="223">
        <v>16</v>
      </c>
      <c r="L210" s="225">
        <v>105</v>
      </c>
    </row>
    <row r="211" spans="1:12" s="131" customFormat="1" ht="12.75">
      <c r="A211" s="221" t="s">
        <v>547</v>
      </c>
      <c r="B211" s="222">
        <v>0</v>
      </c>
      <c r="C211" s="223">
        <v>0</v>
      </c>
      <c r="D211" s="224">
        <v>0</v>
      </c>
      <c r="E211" s="223">
        <v>0</v>
      </c>
      <c r="F211" s="224">
        <v>0</v>
      </c>
      <c r="G211" s="223">
        <v>2</v>
      </c>
      <c r="H211" s="224">
        <v>0</v>
      </c>
      <c r="I211" s="223">
        <v>2</v>
      </c>
      <c r="J211" s="224">
        <v>3</v>
      </c>
      <c r="K211" s="223">
        <v>7</v>
      </c>
      <c r="L211" s="225">
        <v>14</v>
      </c>
    </row>
    <row r="212" spans="1:12" s="131" customFormat="1" ht="12.75">
      <c r="A212" s="221" t="s">
        <v>548</v>
      </c>
      <c r="B212" s="222">
        <v>3</v>
      </c>
      <c r="C212" s="223">
        <v>1</v>
      </c>
      <c r="D212" s="224">
        <v>3</v>
      </c>
      <c r="E212" s="223">
        <v>2</v>
      </c>
      <c r="F212" s="224">
        <v>2</v>
      </c>
      <c r="G212" s="223">
        <v>6</v>
      </c>
      <c r="H212" s="224">
        <v>5</v>
      </c>
      <c r="I212" s="223">
        <v>11</v>
      </c>
      <c r="J212" s="224">
        <v>12</v>
      </c>
      <c r="K212" s="223">
        <v>7</v>
      </c>
      <c r="L212" s="225">
        <v>52</v>
      </c>
    </row>
    <row r="213" spans="1:12" s="131" customFormat="1" ht="12.75">
      <c r="A213" s="221" t="s">
        <v>549</v>
      </c>
      <c r="B213" s="222">
        <v>0</v>
      </c>
      <c r="C213" s="223">
        <v>0</v>
      </c>
      <c r="D213" s="224">
        <v>1</v>
      </c>
      <c r="E213" s="223">
        <v>3</v>
      </c>
      <c r="F213" s="224">
        <v>17</v>
      </c>
      <c r="G213" s="223">
        <v>16</v>
      </c>
      <c r="H213" s="224">
        <v>15</v>
      </c>
      <c r="I213" s="223">
        <v>18</v>
      </c>
      <c r="J213" s="224">
        <v>15</v>
      </c>
      <c r="K213" s="223">
        <v>24</v>
      </c>
      <c r="L213" s="225">
        <v>109</v>
      </c>
    </row>
    <row r="214" spans="1:12" s="131" customFormat="1" ht="12.75">
      <c r="A214" s="221" t="s">
        <v>550</v>
      </c>
      <c r="B214" s="222">
        <v>0</v>
      </c>
      <c r="C214" s="223">
        <v>0</v>
      </c>
      <c r="D214" s="224">
        <v>1</v>
      </c>
      <c r="E214" s="223">
        <v>0</v>
      </c>
      <c r="F214" s="224">
        <v>7</v>
      </c>
      <c r="G214" s="223">
        <v>5</v>
      </c>
      <c r="H214" s="224">
        <v>3</v>
      </c>
      <c r="I214" s="223">
        <v>2</v>
      </c>
      <c r="J214" s="224">
        <v>10</v>
      </c>
      <c r="K214" s="223">
        <v>8</v>
      </c>
      <c r="L214" s="225">
        <v>36</v>
      </c>
    </row>
    <row r="215" spans="1:12" s="131" customFormat="1" ht="12.75">
      <c r="A215" s="221" t="s">
        <v>551</v>
      </c>
      <c r="B215" s="222">
        <v>0</v>
      </c>
      <c r="C215" s="223">
        <v>0</v>
      </c>
      <c r="D215" s="224">
        <v>10</v>
      </c>
      <c r="E215" s="223">
        <v>6</v>
      </c>
      <c r="F215" s="224">
        <v>7</v>
      </c>
      <c r="G215" s="223">
        <v>3</v>
      </c>
      <c r="H215" s="224">
        <v>8</v>
      </c>
      <c r="I215" s="223">
        <v>5</v>
      </c>
      <c r="J215" s="224">
        <v>7</v>
      </c>
      <c r="K215" s="223">
        <v>6</v>
      </c>
      <c r="L215" s="225">
        <v>52</v>
      </c>
    </row>
    <row r="216" spans="1:12" s="131" customFormat="1" ht="12.75">
      <c r="A216" s="221" t="s">
        <v>552</v>
      </c>
      <c r="B216" s="222">
        <v>0</v>
      </c>
      <c r="C216" s="223">
        <v>0</v>
      </c>
      <c r="D216" s="224">
        <v>5</v>
      </c>
      <c r="E216" s="223">
        <v>3</v>
      </c>
      <c r="F216" s="224">
        <v>13</v>
      </c>
      <c r="G216" s="223">
        <v>3</v>
      </c>
      <c r="H216" s="224">
        <v>4</v>
      </c>
      <c r="I216" s="223">
        <v>2</v>
      </c>
      <c r="J216" s="224">
        <v>17</v>
      </c>
      <c r="K216" s="223">
        <v>17</v>
      </c>
      <c r="L216" s="225">
        <v>64</v>
      </c>
    </row>
    <row r="217" spans="1:12" s="131" customFormat="1" ht="12.75">
      <c r="A217" s="221" t="s">
        <v>553</v>
      </c>
      <c r="B217" s="222">
        <v>2</v>
      </c>
      <c r="C217" s="223">
        <v>1</v>
      </c>
      <c r="D217" s="224">
        <v>2</v>
      </c>
      <c r="E217" s="223">
        <v>6</v>
      </c>
      <c r="F217" s="224">
        <v>5</v>
      </c>
      <c r="G217" s="223">
        <v>6</v>
      </c>
      <c r="H217" s="224">
        <v>7</v>
      </c>
      <c r="I217" s="223">
        <v>7</v>
      </c>
      <c r="J217" s="224">
        <v>23</v>
      </c>
      <c r="K217" s="223">
        <v>16</v>
      </c>
      <c r="L217" s="225">
        <v>75</v>
      </c>
    </row>
    <row r="218" spans="1:12" s="131" customFormat="1" ht="12.75">
      <c r="A218" s="221" t="s">
        <v>409</v>
      </c>
      <c r="B218" s="222">
        <v>4</v>
      </c>
      <c r="C218" s="223">
        <v>4</v>
      </c>
      <c r="D218" s="224">
        <v>17</v>
      </c>
      <c r="E218" s="223">
        <v>20</v>
      </c>
      <c r="F218" s="224">
        <v>48</v>
      </c>
      <c r="G218" s="223">
        <v>34</v>
      </c>
      <c r="H218" s="224">
        <v>52</v>
      </c>
      <c r="I218" s="223">
        <v>33</v>
      </c>
      <c r="J218" s="224">
        <v>143</v>
      </c>
      <c r="K218" s="223">
        <v>130</v>
      </c>
      <c r="L218" s="225">
        <v>485</v>
      </c>
    </row>
    <row r="219" spans="1:12" s="131" customFormat="1" ht="12.75">
      <c r="A219" s="221" t="s">
        <v>554</v>
      </c>
      <c r="B219" s="222">
        <v>0</v>
      </c>
      <c r="C219" s="223">
        <v>0</v>
      </c>
      <c r="D219" s="224">
        <v>0</v>
      </c>
      <c r="E219" s="223">
        <v>0</v>
      </c>
      <c r="F219" s="224">
        <v>2</v>
      </c>
      <c r="G219" s="223">
        <v>2</v>
      </c>
      <c r="H219" s="224">
        <v>5</v>
      </c>
      <c r="I219" s="223">
        <v>3</v>
      </c>
      <c r="J219" s="224">
        <v>9</v>
      </c>
      <c r="K219" s="223">
        <v>7</v>
      </c>
      <c r="L219" s="225">
        <v>28</v>
      </c>
    </row>
    <row r="220" spans="1:12" s="131" customFormat="1" ht="12.75">
      <c r="A220" s="221" t="s">
        <v>555</v>
      </c>
      <c r="B220" s="222">
        <v>2</v>
      </c>
      <c r="C220" s="223">
        <v>1</v>
      </c>
      <c r="D220" s="224">
        <v>3</v>
      </c>
      <c r="E220" s="223">
        <v>5</v>
      </c>
      <c r="F220" s="224">
        <v>10</v>
      </c>
      <c r="G220" s="223">
        <v>4</v>
      </c>
      <c r="H220" s="224">
        <v>11</v>
      </c>
      <c r="I220" s="223">
        <v>6</v>
      </c>
      <c r="J220" s="224">
        <v>14</v>
      </c>
      <c r="K220" s="223">
        <v>13</v>
      </c>
      <c r="L220" s="225">
        <v>69</v>
      </c>
    </row>
    <row r="221" spans="1:12" s="227" customFormat="1" ht="30" customHeight="1">
      <c r="A221" s="199" t="s">
        <v>568</v>
      </c>
      <c r="B221" s="226">
        <v>11</v>
      </c>
      <c r="C221" s="226">
        <v>7</v>
      </c>
      <c r="D221" s="226">
        <v>44</v>
      </c>
      <c r="E221" s="226">
        <v>47</v>
      </c>
      <c r="F221" s="226">
        <v>131</v>
      </c>
      <c r="G221" s="226">
        <v>103</v>
      </c>
      <c r="H221" s="226">
        <v>128</v>
      </c>
      <c r="I221" s="226">
        <v>112</v>
      </c>
      <c r="J221" s="226">
        <v>311</v>
      </c>
      <c r="K221" s="226">
        <v>275</v>
      </c>
      <c r="L221" s="226">
        <v>1169</v>
      </c>
    </row>
    <row r="223" spans="1:12" ht="42" customHeight="1">
      <c r="A223" s="60" t="s">
        <v>137</v>
      </c>
      <c r="B223" s="382" t="s">
        <v>138</v>
      </c>
      <c r="C223" s="383"/>
      <c r="D223" s="383"/>
      <c r="E223" s="383"/>
      <c r="F223" s="383"/>
      <c r="G223" s="383"/>
      <c r="H223" s="383"/>
      <c r="I223" s="383"/>
      <c r="J223" s="383"/>
      <c r="K223" s="383"/>
      <c r="L223" s="384"/>
    </row>
    <row r="224" spans="1:12" s="111" customFormat="1" ht="51" customHeight="1">
      <c r="A224" s="63" t="s">
        <v>415</v>
      </c>
      <c r="B224" s="197" t="s">
        <v>92</v>
      </c>
      <c r="C224" s="197" t="s">
        <v>93</v>
      </c>
      <c r="D224" s="197" t="s">
        <v>94</v>
      </c>
      <c r="E224" s="197" t="s">
        <v>95</v>
      </c>
      <c r="F224" s="197" t="s">
        <v>96</v>
      </c>
      <c r="G224" s="197" t="s">
        <v>97</v>
      </c>
      <c r="H224" s="197" t="s">
        <v>98</v>
      </c>
      <c r="I224" s="197" t="s">
        <v>99</v>
      </c>
      <c r="J224" s="197" t="s">
        <v>100</v>
      </c>
      <c r="K224" s="197" t="s">
        <v>101</v>
      </c>
      <c r="L224" s="197" t="s">
        <v>102</v>
      </c>
    </row>
    <row r="225" spans="1:12" s="131" customFormat="1" ht="12.75">
      <c r="A225" s="221" t="s">
        <v>620</v>
      </c>
      <c r="B225" s="222">
        <v>0</v>
      </c>
      <c r="C225" s="223">
        <v>0</v>
      </c>
      <c r="D225" s="224">
        <v>0</v>
      </c>
      <c r="E225" s="223">
        <v>0</v>
      </c>
      <c r="F225" s="224">
        <v>0</v>
      </c>
      <c r="G225" s="223">
        <v>2</v>
      </c>
      <c r="H225" s="224">
        <v>3</v>
      </c>
      <c r="I225" s="223">
        <v>4</v>
      </c>
      <c r="J225" s="224">
        <v>8</v>
      </c>
      <c r="K225" s="223">
        <v>7</v>
      </c>
      <c r="L225" s="225">
        <v>24</v>
      </c>
    </row>
    <row r="226" spans="1:12" s="131" customFormat="1" ht="27.75" customHeight="1">
      <c r="A226" s="221" t="s">
        <v>387</v>
      </c>
      <c r="B226" s="222">
        <v>0</v>
      </c>
      <c r="C226" s="223">
        <v>0</v>
      </c>
      <c r="D226" s="224">
        <v>0</v>
      </c>
      <c r="E226" s="223">
        <v>0</v>
      </c>
      <c r="F226" s="224">
        <v>4</v>
      </c>
      <c r="G226" s="223">
        <v>2</v>
      </c>
      <c r="H226" s="224">
        <v>5</v>
      </c>
      <c r="I226" s="223">
        <v>2</v>
      </c>
      <c r="J226" s="224">
        <v>8</v>
      </c>
      <c r="K226" s="223">
        <v>3</v>
      </c>
      <c r="L226" s="225">
        <v>24</v>
      </c>
    </row>
    <row r="227" spans="1:12" s="131" customFormat="1" ht="12.75">
      <c r="A227" s="221" t="s">
        <v>622</v>
      </c>
      <c r="B227" s="222">
        <v>4</v>
      </c>
      <c r="C227" s="223">
        <v>0</v>
      </c>
      <c r="D227" s="224">
        <v>15</v>
      </c>
      <c r="E227" s="223">
        <v>13</v>
      </c>
      <c r="F227" s="224">
        <v>34</v>
      </c>
      <c r="G227" s="223">
        <v>25</v>
      </c>
      <c r="H227" s="224">
        <v>33</v>
      </c>
      <c r="I227" s="223">
        <v>32</v>
      </c>
      <c r="J227" s="224">
        <v>90</v>
      </c>
      <c r="K227" s="223">
        <v>83</v>
      </c>
      <c r="L227" s="225">
        <v>329</v>
      </c>
    </row>
    <row r="228" spans="1:12" s="131" customFormat="1" ht="12.75">
      <c r="A228" s="221" t="s">
        <v>623</v>
      </c>
      <c r="B228" s="222">
        <v>0</v>
      </c>
      <c r="C228" s="223">
        <v>0</v>
      </c>
      <c r="D228" s="224">
        <v>0</v>
      </c>
      <c r="E228" s="223">
        <v>0</v>
      </c>
      <c r="F228" s="224">
        <v>6</v>
      </c>
      <c r="G228" s="223">
        <v>4</v>
      </c>
      <c r="H228" s="224">
        <v>6</v>
      </c>
      <c r="I228" s="223">
        <v>3</v>
      </c>
      <c r="J228" s="224">
        <v>10</v>
      </c>
      <c r="K228" s="223">
        <v>9</v>
      </c>
      <c r="L228" s="225">
        <v>38</v>
      </c>
    </row>
    <row r="229" spans="1:12" s="131" customFormat="1" ht="12.75">
      <c r="A229" s="221" t="s">
        <v>624</v>
      </c>
      <c r="B229" s="222">
        <v>9</v>
      </c>
      <c r="C229" s="223">
        <v>11</v>
      </c>
      <c r="D229" s="224">
        <v>21</v>
      </c>
      <c r="E229" s="223">
        <v>24</v>
      </c>
      <c r="F229" s="224">
        <v>58</v>
      </c>
      <c r="G229" s="223">
        <v>45</v>
      </c>
      <c r="H229" s="224">
        <v>52</v>
      </c>
      <c r="I229" s="223">
        <v>52</v>
      </c>
      <c r="J229" s="224">
        <v>105</v>
      </c>
      <c r="K229" s="223">
        <v>112</v>
      </c>
      <c r="L229" s="225">
        <v>489</v>
      </c>
    </row>
    <row r="230" spans="1:12" s="131" customFormat="1" ht="12.75">
      <c r="A230" s="221" t="s">
        <v>625</v>
      </c>
      <c r="B230" s="222">
        <v>0</v>
      </c>
      <c r="C230" s="223">
        <v>0</v>
      </c>
      <c r="D230" s="224">
        <v>0</v>
      </c>
      <c r="E230" s="223">
        <v>0</v>
      </c>
      <c r="F230" s="224">
        <v>9</v>
      </c>
      <c r="G230" s="223">
        <v>2</v>
      </c>
      <c r="H230" s="224">
        <v>4</v>
      </c>
      <c r="I230" s="223">
        <v>3</v>
      </c>
      <c r="J230" s="224">
        <v>11</v>
      </c>
      <c r="K230" s="223">
        <v>11</v>
      </c>
      <c r="L230" s="225">
        <v>40</v>
      </c>
    </row>
    <row r="231" spans="1:12" s="131" customFormat="1" ht="12.75">
      <c r="A231" s="221" t="s">
        <v>626</v>
      </c>
      <c r="B231" s="222">
        <v>0</v>
      </c>
      <c r="C231" s="223">
        <v>0</v>
      </c>
      <c r="D231" s="224">
        <v>2</v>
      </c>
      <c r="E231" s="223">
        <v>1</v>
      </c>
      <c r="F231" s="224">
        <v>5</v>
      </c>
      <c r="G231" s="223">
        <v>2</v>
      </c>
      <c r="H231" s="224">
        <v>5</v>
      </c>
      <c r="I231" s="223">
        <v>8</v>
      </c>
      <c r="J231" s="224">
        <v>11</v>
      </c>
      <c r="K231" s="223">
        <v>10</v>
      </c>
      <c r="L231" s="225">
        <v>44</v>
      </c>
    </row>
    <row r="232" spans="1:12" s="131" customFormat="1" ht="12.75">
      <c r="A232" s="221" t="s">
        <v>627</v>
      </c>
      <c r="B232" s="222">
        <v>0</v>
      </c>
      <c r="C232" s="223">
        <v>0</v>
      </c>
      <c r="D232" s="224">
        <v>0</v>
      </c>
      <c r="E232" s="223">
        <v>0</v>
      </c>
      <c r="F232" s="224">
        <v>5</v>
      </c>
      <c r="G232" s="223">
        <v>0</v>
      </c>
      <c r="H232" s="224">
        <v>0</v>
      </c>
      <c r="I232" s="223">
        <v>3</v>
      </c>
      <c r="J232" s="224">
        <v>2</v>
      </c>
      <c r="K232" s="223">
        <v>8</v>
      </c>
      <c r="L232" s="225">
        <v>18</v>
      </c>
    </row>
    <row r="233" spans="1:12" s="131" customFormat="1" ht="12.75">
      <c r="A233" s="221" t="s">
        <v>628</v>
      </c>
      <c r="B233" s="222">
        <v>0</v>
      </c>
      <c r="C233" s="223">
        <v>0</v>
      </c>
      <c r="D233" s="224">
        <v>0</v>
      </c>
      <c r="E233" s="223">
        <v>0</v>
      </c>
      <c r="F233" s="224">
        <v>9</v>
      </c>
      <c r="G233" s="223">
        <v>12</v>
      </c>
      <c r="H233" s="224">
        <v>0</v>
      </c>
      <c r="I233" s="223">
        <v>0</v>
      </c>
      <c r="J233" s="224">
        <v>13</v>
      </c>
      <c r="K233" s="223">
        <v>11</v>
      </c>
      <c r="L233" s="225">
        <v>45</v>
      </c>
    </row>
    <row r="234" spans="1:12" s="131" customFormat="1" ht="12.75">
      <c r="A234" s="221" t="s">
        <v>629</v>
      </c>
      <c r="B234" s="222">
        <v>0</v>
      </c>
      <c r="C234" s="223">
        <v>0</v>
      </c>
      <c r="D234" s="224">
        <v>0</v>
      </c>
      <c r="E234" s="223">
        <v>0</v>
      </c>
      <c r="F234" s="224">
        <v>4</v>
      </c>
      <c r="G234" s="223">
        <v>1</v>
      </c>
      <c r="H234" s="224">
        <v>4</v>
      </c>
      <c r="I234" s="223">
        <v>4</v>
      </c>
      <c r="J234" s="224">
        <v>15</v>
      </c>
      <c r="K234" s="223">
        <v>10</v>
      </c>
      <c r="L234" s="225">
        <v>38</v>
      </c>
    </row>
    <row r="235" spans="1:12" s="131" customFormat="1" ht="12.75">
      <c r="A235" s="221" t="s">
        <v>630</v>
      </c>
      <c r="B235" s="222">
        <v>4</v>
      </c>
      <c r="C235" s="223">
        <v>3</v>
      </c>
      <c r="D235" s="224">
        <v>1</v>
      </c>
      <c r="E235" s="223">
        <v>1</v>
      </c>
      <c r="F235" s="224">
        <v>3</v>
      </c>
      <c r="G235" s="223">
        <v>2</v>
      </c>
      <c r="H235" s="224">
        <v>9</v>
      </c>
      <c r="I235" s="223">
        <v>6</v>
      </c>
      <c r="J235" s="224">
        <v>24</v>
      </c>
      <c r="K235" s="223">
        <v>9</v>
      </c>
      <c r="L235" s="225">
        <v>62</v>
      </c>
    </row>
    <row r="236" spans="1:12" s="227" customFormat="1" ht="30" customHeight="1">
      <c r="A236" s="199" t="s">
        <v>567</v>
      </c>
      <c r="B236" s="226">
        <v>17</v>
      </c>
      <c r="C236" s="226">
        <v>14</v>
      </c>
      <c r="D236" s="226">
        <v>39</v>
      </c>
      <c r="E236" s="226">
        <v>39</v>
      </c>
      <c r="F236" s="226">
        <v>137</v>
      </c>
      <c r="G236" s="226">
        <v>97</v>
      </c>
      <c r="H236" s="226">
        <v>121</v>
      </c>
      <c r="I236" s="226">
        <v>117</v>
      </c>
      <c r="J236" s="226">
        <v>297</v>
      </c>
      <c r="K236" s="226">
        <v>273</v>
      </c>
      <c r="L236" s="226">
        <v>1151</v>
      </c>
    </row>
    <row r="240" spans="1:12" ht="44.25" customHeight="1">
      <c r="A240" s="60" t="s">
        <v>139</v>
      </c>
      <c r="B240" s="382" t="s">
        <v>140</v>
      </c>
      <c r="C240" s="383"/>
      <c r="D240" s="383"/>
      <c r="E240" s="383"/>
      <c r="F240" s="383"/>
      <c r="G240" s="383"/>
      <c r="H240" s="383"/>
      <c r="I240" s="383"/>
      <c r="J240" s="383"/>
      <c r="K240" s="383"/>
      <c r="L240" s="384"/>
    </row>
    <row r="241" spans="1:12" s="111" customFormat="1" ht="51" customHeight="1">
      <c r="A241" s="63" t="s">
        <v>415</v>
      </c>
      <c r="B241" s="197" t="s">
        <v>92</v>
      </c>
      <c r="C241" s="197" t="s">
        <v>93</v>
      </c>
      <c r="D241" s="197" t="s">
        <v>94</v>
      </c>
      <c r="E241" s="197" t="s">
        <v>95</v>
      </c>
      <c r="F241" s="197" t="s">
        <v>96</v>
      </c>
      <c r="G241" s="197" t="s">
        <v>97</v>
      </c>
      <c r="H241" s="197" t="s">
        <v>98</v>
      </c>
      <c r="I241" s="197" t="s">
        <v>99</v>
      </c>
      <c r="J241" s="197" t="s">
        <v>100</v>
      </c>
      <c r="K241" s="197" t="s">
        <v>101</v>
      </c>
      <c r="L241" s="198" t="s">
        <v>102</v>
      </c>
    </row>
    <row r="242" spans="1:12" s="131" customFormat="1" ht="12.75">
      <c r="A242" s="221" t="s">
        <v>556</v>
      </c>
      <c r="B242" s="222">
        <v>0</v>
      </c>
      <c r="C242" s="223">
        <v>0</v>
      </c>
      <c r="D242" s="224">
        <v>0</v>
      </c>
      <c r="E242" s="223">
        <v>0</v>
      </c>
      <c r="F242" s="224">
        <v>10</v>
      </c>
      <c r="G242" s="223">
        <v>8</v>
      </c>
      <c r="H242" s="224">
        <v>10</v>
      </c>
      <c r="I242" s="223">
        <v>11</v>
      </c>
      <c r="J242" s="224">
        <v>19</v>
      </c>
      <c r="K242" s="223">
        <v>20</v>
      </c>
      <c r="L242" s="225">
        <v>78</v>
      </c>
    </row>
    <row r="243" spans="1:12" s="131" customFormat="1" ht="12.75">
      <c r="A243" s="221" t="s">
        <v>557</v>
      </c>
      <c r="B243" s="222">
        <v>0</v>
      </c>
      <c r="C243" s="223">
        <v>0</v>
      </c>
      <c r="D243" s="224">
        <v>3</v>
      </c>
      <c r="E243" s="223">
        <v>2</v>
      </c>
      <c r="F243" s="224">
        <v>17</v>
      </c>
      <c r="G243" s="223">
        <v>7</v>
      </c>
      <c r="H243" s="224">
        <v>9</v>
      </c>
      <c r="I243" s="223">
        <v>8</v>
      </c>
      <c r="J243" s="224">
        <v>21</v>
      </c>
      <c r="K243" s="223">
        <v>13</v>
      </c>
      <c r="L243" s="225">
        <v>80</v>
      </c>
    </row>
    <row r="244" spans="1:12" s="131" customFormat="1" ht="12.75">
      <c r="A244" s="221" t="s">
        <v>558</v>
      </c>
      <c r="B244" s="222">
        <v>0</v>
      </c>
      <c r="C244" s="223">
        <v>0</v>
      </c>
      <c r="D244" s="224">
        <v>2</v>
      </c>
      <c r="E244" s="223">
        <v>0</v>
      </c>
      <c r="F244" s="224">
        <v>5</v>
      </c>
      <c r="G244" s="223">
        <v>6</v>
      </c>
      <c r="H244" s="224">
        <v>10</v>
      </c>
      <c r="I244" s="223">
        <v>5</v>
      </c>
      <c r="J244" s="224">
        <v>19</v>
      </c>
      <c r="K244" s="223">
        <v>16</v>
      </c>
      <c r="L244" s="225">
        <v>63</v>
      </c>
    </row>
    <row r="245" spans="1:12" s="131" customFormat="1" ht="12.75">
      <c r="A245" s="221" t="s">
        <v>559</v>
      </c>
      <c r="B245" s="222">
        <v>0</v>
      </c>
      <c r="C245" s="223">
        <v>0</v>
      </c>
      <c r="D245" s="224">
        <v>0</v>
      </c>
      <c r="E245" s="223">
        <v>0</v>
      </c>
      <c r="F245" s="224">
        <v>5</v>
      </c>
      <c r="G245" s="223">
        <v>4</v>
      </c>
      <c r="H245" s="224">
        <v>0</v>
      </c>
      <c r="I245" s="223">
        <v>0</v>
      </c>
      <c r="J245" s="224">
        <v>0</v>
      </c>
      <c r="K245" s="223">
        <v>0</v>
      </c>
      <c r="L245" s="225">
        <v>9</v>
      </c>
    </row>
    <row r="246" spans="1:12" s="131" customFormat="1" ht="12.75">
      <c r="A246" s="221" t="s">
        <v>560</v>
      </c>
      <c r="B246" s="222">
        <v>0</v>
      </c>
      <c r="C246" s="223">
        <v>0</v>
      </c>
      <c r="D246" s="224">
        <v>1</v>
      </c>
      <c r="E246" s="223">
        <v>1</v>
      </c>
      <c r="F246" s="224">
        <v>18</v>
      </c>
      <c r="G246" s="223">
        <v>26</v>
      </c>
      <c r="H246" s="224">
        <v>39</v>
      </c>
      <c r="I246" s="223">
        <v>35</v>
      </c>
      <c r="J246" s="224">
        <v>74</v>
      </c>
      <c r="K246" s="223">
        <v>63</v>
      </c>
      <c r="L246" s="225">
        <v>257</v>
      </c>
    </row>
    <row r="247" spans="1:12" s="131" customFormat="1" ht="12.75">
      <c r="A247" s="221" t="s">
        <v>411</v>
      </c>
      <c r="B247" s="222">
        <v>4</v>
      </c>
      <c r="C247" s="223">
        <v>2</v>
      </c>
      <c r="D247" s="224">
        <v>18</v>
      </c>
      <c r="E247" s="223">
        <v>11</v>
      </c>
      <c r="F247" s="224">
        <v>33</v>
      </c>
      <c r="G247" s="223">
        <v>34</v>
      </c>
      <c r="H247" s="224">
        <v>54</v>
      </c>
      <c r="I247" s="223">
        <v>45</v>
      </c>
      <c r="J247" s="224">
        <v>178</v>
      </c>
      <c r="K247" s="223">
        <v>148</v>
      </c>
      <c r="L247" s="225">
        <v>527</v>
      </c>
    </row>
    <row r="248" spans="1:12" s="131" customFormat="1" ht="27" customHeight="1">
      <c r="A248" s="221" t="s">
        <v>561</v>
      </c>
      <c r="B248" s="222">
        <v>0</v>
      </c>
      <c r="C248" s="223">
        <v>0</v>
      </c>
      <c r="D248" s="224">
        <v>5</v>
      </c>
      <c r="E248" s="223">
        <v>3</v>
      </c>
      <c r="F248" s="224">
        <v>4</v>
      </c>
      <c r="G248" s="223">
        <v>4</v>
      </c>
      <c r="H248" s="224">
        <v>4</v>
      </c>
      <c r="I248" s="223">
        <v>16</v>
      </c>
      <c r="J248" s="224">
        <v>18</v>
      </c>
      <c r="K248" s="223">
        <v>14</v>
      </c>
      <c r="L248" s="225">
        <v>68</v>
      </c>
    </row>
    <row r="249" spans="1:12" s="131" customFormat="1" ht="12.75">
      <c r="A249" s="221" t="s">
        <v>562</v>
      </c>
      <c r="B249" s="222">
        <v>0</v>
      </c>
      <c r="C249" s="223">
        <v>0</v>
      </c>
      <c r="D249" s="224">
        <v>3</v>
      </c>
      <c r="E249" s="223">
        <v>3</v>
      </c>
      <c r="F249" s="224">
        <v>2</v>
      </c>
      <c r="G249" s="223">
        <v>6</v>
      </c>
      <c r="H249" s="224">
        <v>6</v>
      </c>
      <c r="I249" s="223">
        <v>8</v>
      </c>
      <c r="J249" s="224">
        <v>9</v>
      </c>
      <c r="K249" s="223">
        <v>15</v>
      </c>
      <c r="L249" s="225">
        <v>52</v>
      </c>
    </row>
    <row r="250" spans="1:12" s="227" customFormat="1" ht="30" customHeight="1">
      <c r="A250" s="199" t="s">
        <v>565</v>
      </c>
      <c r="B250" s="226">
        <v>4</v>
      </c>
      <c r="C250" s="226">
        <v>2</v>
      </c>
      <c r="D250" s="226">
        <v>32</v>
      </c>
      <c r="E250" s="226">
        <v>20</v>
      </c>
      <c r="F250" s="226">
        <v>94</v>
      </c>
      <c r="G250" s="226">
        <v>95</v>
      </c>
      <c r="H250" s="226">
        <v>132</v>
      </c>
      <c r="I250" s="226">
        <v>128</v>
      </c>
      <c r="J250" s="226">
        <v>338</v>
      </c>
      <c r="K250" s="226">
        <v>289</v>
      </c>
      <c r="L250" s="226">
        <v>1134</v>
      </c>
    </row>
  </sheetData>
  <mergeCells count="16">
    <mergeCell ref="B140:L140"/>
    <mergeCell ref="B186:L186"/>
    <mergeCell ref="B223:L223"/>
    <mergeCell ref="B240:L240"/>
    <mergeCell ref="B207:L207"/>
    <mergeCell ref="B37:L37"/>
    <mergeCell ref="B51:L51"/>
    <mergeCell ref="B72:L72"/>
    <mergeCell ref="B105:L105"/>
    <mergeCell ref="B1:L1"/>
    <mergeCell ref="A2:A3"/>
    <mergeCell ref="B2:C2"/>
    <mergeCell ref="D2:E2"/>
    <mergeCell ref="F2:G2"/>
    <mergeCell ref="H2:I2"/>
    <mergeCell ref="J2:K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91" r:id="rId2"/>
  <rowBreaks count="7" manualBreakCount="7">
    <brk id="50" max="255" man="1"/>
    <brk id="71" max="255" man="1"/>
    <brk id="104" max="11" man="1"/>
    <brk id="139" max="255" man="1"/>
    <brk id="174" max="255" man="1"/>
    <brk id="206" max="255" man="1"/>
    <brk id="236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59"/>
  <sheetViews>
    <sheetView zoomScale="75" zoomScaleNormal="75" workbookViewId="0" topLeftCell="A1">
      <selection activeCell="A1" sqref="A1:L159"/>
    </sheetView>
  </sheetViews>
  <sheetFormatPr defaultColWidth="9.140625" defaultRowHeight="12.75"/>
  <cols>
    <col min="1" max="1" width="16.8515625" style="0" customWidth="1"/>
    <col min="12" max="12" width="12.57421875" style="0" customWidth="1"/>
  </cols>
  <sheetData>
    <row r="1" spans="1:13" s="126" customFormat="1" ht="42.75" customHeight="1">
      <c r="A1" s="38" t="s">
        <v>142</v>
      </c>
      <c r="B1" s="377" t="s">
        <v>143</v>
      </c>
      <c r="C1" s="378"/>
      <c r="D1" s="378"/>
      <c r="E1" s="378"/>
      <c r="F1" s="378"/>
      <c r="G1" s="378"/>
      <c r="H1" s="378"/>
      <c r="I1" s="378"/>
      <c r="J1" s="378"/>
      <c r="K1" s="378"/>
      <c r="L1" s="379"/>
      <c r="M1" s="175"/>
    </row>
    <row r="2" spans="1:13" s="126" customFormat="1" ht="23.25" customHeight="1">
      <c r="A2" s="440" t="s">
        <v>391</v>
      </c>
      <c r="B2" s="444" t="s">
        <v>83</v>
      </c>
      <c r="C2" s="443"/>
      <c r="D2" s="444" t="s">
        <v>84</v>
      </c>
      <c r="E2" s="443"/>
      <c r="F2" s="444" t="s">
        <v>85</v>
      </c>
      <c r="G2" s="443"/>
      <c r="H2" s="444" t="s">
        <v>86</v>
      </c>
      <c r="I2" s="443"/>
      <c r="J2" s="444" t="s">
        <v>87</v>
      </c>
      <c r="K2" s="443"/>
      <c r="L2" s="186" t="s">
        <v>88</v>
      </c>
      <c r="M2" s="184"/>
    </row>
    <row r="3" spans="1:13" s="126" customFormat="1" ht="33.75" customHeight="1">
      <c r="A3" s="441"/>
      <c r="B3" s="124" t="s">
        <v>401</v>
      </c>
      <c r="C3" s="125" t="s">
        <v>402</v>
      </c>
      <c r="D3" s="124" t="s">
        <v>401</v>
      </c>
      <c r="E3" s="125" t="s">
        <v>402</v>
      </c>
      <c r="F3" s="124" t="s">
        <v>401</v>
      </c>
      <c r="G3" s="125" t="s">
        <v>402</v>
      </c>
      <c r="H3" s="124" t="s">
        <v>401</v>
      </c>
      <c r="I3" s="125" t="s">
        <v>402</v>
      </c>
      <c r="J3" s="124" t="s">
        <v>401</v>
      </c>
      <c r="K3" s="125" t="s">
        <v>402</v>
      </c>
      <c r="L3" s="124" t="s">
        <v>401</v>
      </c>
      <c r="M3" s="184"/>
    </row>
    <row r="4" spans="1:13" s="126" customFormat="1" ht="15" customHeight="1">
      <c r="A4" s="117" t="s">
        <v>403</v>
      </c>
      <c r="B4" s="212">
        <f>B44+C44</f>
        <v>0</v>
      </c>
      <c r="C4" s="46">
        <v>0</v>
      </c>
      <c r="D4" s="212">
        <f>D44+E44</f>
        <v>8</v>
      </c>
      <c r="E4" s="153">
        <f>D4/L4*100</f>
        <v>5.714285714285714</v>
      </c>
      <c r="F4" s="212">
        <f>F44+G44</f>
        <v>22</v>
      </c>
      <c r="G4" s="153">
        <f>F4/L4*100</f>
        <v>15.714285714285714</v>
      </c>
      <c r="H4" s="212">
        <f>H44+I44</f>
        <v>47</v>
      </c>
      <c r="I4" s="153">
        <f>H4/L4*100</f>
        <v>33.57142857142857</v>
      </c>
      <c r="J4" s="212">
        <f>J44+K44</f>
        <v>63</v>
      </c>
      <c r="K4" s="153">
        <f>J4/L4*100</f>
        <v>45</v>
      </c>
      <c r="L4" s="213">
        <f>L44</f>
        <v>140</v>
      </c>
      <c r="M4" s="184"/>
    </row>
    <row r="5" spans="1:13" s="126" customFormat="1" ht="15" customHeight="1">
      <c r="A5" s="194" t="s">
        <v>404</v>
      </c>
      <c r="B5" s="214">
        <f>B58+C58</f>
        <v>0</v>
      </c>
      <c r="C5" s="188">
        <v>0</v>
      </c>
      <c r="D5" s="214">
        <f>D58+E58</f>
        <v>23</v>
      </c>
      <c r="E5" s="118">
        <f aca="true" t="shared" si="0" ref="E5:E13">D5/L5*100</f>
        <v>3.872053872053872</v>
      </c>
      <c r="F5" s="214">
        <f>F58+G58</f>
        <v>130</v>
      </c>
      <c r="G5" s="118">
        <f aca="true" t="shared" si="1" ref="G5:G12">F5/L5*100</f>
        <v>21.885521885521886</v>
      </c>
      <c r="H5" s="214">
        <f>H58+I58</f>
        <v>146</v>
      </c>
      <c r="I5" s="118">
        <f aca="true" t="shared" si="2" ref="I5:I13">H5/L5*100</f>
        <v>24.579124579124578</v>
      </c>
      <c r="J5" s="214">
        <f>J58+K58</f>
        <v>295</v>
      </c>
      <c r="K5" s="118">
        <f aca="true" t="shared" si="3" ref="K5:K13">J5/L5*100</f>
        <v>49.66329966329967</v>
      </c>
      <c r="L5" s="215">
        <f>L58</f>
        <v>594</v>
      </c>
      <c r="M5" s="184"/>
    </row>
    <row r="6" spans="1:18" s="126" customFormat="1" ht="15" customHeight="1">
      <c r="A6" s="194" t="s">
        <v>405</v>
      </c>
      <c r="B6" s="214">
        <f>B75+C75</f>
        <v>6</v>
      </c>
      <c r="C6" s="118">
        <f>B6/L6*100</f>
        <v>0.7168458781362007</v>
      </c>
      <c r="D6" s="214">
        <f>D75+E75</f>
        <v>60</v>
      </c>
      <c r="E6" s="118">
        <f t="shared" si="0"/>
        <v>7.168458781362006</v>
      </c>
      <c r="F6" s="214">
        <f>F75+G75</f>
        <v>183</v>
      </c>
      <c r="G6" s="118">
        <f t="shared" si="1"/>
        <v>21.863799283154123</v>
      </c>
      <c r="H6" s="214">
        <f>H75+I75</f>
        <v>207</v>
      </c>
      <c r="I6" s="118">
        <f t="shared" si="2"/>
        <v>24.731182795698924</v>
      </c>
      <c r="J6" s="214">
        <f>J75+K75</f>
        <v>381</v>
      </c>
      <c r="K6" s="118">
        <f t="shared" si="3"/>
        <v>45.51971326164875</v>
      </c>
      <c r="L6" s="215">
        <f>L75</f>
        <v>837</v>
      </c>
      <c r="M6"/>
      <c r="N6"/>
      <c r="O6"/>
      <c r="P6"/>
      <c r="Q6"/>
      <c r="R6"/>
    </row>
    <row r="7" spans="1:13" s="126" customFormat="1" ht="15" customHeight="1">
      <c r="A7" s="194" t="s">
        <v>406</v>
      </c>
      <c r="B7" s="214">
        <f>B90+C90</f>
        <v>8</v>
      </c>
      <c r="C7" s="118">
        <f aca="true" t="shared" si="4" ref="C7:C13">B7/L7*100</f>
        <v>0.8188331627430911</v>
      </c>
      <c r="D7" s="214">
        <f>D90+E90</f>
        <v>37</v>
      </c>
      <c r="E7" s="118">
        <f t="shared" si="0"/>
        <v>3.7871033776867966</v>
      </c>
      <c r="F7" s="214">
        <f>F90+G90</f>
        <v>187</v>
      </c>
      <c r="G7" s="118">
        <f t="shared" si="1"/>
        <v>19.140225179119756</v>
      </c>
      <c r="H7" s="214">
        <f>H90+I90</f>
        <v>263</v>
      </c>
      <c r="I7" s="118">
        <f t="shared" si="2"/>
        <v>26.919140225179124</v>
      </c>
      <c r="J7" s="214">
        <f>J90+K90</f>
        <v>482</v>
      </c>
      <c r="K7" s="118">
        <f t="shared" si="3"/>
        <v>49.33469805527124</v>
      </c>
      <c r="L7" s="215">
        <f>L90</f>
        <v>977</v>
      </c>
      <c r="M7" s="184"/>
    </row>
    <row r="8" spans="1:13" s="126" customFormat="1" ht="15" customHeight="1">
      <c r="A8" s="194" t="s">
        <v>407</v>
      </c>
      <c r="B8" s="214">
        <f>B113+C113</f>
        <v>8</v>
      </c>
      <c r="C8" s="118">
        <f t="shared" si="4"/>
        <v>0.8188331627430911</v>
      </c>
      <c r="D8" s="214">
        <f>D113+E113</f>
        <v>54</v>
      </c>
      <c r="E8" s="118">
        <f t="shared" si="0"/>
        <v>5.527123848515865</v>
      </c>
      <c r="F8" s="214">
        <f>F113+G113</f>
        <v>191</v>
      </c>
      <c r="G8" s="118">
        <f t="shared" si="1"/>
        <v>19.549641760491298</v>
      </c>
      <c r="H8" s="214">
        <f>H113+I113</f>
        <v>250</v>
      </c>
      <c r="I8" s="118">
        <f t="shared" si="2"/>
        <v>25.588536335721596</v>
      </c>
      <c r="J8" s="214">
        <f>J113+K113</f>
        <v>474</v>
      </c>
      <c r="K8" s="118">
        <f t="shared" si="3"/>
        <v>48.51586489252815</v>
      </c>
      <c r="L8" s="215">
        <f>L113</f>
        <v>977</v>
      </c>
      <c r="M8" s="184"/>
    </row>
    <row r="9" spans="1:13" s="126" customFormat="1" ht="15" customHeight="1">
      <c r="A9" s="194" t="s">
        <v>408</v>
      </c>
      <c r="B9" s="214">
        <f>B122+C122</f>
        <v>3</v>
      </c>
      <c r="C9" s="118">
        <f t="shared" si="4"/>
        <v>2.912621359223301</v>
      </c>
      <c r="D9" s="214">
        <f>D122+E122</f>
        <v>12</v>
      </c>
      <c r="E9" s="118">
        <f t="shared" si="0"/>
        <v>11.650485436893204</v>
      </c>
      <c r="F9" s="214">
        <f>F122+G122</f>
        <v>23</v>
      </c>
      <c r="G9" s="118">
        <f t="shared" si="1"/>
        <v>22.330097087378643</v>
      </c>
      <c r="H9" s="214">
        <f>H122+I122</f>
        <v>28</v>
      </c>
      <c r="I9" s="118">
        <f t="shared" si="2"/>
        <v>27.184466019417474</v>
      </c>
      <c r="J9" s="214">
        <f>J122+K122</f>
        <v>37</v>
      </c>
      <c r="K9" s="118">
        <f t="shared" si="3"/>
        <v>35.92233009708738</v>
      </c>
      <c r="L9" s="215">
        <f>L122</f>
        <v>103</v>
      </c>
      <c r="M9" s="184"/>
    </row>
    <row r="10" spans="1:13" s="126" customFormat="1" ht="15" customHeight="1">
      <c r="A10" s="194" t="s">
        <v>409</v>
      </c>
      <c r="B10" s="214">
        <f>B133+C133</f>
        <v>23</v>
      </c>
      <c r="C10" s="118">
        <f t="shared" si="4"/>
        <v>3.9930555555555554</v>
      </c>
      <c r="D10" s="214">
        <f>D133+E133</f>
        <v>65</v>
      </c>
      <c r="E10" s="118">
        <f t="shared" si="0"/>
        <v>11.284722222222223</v>
      </c>
      <c r="F10" s="214">
        <f>F133+G133</f>
        <v>93</v>
      </c>
      <c r="G10" s="118">
        <f t="shared" si="1"/>
        <v>16.145833333333336</v>
      </c>
      <c r="H10" s="214">
        <f>H133+I133</f>
        <v>125</v>
      </c>
      <c r="I10" s="118">
        <f t="shared" si="2"/>
        <v>21.70138888888889</v>
      </c>
      <c r="J10" s="214">
        <f>J133+K133</f>
        <v>270</v>
      </c>
      <c r="K10" s="118">
        <f t="shared" si="3"/>
        <v>46.875</v>
      </c>
      <c r="L10" s="215">
        <f>L133</f>
        <v>576</v>
      </c>
      <c r="M10" s="184"/>
    </row>
    <row r="11" spans="1:13" s="126" customFormat="1" ht="15" customHeight="1">
      <c r="A11" s="194" t="s">
        <v>410</v>
      </c>
      <c r="B11" s="214">
        <f>B149+C149</f>
        <v>4</v>
      </c>
      <c r="C11" s="118">
        <f t="shared" si="4"/>
        <v>0.9876543209876543</v>
      </c>
      <c r="D11" s="214">
        <f>D149+E149</f>
        <v>10</v>
      </c>
      <c r="E11" s="118">
        <f t="shared" si="0"/>
        <v>2.4691358024691357</v>
      </c>
      <c r="F11" s="214">
        <f>F149+G149</f>
        <v>87</v>
      </c>
      <c r="G11" s="118">
        <f t="shared" si="1"/>
        <v>21.48148148148148</v>
      </c>
      <c r="H11" s="214">
        <f>H149+I149</f>
        <v>78</v>
      </c>
      <c r="I11" s="118">
        <f t="shared" si="2"/>
        <v>19.25925925925926</v>
      </c>
      <c r="J11" s="214">
        <f>J149+K149</f>
        <v>226</v>
      </c>
      <c r="K11" s="118">
        <f t="shared" si="3"/>
        <v>55.80246913580247</v>
      </c>
      <c r="L11" s="215">
        <f>L149</f>
        <v>405</v>
      </c>
      <c r="M11" s="184"/>
    </row>
    <row r="12" spans="1:13" s="126" customFormat="1" ht="15" customHeight="1">
      <c r="A12" s="195" t="s">
        <v>411</v>
      </c>
      <c r="B12" s="216">
        <v>0</v>
      </c>
      <c r="C12" s="283">
        <f t="shared" si="4"/>
        <v>0</v>
      </c>
      <c r="D12" s="216">
        <v>0</v>
      </c>
      <c r="E12" s="283">
        <f t="shared" si="0"/>
        <v>0</v>
      </c>
      <c r="F12" s="216">
        <f>F159+G159</f>
        <v>37</v>
      </c>
      <c r="G12" s="217">
        <f t="shared" si="1"/>
        <v>27.00729927007299</v>
      </c>
      <c r="H12" s="216">
        <f>H159+I159</f>
        <v>38</v>
      </c>
      <c r="I12" s="217">
        <f t="shared" si="2"/>
        <v>27.73722627737226</v>
      </c>
      <c r="J12" s="216">
        <f>J159+K159</f>
        <v>62</v>
      </c>
      <c r="K12" s="217">
        <f t="shared" si="3"/>
        <v>45.25547445255474</v>
      </c>
      <c r="L12" s="218">
        <f>L159</f>
        <v>137</v>
      </c>
      <c r="M12" s="184"/>
    </row>
    <row r="13" spans="1:14" s="185" customFormat="1" ht="15" customHeight="1">
      <c r="A13" s="121" t="s">
        <v>412</v>
      </c>
      <c r="B13" s="219">
        <f>SUM(B4:B12)</f>
        <v>52</v>
      </c>
      <c r="C13" s="220">
        <f t="shared" si="4"/>
        <v>1.0956595027391487</v>
      </c>
      <c r="D13" s="219">
        <f aca="true" t="shared" si="5" ref="D13:L13">SUM(D4:D12)</f>
        <v>269</v>
      </c>
      <c r="E13" s="220">
        <f t="shared" si="0"/>
        <v>5.667930889169828</v>
      </c>
      <c r="F13" s="219">
        <f t="shared" si="5"/>
        <v>953</v>
      </c>
      <c r="G13" s="220">
        <f>F13/L13*100</f>
        <v>20.08006742520017</v>
      </c>
      <c r="H13" s="219">
        <f t="shared" si="5"/>
        <v>1182</v>
      </c>
      <c r="I13" s="220">
        <f t="shared" si="2"/>
        <v>24.905183312262956</v>
      </c>
      <c r="J13" s="219">
        <f t="shared" si="5"/>
        <v>2290</v>
      </c>
      <c r="K13" s="220">
        <f t="shared" si="3"/>
        <v>48.2511588706279</v>
      </c>
      <c r="L13" s="122">
        <f t="shared" si="5"/>
        <v>4746</v>
      </c>
      <c r="M13" s="184"/>
      <c r="N13" s="126"/>
    </row>
    <row r="14" ht="12.75">
      <c r="A14" s="27" t="s">
        <v>426</v>
      </c>
    </row>
    <row r="18" spans="4:8" ht="12.75">
      <c r="D18" s="3" t="s">
        <v>83</v>
      </c>
      <c r="E18" s="3" t="s">
        <v>84</v>
      </c>
      <c r="F18" s="3" t="s">
        <v>85</v>
      </c>
      <c r="G18" s="3" t="s">
        <v>86</v>
      </c>
      <c r="H18" s="3" t="s">
        <v>707</v>
      </c>
    </row>
    <row r="19" spans="4:8" ht="12.75">
      <c r="D19" s="337">
        <v>52</v>
      </c>
      <c r="E19" s="337">
        <v>269</v>
      </c>
      <c r="F19" s="337">
        <v>953</v>
      </c>
      <c r="G19" s="337">
        <v>1182</v>
      </c>
      <c r="H19" s="337">
        <v>2290</v>
      </c>
    </row>
    <row r="33" spans="2:12" s="3" customFormat="1" ht="20.25" customHeight="1">
      <c r="B33" s="313"/>
      <c r="C33" s="313"/>
      <c r="D33" s="313"/>
      <c r="E33" s="313"/>
      <c r="F33" s="313"/>
      <c r="G33" s="313"/>
      <c r="H33" s="313"/>
      <c r="I33" s="313"/>
      <c r="J33" s="313"/>
      <c r="K33" s="313"/>
      <c r="L33" s="313"/>
    </row>
    <row r="34" ht="12.75">
      <c r="A34" s="205" t="s">
        <v>119</v>
      </c>
    </row>
    <row r="35" spans="1:13" s="27" customFormat="1" ht="50.25" customHeight="1">
      <c r="A35" s="60" t="s">
        <v>152</v>
      </c>
      <c r="B35" s="382" t="s">
        <v>144</v>
      </c>
      <c r="C35" s="383"/>
      <c r="D35" s="383"/>
      <c r="E35" s="383"/>
      <c r="F35" s="383"/>
      <c r="G35" s="383"/>
      <c r="H35" s="383"/>
      <c r="I35" s="383"/>
      <c r="J35" s="383"/>
      <c r="K35" s="383"/>
      <c r="L35" s="384"/>
      <c r="M35" s="200"/>
    </row>
    <row r="36" spans="1:12" s="64" customFormat="1" ht="51" customHeight="1">
      <c r="A36" s="63" t="s">
        <v>415</v>
      </c>
      <c r="B36" s="197" t="s">
        <v>92</v>
      </c>
      <c r="C36" s="197" t="s">
        <v>93</v>
      </c>
      <c r="D36" s="197" t="s">
        <v>94</v>
      </c>
      <c r="E36" s="197" t="s">
        <v>95</v>
      </c>
      <c r="F36" s="197" t="s">
        <v>96</v>
      </c>
      <c r="G36" s="197" t="s">
        <v>97</v>
      </c>
      <c r="H36" s="197" t="s">
        <v>98</v>
      </c>
      <c r="I36" s="197" t="s">
        <v>99</v>
      </c>
      <c r="J36" s="197" t="s">
        <v>100</v>
      </c>
      <c r="K36" s="197" t="s">
        <v>101</v>
      </c>
      <c r="L36" s="197" t="s">
        <v>102</v>
      </c>
    </row>
    <row r="37" spans="1:12" s="131" customFormat="1" ht="12.75">
      <c r="A37" s="221" t="s">
        <v>659</v>
      </c>
      <c r="B37" s="222">
        <v>0</v>
      </c>
      <c r="C37" s="223">
        <v>0</v>
      </c>
      <c r="D37" s="224">
        <v>0</v>
      </c>
      <c r="E37" s="223">
        <v>0</v>
      </c>
      <c r="F37" s="224">
        <v>1</v>
      </c>
      <c r="G37" s="223">
        <v>2</v>
      </c>
      <c r="H37" s="224">
        <v>2</v>
      </c>
      <c r="I37" s="223">
        <v>3</v>
      </c>
      <c r="J37" s="224">
        <v>2</v>
      </c>
      <c r="K37" s="223">
        <v>6</v>
      </c>
      <c r="L37" s="225">
        <v>16</v>
      </c>
    </row>
    <row r="38" spans="1:12" s="131" customFormat="1" ht="12.75">
      <c r="A38" s="221" t="s">
        <v>658</v>
      </c>
      <c r="B38" s="222">
        <v>0</v>
      </c>
      <c r="C38" s="223">
        <v>0</v>
      </c>
      <c r="D38" s="224">
        <v>3</v>
      </c>
      <c r="E38" s="223">
        <v>1</v>
      </c>
      <c r="F38" s="224">
        <v>1</v>
      </c>
      <c r="G38" s="223">
        <v>2</v>
      </c>
      <c r="H38" s="224">
        <v>3</v>
      </c>
      <c r="I38" s="223">
        <v>1</v>
      </c>
      <c r="J38" s="224">
        <v>1</v>
      </c>
      <c r="K38" s="223">
        <v>2</v>
      </c>
      <c r="L38" s="225">
        <v>14</v>
      </c>
    </row>
    <row r="39" spans="1:12" s="131" customFormat="1" ht="12.75">
      <c r="A39" s="221" t="s">
        <v>657</v>
      </c>
      <c r="B39" s="222">
        <v>0</v>
      </c>
      <c r="C39" s="223">
        <v>0</v>
      </c>
      <c r="D39" s="224">
        <v>0</v>
      </c>
      <c r="E39" s="223">
        <v>0</v>
      </c>
      <c r="F39" s="224">
        <v>1</v>
      </c>
      <c r="G39" s="223">
        <v>1</v>
      </c>
      <c r="H39" s="224">
        <v>1</v>
      </c>
      <c r="I39" s="223">
        <v>4</v>
      </c>
      <c r="J39" s="224">
        <v>5</v>
      </c>
      <c r="K39" s="223">
        <v>6</v>
      </c>
      <c r="L39" s="225">
        <v>18</v>
      </c>
    </row>
    <row r="40" spans="1:12" s="131" customFormat="1" ht="12.75">
      <c r="A40" s="221" t="s">
        <v>403</v>
      </c>
      <c r="B40" s="222">
        <v>0</v>
      </c>
      <c r="C40" s="223">
        <v>0</v>
      </c>
      <c r="D40" s="224">
        <v>0</v>
      </c>
      <c r="E40" s="223">
        <v>0</v>
      </c>
      <c r="F40" s="224">
        <v>0</v>
      </c>
      <c r="G40" s="223">
        <v>0</v>
      </c>
      <c r="H40" s="224">
        <v>3</v>
      </c>
      <c r="I40" s="223">
        <v>4</v>
      </c>
      <c r="J40" s="224">
        <v>8</v>
      </c>
      <c r="K40" s="223">
        <v>6</v>
      </c>
      <c r="L40" s="225">
        <v>21</v>
      </c>
    </row>
    <row r="41" spans="1:12" s="131" customFormat="1" ht="12.75">
      <c r="A41" s="221" t="s">
        <v>656</v>
      </c>
      <c r="B41" s="222">
        <v>0</v>
      </c>
      <c r="C41" s="223">
        <v>0</v>
      </c>
      <c r="D41" s="224">
        <v>0</v>
      </c>
      <c r="E41" s="223">
        <v>0</v>
      </c>
      <c r="F41" s="224">
        <v>6</v>
      </c>
      <c r="G41" s="223">
        <v>5</v>
      </c>
      <c r="H41" s="224">
        <v>5</v>
      </c>
      <c r="I41" s="223">
        <v>6</v>
      </c>
      <c r="J41" s="224">
        <v>11</v>
      </c>
      <c r="K41" s="223">
        <v>5</v>
      </c>
      <c r="L41" s="225">
        <v>38</v>
      </c>
    </row>
    <row r="42" spans="1:12" s="131" customFormat="1" ht="12.75">
      <c r="A42" s="221" t="s">
        <v>655</v>
      </c>
      <c r="B42" s="222">
        <v>0</v>
      </c>
      <c r="C42" s="223">
        <v>0</v>
      </c>
      <c r="D42" s="224">
        <v>2</v>
      </c>
      <c r="E42" s="223">
        <v>2</v>
      </c>
      <c r="F42" s="224">
        <v>0</v>
      </c>
      <c r="G42" s="223">
        <v>0</v>
      </c>
      <c r="H42" s="224">
        <v>8</v>
      </c>
      <c r="I42" s="223">
        <v>3</v>
      </c>
      <c r="J42" s="224">
        <v>5</v>
      </c>
      <c r="K42" s="223">
        <v>1</v>
      </c>
      <c r="L42" s="225">
        <v>21</v>
      </c>
    </row>
    <row r="43" spans="1:12" s="131" customFormat="1" ht="12.75">
      <c r="A43" s="221" t="s">
        <v>654</v>
      </c>
      <c r="B43" s="222">
        <v>0</v>
      </c>
      <c r="C43" s="223">
        <v>0</v>
      </c>
      <c r="D43" s="224">
        <v>0</v>
      </c>
      <c r="E43" s="223">
        <v>0</v>
      </c>
      <c r="F43" s="224">
        <v>2</v>
      </c>
      <c r="G43" s="223">
        <v>1</v>
      </c>
      <c r="H43" s="224">
        <v>1</v>
      </c>
      <c r="I43" s="223">
        <v>3</v>
      </c>
      <c r="J43" s="224">
        <v>4</v>
      </c>
      <c r="K43" s="223">
        <v>1</v>
      </c>
      <c r="L43" s="225">
        <v>12</v>
      </c>
    </row>
    <row r="44" spans="1:12" s="227" customFormat="1" ht="30" customHeight="1">
      <c r="A44" s="199" t="s">
        <v>439</v>
      </c>
      <c r="B44" s="226">
        <f aca="true" t="shared" si="6" ref="B44:L44">SUM(B37:B43)</f>
        <v>0</v>
      </c>
      <c r="C44" s="226">
        <f t="shared" si="6"/>
        <v>0</v>
      </c>
      <c r="D44" s="226">
        <f t="shared" si="6"/>
        <v>5</v>
      </c>
      <c r="E44" s="226">
        <f t="shared" si="6"/>
        <v>3</v>
      </c>
      <c r="F44" s="226">
        <f t="shared" si="6"/>
        <v>11</v>
      </c>
      <c r="G44" s="226">
        <f t="shared" si="6"/>
        <v>11</v>
      </c>
      <c r="H44" s="226">
        <f t="shared" si="6"/>
        <v>23</v>
      </c>
      <c r="I44" s="226">
        <f t="shared" si="6"/>
        <v>24</v>
      </c>
      <c r="J44" s="226">
        <f t="shared" si="6"/>
        <v>36</v>
      </c>
      <c r="K44" s="226">
        <f t="shared" si="6"/>
        <v>27</v>
      </c>
      <c r="L44" s="226">
        <f t="shared" si="6"/>
        <v>140</v>
      </c>
    </row>
    <row r="48" spans="1:13" s="27" customFormat="1" ht="50.25" customHeight="1">
      <c r="A48" s="60" t="s">
        <v>153</v>
      </c>
      <c r="B48" s="382" t="s">
        <v>331</v>
      </c>
      <c r="C48" s="383"/>
      <c r="D48" s="383"/>
      <c r="E48" s="383"/>
      <c r="F48" s="383"/>
      <c r="G48" s="383"/>
      <c r="H48" s="383"/>
      <c r="I48" s="383"/>
      <c r="J48" s="383"/>
      <c r="K48" s="383"/>
      <c r="L48" s="384"/>
      <c r="M48" s="200"/>
    </row>
    <row r="49" spans="1:12" s="64" customFormat="1" ht="51" customHeight="1">
      <c r="A49" s="63" t="s">
        <v>415</v>
      </c>
      <c r="B49" s="197" t="s">
        <v>92</v>
      </c>
      <c r="C49" s="197" t="s">
        <v>93</v>
      </c>
      <c r="D49" s="197" t="s">
        <v>94</v>
      </c>
      <c r="E49" s="197" t="s">
        <v>95</v>
      </c>
      <c r="F49" s="197" t="s">
        <v>96</v>
      </c>
      <c r="G49" s="197" t="s">
        <v>97</v>
      </c>
      <c r="H49" s="197" t="s">
        <v>98</v>
      </c>
      <c r="I49" s="197" t="s">
        <v>99</v>
      </c>
      <c r="J49" s="197" t="s">
        <v>100</v>
      </c>
      <c r="K49" s="197" t="s">
        <v>101</v>
      </c>
      <c r="L49" s="197" t="s">
        <v>102</v>
      </c>
    </row>
    <row r="50" spans="1:12" s="131" customFormat="1" ht="12.75">
      <c r="A50" s="221" t="s">
        <v>671</v>
      </c>
      <c r="B50" s="222">
        <v>0</v>
      </c>
      <c r="C50" s="223">
        <v>0</v>
      </c>
      <c r="D50" s="224">
        <v>0</v>
      </c>
      <c r="E50" s="223">
        <v>0</v>
      </c>
      <c r="F50" s="224">
        <v>1</v>
      </c>
      <c r="G50" s="223">
        <v>3</v>
      </c>
      <c r="H50" s="224">
        <v>6</v>
      </c>
      <c r="I50" s="223">
        <v>1</v>
      </c>
      <c r="J50" s="224">
        <v>15</v>
      </c>
      <c r="K50" s="223">
        <v>6</v>
      </c>
      <c r="L50" s="225">
        <v>32</v>
      </c>
    </row>
    <row r="51" spans="1:12" s="131" customFormat="1" ht="12.75">
      <c r="A51" s="221" t="s">
        <v>445</v>
      </c>
      <c r="B51" s="222">
        <v>0</v>
      </c>
      <c r="C51" s="223">
        <v>0</v>
      </c>
      <c r="D51" s="224">
        <v>0</v>
      </c>
      <c r="E51" s="223">
        <v>0</v>
      </c>
      <c r="F51" s="224">
        <v>4</v>
      </c>
      <c r="G51" s="223">
        <v>3</v>
      </c>
      <c r="H51" s="224">
        <v>0</v>
      </c>
      <c r="I51" s="223">
        <v>0</v>
      </c>
      <c r="J51" s="224">
        <v>5</v>
      </c>
      <c r="K51" s="223">
        <v>4</v>
      </c>
      <c r="L51" s="225">
        <v>16</v>
      </c>
    </row>
    <row r="52" spans="1:12" s="131" customFormat="1" ht="12.75">
      <c r="A52" s="221" t="s">
        <v>448</v>
      </c>
      <c r="B52" s="222">
        <v>0</v>
      </c>
      <c r="C52" s="223">
        <v>0</v>
      </c>
      <c r="D52" s="224">
        <v>0</v>
      </c>
      <c r="E52" s="223">
        <v>0</v>
      </c>
      <c r="F52" s="224">
        <v>6</v>
      </c>
      <c r="G52" s="223">
        <v>2</v>
      </c>
      <c r="H52" s="224">
        <v>5</v>
      </c>
      <c r="I52" s="223">
        <v>7</v>
      </c>
      <c r="J52" s="224">
        <v>16</v>
      </c>
      <c r="K52" s="223">
        <v>18</v>
      </c>
      <c r="L52" s="225">
        <v>54</v>
      </c>
    </row>
    <row r="53" spans="1:12" s="131" customFormat="1" ht="12.75">
      <c r="A53" s="221" t="s">
        <v>672</v>
      </c>
      <c r="B53" s="222">
        <v>0</v>
      </c>
      <c r="C53" s="223">
        <v>0</v>
      </c>
      <c r="D53" s="224">
        <v>1</v>
      </c>
      <c r="E53" s="223">
        <v>0</v>
      </c>
      <c r="F53" s="224">
        <v>2</v>
      </c>
      <c r="G53" s="223">
        <v>1</v>
      </c>
      <c r="H53" s="224">
        <v>1</v>
      </c>
      <c r="I53" s="223">
        <v>4</v>
      </c>
      <c r="J53" s="224">
        <v>0</v>
      </c>
      <c r="K53" s="223">
        <v>4</v>
      </c>
      <c r="L53" s="225">
        <v>13</v>
      </c>
    </row>
    <row r="54" spans="1:12" s="131" customFormat="1" ht="12.75">
      <c r="A54" s="221" t="s">
        <v>451</v>
      </c>
      <c r="B54" s="222">
        <v>0</v>
      </c>
      <c r="C54" s="223">
        <v>0</v>
      </c>
      <c r="D54" s="224">
        <v>0</v>
      </c>
      <c r="E54" s="223">
        <v>0</v>
      </c>
      <c r="F54" s="224">
        <v>5</v>
      </c>
      <c r="G54" s="223">
        <v>4</v>
      </c>
      <c r="H54" s="224">
        <v>5</v>
      </c>
      <c r="I54" s="223">
        <v>7</v>
      </c>
      <c r="J54" s="224">
        <v>11</v>
      </c>
      <c r="K54" s="223">
        <v>10</v>
      </c>
      <c r="L54" s="225">
        <v>42</v>
      </c>
    </row>
    <row r="55" spans="1:12" s="131" customFormat="1" ht="12.75">
      <c r="A55" s="221" t="s">
        <v>404</v>
      </c>
      <c r="B55" s="222">
        <v>0</v>
      </c>
      <c r="C55" s="223">
        <v>0</v>
      </c>
      <c r="D55" s="224">
        <v>9</v>
      </c>
      <c r="E55" s="223">
        <v>10</v>
      </c>
      <c r="F55" s="224">
        <v>35</v>
      </c>
      <c r="G55" s="223">
        <v>33</v>
      </c>
      <c r="H55" s="224">
        <v>59</v>
      </c>
      <c r="I55" s="223">
        <v>33</v>
      </c>
      <c r="J55" s="224">
        <v>97</v>
      </c>
      <c r="K55" s="223">
        <v>91</v>
      </c>
      <c r="L55" s="225">
        <v>367</v>
      </c>
    </row>
    <row r="56" spans="1:12" s="131" customFormat="1" ht="12.75">
      <c r="A56" s="221" t="s">
        <v>673</v>
      </c>
      <c r="B56" s="222">
        <v>0</v>
      </c>
      <c r="C56" s="223">
        <v>0</v>
      </c>
      <c r="D56" s="224">
        <v>1</v>
      </c>
      <c r="E56" s="223">
        <v>2</v>
      </c>
      <c r="F56" s="224">
        <v>2</v>
      </c>
      <c r="G56" s="223">
        <v>1</v>
      </c>
      <c r="H56" s="224">
        <v>3</v>
      </c>
      <c r="I56" s="223">
        <v>1</v>
      </c>
      <c r="J56" s="224">
        <v>6</v>
      </c>
      <c r="K56" s="223">
        <v>12</v>
      </c>
      <c r="L56" s="225">
        <v>28</v>
      </c>
    </row>
    <row r="57" spans="1:12" s="131" customFormat="1" ht="12.75">
      <c r="A57" s="221" t="s">
        <v>674</v>
      </c>
      <c r="B57" s="222">
        <v>0</v>
      </c>
      <c r="C57" s="223">
        <v>0</v>
      </c>
      <c r="D57" s="224">
        <v>0</v>
      </c>
      <c r="E57" s="223">
        <v>0</v>
      </c>
      <c r="F57" s="224">
        <v>16</v>
      </c>
      <c r="G57" s="223">
        <v>12</v>
      </c>
      <c r="H57" s="224">
        <v>4</v>
      </c>
      <c r="I57" s="223">
        <v>10</v>
      </c>
      <c r="J57" s="224">
        <v>0</v>
      </c>
      <c r="K57" s="223">
        <v>0</v>
      </c>
      <c r="L57" s="225">
        <v>42</v>
      </c>
    </row>
    <row r="58" spans="1:12" s="227" customFormat="1" ht="30" customHeight="1">
      <c r="A58" s="199" t="s">
        <v>455</v>
      </c>
      <c r="B58" s="226">
        <v>0</v>
      </c>
      <c r="C58" s="226">
        <v>0</v>
      </c>
      <c r="D58" s="226">
        <v>11</v>
      </c>
      <c r="E58" s="226">
        <v>12</v>
      </c>
      <c r="F58" s="226">
        <v>71</v>
      </c>
      <c r="G58" s="226">
        <v>59</v>
      </c>
      <c r="H58" s="226">
        <v>83</v>
      </c>
      <c r="I58" s="226">
        <v>63</v>
      </c>
      <c r="J58" s="226">
        <v>150</v>
      </c>
      <c r="K58" s="226">
        <v>145</v>
      </c>
      <c r="L58" s="226">
        <v>594</v>
      </c>
    </row>
    <row r="62" spans="1:13" s="27" customFormat="1" ht="50.25" customHeight="1">
      <c r="A62" s="60" t="s">
        <v>145</v>
      </c>
      <c r="B62" s="382" t="s">
        <v>332</v>
      </c>
      <c r="C62" s="383"/>
      <c r="D62" s="383"/>
      <c r="E62" s="383"/>
      <c r="F62" s="383"/>
      <c r="G62" s="383"/>
      <c r="H62" s="383"/>
      <c r="I62" s="383"/>
      <c r="J62" s="383"/>
      <c r="K62" s="383"/>
      <c r="L62" s="384"/>
      <c r="M62" s="200"/>
    </row>
    <row r="63" spans="1:12" s="64" customFormat="1" ht="51" customHeight="1">
      <c r="A63" s="63" t="s">
        <v>415</v>
      </c>
      <c r="B63" s="197" t="s">
        <v>92</v>
      </c>
      <c r="C63" s="197" t="s">
        <v>93</v>
      </c>
      <c r="D63" s="197" t="s">
        <v>94</v>
      </c>
      <c r="E63" s="197" t="s">
        <v>95</v>
      </c>
      <c r="F63" s="197" t="s">
        <v>96</v>
      </c>
      <c r="G63" s="197" t="s">
        <v>97</v>
      </c>
      <c r="H63" s="197" t="s">
        <v>98</v>
      </c>
      <c r="I63" s="197" t="s">
        <v>99</v>
      </c>
      <c r="J63" s="197" t="s">
        <v>100</v>
      </c>
      <c r="K63" s="197" t="s">
        <v>101</v>
      </c>
      <c r="L63" s="197" t="s">
        <v>102</v>
      </c>
    </row>
    <row r="64" spans="1:16" s="131" customFormat="1" ht="12.75">
      <c r="A64" s="221" t="s">
        <v>613</v>
      </c>
      <c r="B64" s="222">
        <v>0</v>
      </c>
      <c r="C64" s="223">
        <v>0</v>
      </c>
      <c r="D64" s="224">
        <v>0</v>
      </c>
      <c r="E64" s="223">
        <v>0</v>
      </c>
      <c r="F64" s="224">
        <v>0</v>
      </c>
      <c r="G64" s="223">
        <v>0</v>
      </c>
      <c r="H64" s="224">
        <v>2</v>
      </c>
      <c r="I64" s="223">
        <v>3</v>
      </c>
      <c r="J64" s="224">
        <v>8</v>
      </c>
      <c r="K64" s="223">
        <v>4</v>
      </c>
      <c r="L64" s="225">
        <f>SUM(B64:K64)</f>
        <v>17</v>
      </c>
      <c r="N64" s="64"/>
      <c r="O64" s="64"/>
      <c r="P64" s="64"/>
    </row>
    <row r="65" spans="1:16" s="131" customFormat="1" ht="12.75">
      <c r="A65" s="221" t="s">
        <v>612</v>
      </c>
      <c r="B65" s="222">
        <v>0</v>
      </c>
      <c r="C65" s="223">
        <v>0</v>
      </c>
      <c r="D65" s="224">
        <v>0</v>
      </c>
      <c r="E65" s="223">
        <v>0</v>
      </c>
      <c r="F65" s="224">
        <v>0</v>
      </c>
      <c r="G65" s="223">
        <v>3</v>
      </c>
      <c r="H65" s="224">
        <v>1</v>
      </c>
      <c r="I65" s="223">
        <v>2</v>
      </c>
      <c r="J65" s="224">
        <v>2</v>
      </c>
      <c r="K65" s="223">
        <v>4</v>
      </c>
      <c r="L65" s="225">
        <f aca="true" t="shared" si="7" ref="L65:L74">SUM(B65:K65)</f>
        <v>12</v>
      </c>
      <c r="N65" s="64"/>
      <c r="O65" s="64"/>
      <c r="P65" s="64"/>
    </row>
    <row r="66" spans="1:16" s="131" customFormat="1" ht="12.75">
      <c r="A66" s="221" t="s">
        <v>611</v>
      </c>
      <c r="B66" s="222">
        <v>0</v>
      </c>
      <c r="C66" s="223">
        <v>0</v>
      </c>
      <c r="D66" s="224">
        <v>0</v>
      </c>
      <c r="E66" s="223">
        <v>0</v>
      </c>
      <c r="F66" s="224">
        <v>1</v>
      </c>
      <c r="G66" s="223">
        <v>1</v>
      </c>
      <c r="H66" s="224">
        <v>0</v>
      </c>
      <c r="I66" s="223">
        <v>0</v>
      </c>
      <c r="J66" s="224">
        <v>4</v>
      </c>
      <c r="K66" s="223">
        <v>6</v>
      </c>
      <c r="L66" s="225">
        <f t="shared" si="7"/>
        <v>12</v>
      </c>
      <c r="N66" s="64"/>
      <c r="O66" s="64"/>
      <c r="P66" s="64"/>
    </row>
    <row r="67" spans="1:16" s="131" customFormat="1" ht="12.75">
      <c r="A67" s="221" t="s">
        <v>592</v>
      </c>
      <c r="B67" s="222">
        <v>0</v>
      </c>
      <c r="C67" s="223">
        <v>0</v>
      </c>
      <c r="D67" s="224">
        <v>0</v>
      </c>
      <c r="E67" s="223">
        <v>0</v>
      </c>
      <c r="F67" s="224">
        <v>3</v>
      </c>
      <c r="G67" s="223">
        <v>6</v>
      </c>
      <c r="H67" s="224">
        <v>2</v>
      </c>
      <c r="I67" s="223">
        <v>8</v>
      </c>
      <c r="J67" s="224">
        <v>25</v>
      </c>
      <c r="K67" s="223">
        <v>19</v>
      </c>
      <c r="L67" s="225">
        <f t="shared" si="7"/>
        <v>63</v>
      </c>
      <c r="N67" s="64"/>
      <c r="O67" s="64"/>
      <c r="P67" s="64"/>
    </row>
    <row r="68" spans="1:16" s="131" customFormat="1" ht="12.75">
      <c r="A68" s="221" t="s">
        <v>610</v>
      </c>
      <c r="B68" s="222">
        <v>0</v>
      </c>
      <c r="C68" s="223">
        <v>0</v>
      </c>
      <c r="D68" s="224">
        <v>0</v>
      </c>
      <c r="E68" s="223">
        <v>0</v>
      </c>
      <c r="F68" s="224">
        <v>0</v>
      </c>
      <c r="G68" s="223">
        <v>0</v>
      </c>
      <c r="H68" s="224">
        <v>1</v>
      </c>
      <c r="I68" s="223">
        <v>0</v>
      </c>
      <c r="J68" s="224">
        <v>6</v>
      </c>
      <c r="K68" s="223">
        <v>9</v>
      </c>
      <c r="L68" s="225">
        <f t="shared" si="7"/>
        <v>16</v>
      </c>
      <c r="N68" s="64"/>
      <c r="O68" s="64"/>
      <c r="P68" s="64"/>
    </row>
    <row r="69" spans="1:16" s="131" customFormat="1" ht="12.75">
      <c r="A69" s="221" t="s">
        <v>609</v>
      </c>
      <c r="B69" s="222">
        <v>0</v>
      </c>
      <c r="C69" s="223">
        <v>0</v>
      </c>
      <c r="D69" s="224">
        <v>0</v>
      </c>
      <c r="E69" s="223">
        <v>0</v>
      </c>
      <c r="F69" s="224">
        <v>1</v>
      </c>
      <c r="G69" s="223">
        <v>2</v>
      </c>
      <c r="H69" s="224">
        <v>1</v>
      </c>
      <c r="I69" s="223">
        <v>1</v>
      </c>
      <c r="J69" s="224">
        <v>2</v>
      </c>
      <c r="K69" s="223">
        <v>1</v>
      </c>
      <c r="L69" s="225">
        <f t="shared" si="7"/>
        <v>8</v>
      </c>
      <c r="N69" s="64"/>
      <c r="O69" s="64"/>
      <c r="P69" s="64"/>
    </row>
    <row r="70" spans="1:19" s="131" customFormat="1" ht="12.75">
      <c r="A70" s="221" t="s">
        <v>583</v>
      </c>
      <c r="B70" s="222">
        <v>2</v>
      </c>
      <c r="C70" s="223">
        <v>4</v>
      </c>
      <c r="D70" s="224">
        <v>32</v>
      </c>
      <c r="E70" s="223">
        <v>28</v>
      </c>
      <c r="F70" s="224">
        <v>73</v>
      </c>
      <c r="G70" s="223">
        <v>72</v>
      </c>
      <c r="H70" s="224">
        <v>74</v>
      </c>
      <c r="I70" s="223">
        <v>62</v>
      </c>
      <c r="J70" s="224">
        <v>132</v>
      </c>
      <c r="K70" s="223">
        <v>108</v>
      </c>
      <c r="L70" s="225">
        <f t="shared" si="7"/>
        <v>587</v>
      </c>
      <c r="N70" s="64"/>
      <c r="O70" s="64"/>
      <c r="P70" s="64"/>
      <c r="Q70" s="95"/>
      <c r="R70" s="95"/>
      <c r="S70" s="95"/>
    </row>
    <row r="71" spans="1:16" s="131" customFormat="1" ht="12.75">
      <c r="A71" s="221" t="s">
        <v>608</v>
      </c>
      <c r="B71" s="222">
        <v>0</v>
      </c>
      <c r="C71" s="223">
        <v>0</v>
      </c>
      <c r="D71" s="224">
        <v>0</v>
      </c>
      <c r="E71" s="223">
        <v>0</v>
      </c>
      <c r="F71" s="224">
        <v>2</v>
      </c>
      <c r="G71" s="223">
        <v>2</v>
      </c>
      <c r="H71" s="224">
        <v>8</v>
      </c>
      <c r="I71" s="223">
        <v>7</v>
      </c>
      <c r="J71" s="224">
        <v>13</v>
      </c>
      <c r="K71" s="223">
        <v>16</v>
      </c>
      <c r="L71" s="225">
        <f t="shared" si="7"/>
        <v>48</v>
      </c>
      <c r="N71" s="64"/>
      <c r="O71" s="64"/>
      <c r="P71" s="64"/>
    </row>
    <row r="72" spans="1:16" s="131" customFormat="1" ht="12.75">
      <c r="A72" s="221" t="s">
        <v>607</v>
      </c>
      <c r="B72" s="222">
        <v>0</v>
      </c>
      <c r="C72" s="223">
        <v>0</v>
      </c>
      <c r="D72" s="224">
        <v>0</v>
      </c>
      <c r="E72" s="223">
        <v>0</v>
      </c>
      <c r="F72" s="224">
        <v>6</v>
      </c>
      <c r="G72" s="223">
        <v>3</v>
      </c>
      <c r="H72" s="224">
        <v>7</v>
      </c>
      <c r="I72" s="223">
        <v>9</v>
      </c>
      <c r="J72" s="224">
        <v>0</v>
      </c>
      <c r="K72" s="223">
        <v>0</v>
      </c>
      <c r="L72" s="225">
        <f t="shared" si="7"/>
        <v>25</v>
      </c>
      <c r="N72" s="64"/>
      <c r="O72" s="64"/>
      <c r="P72" s="64"/>
    </row>
    <row r="73" spans="1:16" s="131" customFormat="1" ht="12.75">
      <c r="A73" s="221" t="s">
        <v>581</v>
      </c>
      <c r="B73" s="222">
        <v>0</v>
      </c>
      <c r="C73" s="223">
        <v>0</v>
      </c>
      <c r="D73" s="224">
        <v>0</v>
      </c>
      <c r="E73" s="223">
        <v>0</v>
      </c>
      <c r="F73" s="224">
        <v>5</v>
      </c>
      <c r="G73" s="223">
        <v>3</v>
      </c>
      <c r="H73" s="224">
        <v>8</v>
      </c>
      <c r="I73" s="223">
        <v>10</v>
      </c>
      <c r="J73" s="224">
        <v>6</v>
      </c>
      <c r="K73" s="223">
        <v>13</v>
      </c>
      <c r="L73" s="225">
        <f t="shared" si="7"/>
        <v>45</v>
      </c>
      <c r="N73" s="64"/>
      <c r="O73" s="64"/>
      <c r="P73" s="64"/>
    </row>
    <row r="74" spans="1:16" s="131" customFormat="1" ht="12.75">
      <c r="A74" s="221" t="s">
        <v>606</v>
      </c>
      <c r="B74" s="222">
        <v>0</v>
      </c>
      <c r="C74" s="223">
        <v>0</v>
      </c>
      <c r="D74" s="224">
        <v>0</v>
      </c>
      <c r="E74" s="223">
        <v>0</v>
      </c>
      <c r="F74" s="224">
        <v>0</v>
      </c>
      <c r="G74" s="223">
        <v>0</v>
      </c>
      <c r="H74" s="224">
        <v>0</v>
      </c>
      <c r="I74" s="223">
        <v>1</v>
      </c>
      <c r="J74" s="224">
        <v>1</v>
      </c>
      <c r="K74" s="223">
        <v>2</v>
      </c>
      <c r="L74" s="225">
        <f t="shared" si="7"/>
        <v>4</v>
      </c>
      <c r="N74" s="64"/>
      <c r="O74" s="64"/>
      <c r="P74" s="64"/>
    </row>
    <row r="75" spans="1:16" s="227" customFormat="1" ht="30" customHeight="1">
      <c r="A75" s="199" t="s">
        <v>569</v>
      </c>
      <c r="B75" s="226">
        <f>SUM(B64:B74)</f>
        <v>2</v>
      </c>
      <c r="C75" s="226">
        <f aca="true" t="shared" si="8" ref="C75:L75">SUM(C64:C74)</f>
        <v>4</v>
      </c>
      <c r="D75" s="226">
        <f t="shared" si="8"/>
        <v>32</v>
      </c>
      <c r="E75" s="226">
        <f t="shared" si="8"/>
        <v>28</v>
      </c>
      <c r="F75" s="226">
        <f t="shared" si="8"/>
        <v>91</v>
      </c>
      <c r="G75" s="226">
        <f t="shared" si="8"/>
        <v>92</v>
      </c>
      <c r="H75" s="226">
        <f t="shared" si="8"/>
        <v>104</v>
      </c>
      <c r="I75" s="226">
        <f t="shared" si="8"/>
        <v>103</v>
      </c>
      <c r="J75" s="226">
        <f t="shared" si="8"/>
        <v>199</v>
      </c>
      <c r="K75" s="226">
        <f t="shared" si="8"/>
        <v>182</v>
      </c>
      <c r="L75" s="226">
        <f t="shared" si="8"/>
        <v>837</v>
      </c>
      <c r="N75" s="64"/>
      <c r="O75" s="64"/>
      <c r="P75" s="64"/>
    </row>
    <row r="78" spans="1:13" s="27" customFormat="1" ht="50.25" customHeight="1">
      <c r="A78" s="60" t="s">
        <v>146</v>
      </c>
      <c r="B78" s="382" t="s">
        <v>333</v>
      </c>
      <c r="C78" s="383"/>
      <c r="D78" s="383"/>
      <c r="E78" s="383"/>
      <c r="F78" s="383"/>
      <c r="G78" s="383"/>
      <c r="H78" s="383"/>
      <c r="I78" s="383"/>
      <c r="J78" s="383"/>
      <c r="K78" s="383"/>
      <c r="L78" s="384"/>
      <c r="M78" s="200"/>
    </row>
    <row r="79" spans="1:12" s="64" customFormat="1" ht="51" customHeight="1">
      <c r="A79" s="63" t="s">
        <v>415</v>
      </c>
      <c r="B79" s="197" t="s">
        <v>92</v>
      </c>
      <c r="C79" s="197" t="s">
        <v>93</v>
      </c>
      <c r="D79" s="197" t="s">
        <v>94</v>
      </c>
      <c r="E79" s="197" t="s">
        <v>95</v>
      </c>
      <c r="F79" s="197" t="s">
        <v>96</v>
      </c>
      <c r="G79" s="197" t="s">
        <v>97</v>
      </c>
      <c r="H79" s="197" t="s">
        <v>98</v>
      </c>
      <c r="I79" s="197" t="s">
        <v>99</v>
      </c>
      <c r="J79" s="197" t="s">
        <v>100</v>
      </c>
      <c r="K79" s="197" t="s">
        <v>101</v>
      </c>
      <c r="L79" s="197" t="s">
        <v>102</v>
      </c>
    </row>
    <row r="80" spans="1:12" s="131" customFormat="1" ht="12.75">
      <c r="A80" s="221" t="s">
        <v>692</v>
      </c>
      <c r="B80" s="222">
        <v>0</v>
      </c>
      <c r="C80" s="223">
        <v>0</v>
      </c>
      <c r="D80" s="224">
        <v>0</v>
      </c>
      <c r="E80" s="223">
        <v>0</v>
      </c>
      <c r="F80" s="224">
        <v>2</v>
      </c>
      <c r="G80" s="223">
        <v>2</v>
      </c>
      <c r="H80" s="224">
        <v>1</v>
      </c>
      <c r="I80" s="223">
        <v>3</v>
      </c>
      <c r="J80" s="224">
        <v>7</v>
      </c>
      <c r="K80" s="223">
        <v>8</v>
      </c>
      <c r="L80" s="225">
        <v>23</v>
      </c>
    </row>
    <row r="81" spans="1:12" s="131" customFormat="1" ht="12.75">
      <c r="A81" s="221" t="s">
        <v>467</v>
      </c>
      <c r="B81" s="222">
        <v>2</v>
      </c>
      <c r="C81" s="223">
        <v>1</v>
      </c>
      <c r="D81" s="224">
        <v>5</v>
      </c>
      <c r="E81" s="223">
        <v>2</v>
      </c>
      <c r="F81" s="224">
        <v>2</v>
      </c>
      <c r="G81" s="223">
        <v>4</v>
      </c>
      <c r="H81" s="224">
        <v>7</v>
      </c>
      <c r="I81" s="223">
        <v>6</v>
      </c>
      <c r="J81" s="224">
        <v>17</v>
      </c>
      <c r="K81" s="223">
        <v>14</v>
      </c>
      <c r="L81" s="225">
        <v>60</v>
      </c>
    </row>
    <row r="82" spans="1:12" s="131" customFormat="1" ht="12.75">
      <c r="A82" s="221" t="s">
        <v>468</v>
      </c>
      <c r="B82" s="222">
        <v>0</v>
      </c>
      <c r="C82" s="223">
        <v>0</v>
      </c>
      <c r="D82" s="224">
        <v>6</v>
      </c>
      <c r="E82" s="223">
        <v>5</v>
      </c>
      <c r="F82" s="224">
        <v>9</v>
      </c>
      <c r="G82" s="223">
        <v>10</v>
      </c>
      <c r="H82" s="224">
        <v>9</v>
      </c>
      <c r="I82" s="223">
        <v>12</v>
      </c>
      <c r="J82" s="224">
        <v>26</v>
      </c>
      <c r="K82" s="223">
        <v>17</v>
      </c>
      <c r="L82" s="225">
        <v>94</v>
      </c>
    </row>
    <row r="83" spans="1:12" s="131" customFormat="1" ht="12.75">
      <c r="A83" s="221" t="s">
        <v>470</v>
      </c>
      <c r="B83" s="222">
        <v>0</v>
      </c>
      <c r="C83" s="223">
        <v>0</v>
      </c>
      <c r="D83" s="224">
        <v>0</v>
      </c>
      <c r="E83" s="223">
        <v>0</v>
      </c>
      <c r="F83" s="224">
        <v>2</v>
      </c>
      <c r="G83" s="223">
        <v>6</v>
      </c>
      <c r="H83" s="224">
        <v>7</v>
      </c>
      <c r="I83" s="223">
        <v>5</v>
      </c>
      <c r="J83" s="224">
        <v>20</v>
      </c>
      <c r="K83" s="223">
        <v>21</v>
      </c>
      <c r="L83" s="225">
        <v>61</v>
      </c>
    </row>
    <row r="84" spans="1:12" s="131" customFormat="1" ht="12.75">
      <c r="A84" s="221" t="s">
        <v>472</v>
      </c>
      <c r="B84" s="222">
        <v>0</v>
      </c>
      <c r="C84" s="223">
        <v>0</v>
      </c>
      <c r="D84" s="224">
        <v>7</v>
      </c>
      <c r="E84" s="223">
        <v>5</v>
      </c>
      <c r="F84" s="224">
        <v>7</v>
      </c>
      <c r="G84" s="223">
        <v>11</v>
      </c>
      <c r="H84" s="224">
        <v>13</v>
      </c>
      <c r="I84" s="223">
        <v>11</v>
      </c>
      <c r="J84" s="224">
        <v>6</v>
      </c>
      <c r="K84" s="223">
        <v>9</v>
      </c>
      <c r="L84" s="225">
        <v>69</v>
      </c>
    </row>
    <row r="85" spans="1:12" s="131" customFormat="1" ht="12.75">
      <c r="A85" s="221" t="s">
        <v>406</v>
      </c>
      <c r="B85" s="222">
        <v>3</v>
      </c>
      <c r="C85" s="223">
        <v>2</v>
      </c>
      <c r="D85" s="224">
        <v>2</v>
      </c>
      <c r="E85" s="223">
        <v>3</v>
      </c>
      <c r="F85" s="224">
        <v>56</v>
      </c>
      <c r="G85" s="223">
        <v>59</v>
      </c>
      <c r="H85" s="224">
        <v>84</v>
      </c>
      <c r="I85" s="223">
        <v>70</v>
      </c>
      <c r="J85" s="224">
        <v>136</v>
      </c>
      <c r="K85" s="223">
        <v>124</v>
      </c>
      <c r="L85" s="225">
        <v>539</v>
      </c>
    </row>
    <row r="86" spans="1:12" s="131" customFormat="1" ht="12.75">
      <c r="A86" s="221" t="s">
        <v>473</v>
      </c>
      <c r="B86" s="222">
        <v>0</v>
      </c>
      <c r="C86" s="223">
        <v>0</v>
      </c>
      <c r="D86" s="224">
        <v>0</v>
      </c>
      <c r="E86" s="223">
        <v>0</v>
      </c>
      <c r="F86" s="224">
        <v>2</v>
      </c>
      <c r="G86" s="223">
        <v>2</v>
      </c>
      <c r="H86" s="224">
        <v>1</v>
      </c>
      <c r="I86" s="223">
        <v>2</v>
      </c>
      <c r="J86" s="224">
        <v>10</v>
      </c>
      <c r="K86" s="223">
        <v>12</v>
      </c>
      <c r="L86" s="225">
        <v>29</v>
      </c>
    </row>
    <row r="87" spans="1:12" s="131" customFormat="1" ht="12.75">
      <c r="A87" s="221" t="s">
        <v>475</v>
      </c>
      <c r="B87" s="222">
        <v>0</v>
      </c>
      <c r="C87" s="223">
        <v>0</v>
      </c>
      <c r="D87" s="224">
        <v>0</v>
      </c>
      <c r="E87" s="223">
        <v>0</v>
      </c>
      <c r="F87" s="224">
        <v>0</v>
      </c>
      <c r="G87" s="223">
        <v>0</v>
      </c>
      <c r="H87" s="224">
        <v>3</v>
      </c>
      <c r="I87" s="223">
        <v>5</v>
      </c>
      <c r="J87" s="224">
        <v>13</v>
      </c>
      <c r="K87" s="223">
        <v>9</v>
      </c>
      <c r="L87" s="225">
        <v>30</v>
      </c>
    </row>
    <row r="88" spans="1:12" s="131" customFormat="1" ht="12.75">
      <c r="A88" s="221" t="s">
        <v>696</v>
      </c>
      <c r="B88" s="222">
        <v>0</v>
      </c>
      <c r="C88" s="223">
        <v>0</v>
      </c>
      <c r="D88" s="224">
        <v>0</v>
      </c>
      <c r="E88" s="223">
        <v>0</v>
      </c>
      <c r="F88" s="224">
        <v>1</v>
      </c>
      <c r="G88" s="223">
        <v>0</v>
      </c>
      <c r="H88" s="224">
        <v>2</v>
      </c>
      <c r="I88" s="223">
        <v>2</v>
      </c>
      <c r="J88" s="224">
        <v>2</v>
      </c>
      <c r="K88" s="223">
        <v>3</v>
      </c>
      <c r="L88" s="225">
        <v>10</v>
      </c>
    </row>
    <row r="89" spans="1:12" s="131" customFormat="1" ht="12.75">
      <c r="A89" s="221" t="s">
        <v>484</v>
      </c>
      <c r="B89" s="222">
        <v>0</v>
      </c>
      <c r="C89" s="223">
        <v>0</v>
      </c>
      <c r="D89" s="224">
        <v>2</v>
      </c>
      <c r="E89" s="223">
        <v>0</v>
      </c>
      <c r="F89" s="224">
        <v>5</v>
      </c>
      <c r="G89" s="223">
        <v>7</v>
      </c>
      <c r="H89" s="224">
        <v>10</v>
      </c>
      <c r="I89" s="223">
        <v>10</v>
      </c>
      <c r="J89" s="224">
        <v>13</v>
      </c>
      <c r="K89" s="223">
        <v>15</v>
      </c>
      <c r="L89" s="225">
        <v>62</v>
      </c>
    </row>
    <row r="90" spans="1:12" s="227" customFormat="1" ht="30" customHeight="1">
      <c r="A90" s="199" t="s">
        <v>487</v>
      </c>
      <c r="B90" s="226">
        <v>5</v>
      </c>
      <c r="C90" s="226">
        <v>3</v>
      </c>
      <c r="D90" s="226">
        <v>22</v>
      </c>
      <c r="E90" s="226">
        <v>15</v>
      </c>
      <c r="F90" s="226">
        <v>86</v>
      </c>
      <c r="G90" s="226">
        <v>101</v>
      </c>
      <c r="H90" s="226">
        <v>137</v>
      </c>
      <c r="I90" s="226">
        <v>126</v>
      </c>
      <c r="J90" s="226">
        <v>250</v>
      </c>
      <c r="K90" s="226">
        <v>232</v>
      </c>
      <c r="L90" s="226">
        <v>977</v>
      </c>
    </row>
    <row r="93" spans="1:13" s="27" customFormat="1" ht="37.5" customHeight="1">
      <c r="A93" s="60" t="s">
        <v>147</v>
      </c>
      <c r="B93" s="382" t="s">
        <v>334</v>
      </c>
      <c r="C93" s="383"/>
      <c r="D93" s="383"/>
      <c r="E93" s="383"/>
      <c r="F93" s="383"/>
      <c r="G93" s="383"/>
      <c r="H93" s="383"/>
      <c r="I93" s="383"/>
      <c r="J93" s="383"/>
      <c r="K93" s="383"/>
      <c r="L93" s="384"/>
      <c r="M93" s="200"/>
    </row>
    <row r="94" spans="1:12" s="64" customFormat="1" ht="51" customHeight="1">
      <c r="A94" s="63" t="s">
        <v>415</v>
      </c>
      <c r="B94" s="197" t="s">
        <v>92</v>
      </c>
      <c r="C94" s="197" t="s">
        <v>93</v>
      </c>
      <c r="D94" s="197" t="s">
        <v>94</v>
      </c>
      <c r="E94" s="197" t="s">
        <v>95</v>
      </c>
      <c r="F94" s="197" t="s">
        <v>96</v>
      </c>
      <c r="G94" s="197" t="s">
        <v>97</v>
      </c>
      <c r="H94" s="197" t="s">
        <v>98</v>
      </c>
      <c r="I94" s="197" t="s">
        <v>99</v>
      </c>
      <c r="J94" s="197" t="s">
        <v>100</v>
      </c>
      <c r="K94" s="197" t="s">
        <v>101</v>
      </c>
      <c r="L94" s="197" t="s">
        <v>102</v>
      </c>
    </row>
    <row r="95" spans="1:12" s="131" customFormat="1" ht="12.75">
      <c r="A95" s="221" t="s">
        <v>490</v>
      </c>
      <c r="B95" s="222">
        <v>0</v>
      </c>
      <c r="C95" s="223">
        <v>0</v>
      </c>
      <c r="D95" s="224">
        <v>1</v>
      </c>
      <c r="E95" s="223">
        <v>4</v>
      </c>
      <c r="F95" s="224">
        <v>4</v>
      </c>
      <c r="G95" s="223">
        <v>7</v>
      </c>
      <c r="H95" s="224">
        <v>10</v>
      </c>
      <c r="I95" s="223">
        <v>8</v>
      </c>
      <c r="J95" s="224">
        <v>19</v>
      </c>
      <c r="K95" s="223">
        <v>16</v>
      </c>
      <c r="L95" s="225">
        <v>69</v>
      </c>
    </row>
    <row r="96" spans="1:12" s="131" customFormat="1" ht="12.75">
      <c r="A96" s="221" t="s">
        <v>491</v>
      </c>
      <c r="B96" s="222">
        <v>0</v>
      </c>
      <c r="C96" s="223">
        <v>0</v>
      </c>
      <c r="D96" s="224">
        <v>2</v>
      </c>
      <c r="E96" s="223">
        <v>3</v>
      </c>
      <c r="F96" s="224">
        <v>4</v>
      </c>
      <c r="G96" s="223">
        <v>9</v>
      </c>
      <c r="H96" s="224">
        <v>8</v>
      </c>
      <c r="I96" s="223">
        <v>11</v>
      </c>
      <c r="J96" s="224">
        <v>11</v>
      </c>
      <c r="K96" s="223">
        <v>21</v>
      </c>
      <c r="L96" s="225">
        <v>69</v>
      </c>
    </row>
    <row r="97" spans="1:12" s="131" customFormat="1" ht="12.75">
      <c r="A97" s="221" t="s">
        <v>407</v>
      </c>
      <c r="B97" s="222">
        <v>1</v>
      </c>
      <c r="C97" s="223">
        <v>4</v>
      </c>
      <c r="D97" s="224">
        <v>13</v>
      </c>
      <c r="E97" s="223">
        <v>9</v>
      </c>
      <c r="F97" s="224">
        <v>21</v>
      </c>
      <c r="G97" s="223">
        <v>20</v>
      </c>
      <c r="H97" s="224">
        <v>17</v>
      </c>
      <c r="I97" s="223">
        <v>19</v>
      </c>
      <c r="J97" s="224">
        <v>61</v>
      </c>
      <c r="K97" s="223">
        <v>52</v>
      </c>
      <c r="L97" s="225">
        <v>217</v>
      </c>
    </row>
    <row r="98" spans="1:12" s="131" customFormat="1" ht="12.75">
      <c r="A98" s="221" t="s">
        <v>496</v>
      </c>
      <c r="B98" s="222">
        <v>0</v>
      </c>
      <c r="C98" s="223">
        <v>0</v>
      </c>
      <c r="D98" s="224">
        <v>0</v>
      </c>
      <c r="E98" s="223">
        <v>0</v>
      </c>
      <c r="F98" s="224">
        <v>3</v>
      </c>
      <c r="G98" s="223">
        <v>2</v>
      </c>
      <c r="H98" s="224">
        <v>10</v>
      </c>
      <c r="I98" s="223">
        <v>13</v>
      </c>
      <c r="J98" s="224">
        <v>6</v>
      </c>
      <c r="K98" s="223">
        <v>11</v>
      </c>
      <c r="L98" s="225">
        <v>45</v>
      </c>
    </row>
    <row r="99" spans="1:12" s="131" customFormat="1" ht="12.75">
      <c r="A99" s="221" t="s">
        <v>497</v>
      </c>
      <c r="B99" s="222">
        <v>0</v>
      </c>
      <c r="C99" s="223">
        <v>0</v>
      </c>
      <c r="D99" s="224">
        <v>0</v>
      </c>
      <c r="E99" s="223">
        <v>0</v>
      </c>
      <c r="F99" s="224">
        <v>1</v>
      </c>
      <c r="G99" s="223">
        <v>2</v>
      </c>
      <c r="H99" s="224">
        <v>10</v>
      </c>
      <c r="I99" s="223">
        <v>3</v>
      </c>
      <c r="J99" s="224">
        <v>16</v>
      </c>
      <c r="K99" s="223">
        <v>23</v>
      </c>
      <c r="L99" s="225">
        <v>55</v>
      </c>
    </row>
    <row r="100" spans="1:12" s="131" customFormat="1" ht="12.75">
      <c r="A100" s="221" t="s">
        <v>4</v>
      </c>
      <c r="B100" s="222">
        <v>0</v>
      </c>
      <c r="C100" s="223">
        <v>0</v>
      </c>
      <c r="D100" s="224">
        <v>0</v>
      </c>
      <c r="E100" s="223">
        <v>0</v>
      </c>
      <c r="F100" s="224">
        <v>0</v>
      </c>
      <c r="G100" s="223">
        <v>0</v>
      </c>
      <c r="H100" s="224">
        <v>0</v>
      </c>
      <c r="I100" s="223">
        <v>0</v>
      </c>
      <c r="J100" s="224">
        <v>3</v>
      </c>
      <c r="K100" s="223">
        <v>2</v>
      </c>
      <c r="L100" s="225">
        <v>5</v>
      </c>
    </row>
    <row r="101" spans="1:12" s="131" customFormat="1" ht="12.75">
      <c r="A101" s="221" t="s">
        <v>3</v>
      </c>
      <c r="B101" s="222">
        <v>0</v>
      </c>
      <c r="C101" s="223">
        <v>0</v>
      </c>
      <c r="D101" s="224">
        <v>1</v>
      </c>
      <c r="E101" s="223">
        <v>1</v>
      </c>
      <c r="F101" s="224">
        <v>6</v>
      </c>
      <c r="G101" s="223">
        <v>7</v>
      </c>
      <c r="H101" s="224">
        <v>7</v>
      </c>
      <c r="I101" s="223">
        <v>4</v>
      </c>
      <c r="J101" s="224">
        <v>8</v>
      </c>
      <c r="K101" s="223">
        <v>10</v>
      </c>
      <c r="L101" s="225">
        <v>44</v>
      </c>
    </row>
    <row r="102" spans="1:12" s="131" customFormat="1" ht="12.75">
      <c r="A102" s="221" t="s">
        <v>2</v>
      </c>
      <c r="B102" s="222">
        <v>0</v>
      </c>
      <c r="C102" s="223">
        <v>0</v>
      </c>
      <c r="D102" s="224">
        <v>0</v>
      </c>
      <c r="E102" s="223">
        <v>0</v>
      </c>
      <c r="F102" s="224">
        <v>0</v>
      </c>
      <c r="G102" s="223">
        <v>7</v>
      </c>
      <c r="H102" s="224">
        <v>4</v>
      </c>
      <c r="I102" s="223">
        <v>0</v>
      </c>
      <c r="J102" s="224">
        <v>7</v>
      </c>
      <c r="K102" s="223">
        <v>6</v>
      </c>
      <c r="L102" s="225">
        <v>24</v>
      </c>
    </row>
    <row r="103" spans="1:12" s="131" customFormat="1" ht="12.75">
      <c r="A103" s="221" t="s">
        <v>1</v>
      </c>
      <c r="B103" s="222">
        <v>0</v>
      </c>
      <c r="C103" s="223">
        <v>0</v>
      </c>
      <c r="D103" s="224">
        <v>1</v>
      </c>
      <c r="E103" s="223">
        <v>2</v>
      </c>
      <c r="F103" s="224">
        <v>5</v>
      </c>
      <c r="G103" s="223">
        <v>4</v>
      </c>
      <c r="H103" s="224">
        <v>1</v>
      </c>
      <c r="I103" s="223">
        <v>0</v>
      </c>
      <c r="J103" s="224">
        <v>1</v>
      </c>
      <c r="K103" s="223">
        <v>0</v>
      </c>
      <c r="L103" s="225">
        <v>14</v>
      </c>
    </row>
    <row r="104" spans="1:12" s="131" customFormat="1" ht="12.75">
      <c r="A104" s="221" t="s">
        <v>503</v>
      </c>
      <c r="B104" s="222">
        <v>1</v>
      </c>
      <c r="C104" s="223">
        <v>2</v>
      </c>
      <c r="D104" s="224">
        <v>2</v>
      </c>
      <c r="E104" s="223">
        <v>3</v>
      </c>
      <c r="F104" s="224">
        <v>3</v>
      </c>
      <c r="G104" s="223">
        <v>0</v>
      </c>
      <c r="H104" s="224">
        <v>8</v>
      </c>
      <c r="I104" s="223">
        <v>3</v>
      </c>
      <c r="J104" s="224">
        <v>8</v>
      </c>
      <c r="K104" s="223">
        <v>4</v>
      </c>
      <c r="L104" s="225">
        <v>34</v>
      </c>
    </row>
    <row r="105" spans="1:12" s="131" customFormat="1" ht="12.75">
      <c r="A105" s="221" t="s">
        <v>0</v>
      </c>
      <c r="B105" s="222">
        <v>0</v>
      </c>
      <c r="C105" s="223">
        <v>0</v>
      </c>
      <c r="D105" s="224">
        <v>4</v>
      </c>
      <c r="E105" s="223">
        <v>1</v>
      </c>
      <c r="F105" s="224">
        <v>4</v>
      </c>
      <c r="G105" s="223">
        <v>7</v>
      </c>
      <c r="H105" s="224">
        <v>2</v>
      </c>
      <c r="I105" s="223">
        <v>4</v>
      </c>
      <c r="J105" s="224">
        <v>2</v>
      </c>
      <c r="K105" s="223">
        <v>4</v>
      </c>
      <c r="L105" s="225">
        <v>28</v>
      </c>
    </row>
    <row r="106" spans="1:12" s="131" customFormat="1" ht="12.75">
      <c r="A106" s="221" t="s">
        <v>705</v>
      </c>
      <c r="B106" s="222">
        <v>0</v>
      </c>
      <c r="C106" s="223">
        <v>0</v>
      </c>
      <c r="D106" s="224">
        <v>0</v>
      </c>
      <c r="E106" s="223">
        <v>0</v>
      </c>
      <c r="F106" s="224">
        <v>2</v>
      </c>
      <c r="G106" s="223">
        <v>0</v>
      </c>
      <c r="H106" s="224">
        <v>2</v>
      </c>
      <c r="I106" s="223">
        <v>1</v>
      </c>
      <c r="J106" s="224">
        <v>5</v>
      </c>
      <c r="K106" s="223">
        <v>4</v>
      </c>
      <c r="L106" s="225">
        <v>14</v>
      </c>
    </row>
    <row r="107" spans="1:12" s="131" customFormat="1" ht="12.75">
      <c r="A107" s="221" t="s">
        <v>704</v>
      </c>
      <c r="B107" s="222">
        <v>0</v>
      </c>
      <c r="C107" s="223">
        <v>0</v>
      </c>
      <c r="D107" s="224">
        <v>1</v>
      </c>
      <c r="E107" s="223">
        <v>1</v>
      </c>
      <c r="F107" s="224">
        <v>2</v>
      </c>
      <c r="G107" s="223">
        <v>4</v>
      </c>
      <c r="H107" s="224">
        <v>2</v>
      </c>
      <c r="I107" s="223">
        <v>8</v>
      </c>
      <c r="J107" s="224">
        <v>7</v>
      </c>
      <c r="K107" s="223">
        <v>11</v>
      </c>
      <c r="L107" s="225">
        <v>36</v>
      </c>
    </row>
    <row r="108" spans="1:12" s="131" customFormat="1" ht="12.75">
      <c r="A108" s="221" t="s">
        <v>703</v>
      </c>
      <c r="B108" s="222">
        <v>0</v>
      </c>
      <c r="C108" s="223">
        <v>0</v>
      </c>
      <c r="D108" s="224">
        <v>0</v>
      </c>
      <c r="E108" s="223">
        <v>0</v>
      </c>
      <c r="F108" s="224">
        <v>5</v>
      </c>
      <c r="G108" s="223">
        <v>8</v>
      </c>
      <c r="H108" s="224">
        <v>13</v>
      </c>
      <c r="I108" s="223">
        <v>10</v>
      </c>
      <c r="J108" s="224">
        <v>19</v>
      </c>
      <c r="K108" s="223">
        <v>24</v>
      </c>
      <c r="L108" s="225">
        <v>79</v>
      </c>
    </row>
    <row r="109" spans="1:12" s="131" customFormat="1" ht="12.75">
      <c r="A109" s="221" t="s">
        <v>702</v>
      </c>
      <c r="B109" s="222">
        <v>0</v>
      </c>
      <c r="C109" s="223">
        <v>0</v>
      </c>
      <c r="D109" s="224">
        <v>0</v>
      </c>
      <c r="E109" s="223">
        <v>0</v>
      </c>
      <c r="F109" s="224">
        <v>2</v>
      </c>
      <c r="G109" s="223">
        <v>1</v>
      </c>
      <c r="H109" s="224">
        <v>6</v>
      </c>
      <c r="I109" s="223">
        <v>6</v>
      </c>
      <c r="J109" s="224">
        <v>5</v>
      </c>
      <c r="K109" s="223">
        <v>4</v>
      </c>
      <c r="L109" s="225">
        <v>24</v>
      </c>
    </row>
    <row r="110" spans="1:12" s="131" customFormat="1" ht="12.75">
      <c r="A110" s="221" t="s">
        <v>701</v>
      </c>
      <c r="B110" s="222">
        <v>0</v>
      </c>
      <c r="C110" s="223">
        <v>0</v>
      </c>
      <c r="D110" s="224">
        <v>0</v>
      </c>
      <c r="E110" s="223">
        <v>0</v>
      </c>
      <c r="F110" s="224">
        <v>8</v>
      </c>
      <c r="G110" s="223">
        <v>12</v>
      </c>
      <c r="H110" s="224">
        <v>10</v>
      </c>
      <c r="I110" s="223">
        <v>14</v>
      </c>
      <c r="J110" s="224">
        <v>36</v>
      </c>
      <c r="K110" s="223">
        <v>32</v>
      </c>
      <c r="L110" s="225">
        <v>112</v>
      </c>
    </row>
    <row r="111" spans="1:12" s="131" customFormat="1" ht="12.75">
      <c r="A111" s="221" t="s">
        <v>516</v>
      </c>
      <c r="B111" s="222">
        <v>0</v>
      </c>
      <c r="C111" s="223">
        <v>0</v>
      </c>
      <c r="D111" s="224">
        <v>3</v>
      </c>
      <c r="E111" s="223">
        <v>2</v>
      </c>
      <c r="F111" s="224">
        <v>9</v>
      </c>
      <c r="G111" s="223">
        <v>4</v>
      </c>
      <c r="H111" s="224">
        <v>11</v>
      </c>
      <c r="I111" s="223">
        <v>3</v>
      </c>
      <c r="J111" s="224">
        <v>15</v>
      </c>
      <c r="K111" s="223">
        <v>21</v>
      </c>
      <c r="L111" s="225">
        <v>68</v>
      </c>
    </row>
    <row r="112" spans="1:12" s="131" customFormat="1" ht="12.75">
      <c r="A112" s="221" t="s">
        <v>525</v>
      </c>
      <c r="B112" s="222">
        <v>0</v>
      </c>
      <c r="C112" s="223">
        <v>0</v>
      </c>
      <c r="D112" s="224">
        <v>0</v>
      </c>
      <c r="E112" s="223">
        <v>0</v>
      </c>
      <c r="F112" s="224">
        <v>10</v>
      </c>
      <c r="G112" s="223">
        <v>8</v>
      </c>
      <c r="H112" s="224">
        <v>15</v>
      </c>
      <c r="I112" s="223">
        <v>7</v>
      </c>
      <c r="J112" s="224">
        <v>0</v>
      </c>
      <c r="K112" s="223">
        <v>0</v>
      </c>
      <c r="L112" s="225">
        <v>40</v>
      </c>
    </row>
    <row r="113" spans="1:12" s="227" customFormat="1" ht="30" customHeight="1">
      <c r="A113" s="199" t="s">
        <v>542</v>
      </c>
      <c r="B113" s="226">
        <v>2</v>
      </c>
      <c r="C113" s="226">
        <v>6</v>
      </c>
      <c r="D113" s="226">
        <v>28</v>
      </c>
      <c r="E113" s="226">
        <v>26</v>
      </c>
      <c r="F113" s="226">
        <v>89</v>
      </c>
      <c r="G113" s="226">
        <v>102</v>
      </c>
      <c r="H113" s="226">
        <v>136</v>
      </c>
      <c r="I113" s="226">
        <v>114</v>
      </c>
      <c r="J113" s="226">
        <v>229</v>
      </c>
      <c r="K113" s="226">
        <v>245</v>
      </c>
      <c r="L113" s="226">
        <v>977</v>
      </c>
    </row>
    <row r="116" spans="1:13" s="27" customFormat="1" ht="50.25" customHeight="1">
      <c r="A116" s="60" t="s">
        <v>148</v>
      </c>
      <c r="B116" s="382" t="s">
        <v>335</v>
      </c>
      <c r="C116" s="383"/>
      <c r="D116" s="383"/>
      <c r="E116" s="383"/>
      <c r="F116" s="383"/>
      <c r="G116" s="383"/>
      <c r="H116" s="383"/>
      <c r="I116" s="383"/>
      <c r="J116" s="383"/>
      <c r="K116" s="383"/>
      <c r="L116" s="384"/>
      <c r="M116" s="200"/>
    </row>
    <row r="117" spans="1:12" s="64" customFormat="1" ht="51" customHeight="1">
      <c r="A117" s="63" t="s">
        <v>415</v>
      </c>
      <c r="B117" s="197" t="s">
        <v>92</v>
      </c>
      <c r="C117" s="197" t="s">
        <v>93</v>
      </c>
      <c r="D117" s="197" t="s">
        <v>94</v>
      </c>
      <c r="E117" s="197" t="s">
        <v>95</v>
      </c>
      <c r="F117" s="197" t="s">
        <v>96</v>
      </c>
      <c r="G117" s="197" t="s">
        <v>97</v>
      </c>
      <c r="H117" s="197" t="s">
        <v>98</v>
      </c>
      <c r="I117" s="197" t="s">
        <v>99</v>
      </c>
      <c r="J117" s="197" t="s">
        <v>100</v>
      </c>
      <c r="K117" s="197" t="s">
        <v>101</v>
      </c>
      <c r="L117" s="197" t="s">
        <v>102</v>
      </c>
    </row>
    <row r="118" spans="1:12" s="131" customFormat="1" ht="12.75">
      <c r="A118" s="221" t="s">
        <v>528</v>
      </c>
      <c r="B118" s="222">
        <v>0</v>
      </c>
      <c r="C118" s="223">
        <v>0</v>
      </c>
      <c r="D118" s="224">
        <v>0</v>
      </c>
      <c r="E118" s="223">
        <v>0</v>
      </c>
      <c r="F118" s="224">
        <v>1</v>
      </c>
      <c r="G118" s="223">
        <v>1</v>
      </c>
      <c r="H118" s="224">
        <v>3</v>
      </c>
      <c r="I118" s="223">
        <v>1</v>
      </c>
      <c r="J118" s="224">
        <v>4</v>
      </c>
      <c r="K118" s="223">
        <v>3</v>
      </c>
      <c r="L118" s="225">
        <v>13</v>
      </c>
    </row>
    <row r="119" spans="1:12" s="131" customFormat="1" ht="12.75">
      <c r="A119" s="221" t="s">
        <v>10</v>
      </c>
      <c r="B119" s="222">
        <v>0</v>
      </c>
      <c r="C119" s="223">
        <v>0</v>
      </c>
      <c r="D119" s="224">
        <v>3</v>
      </c>
      <c r="E119" s="223">
        <v>4</v>
      </c>
      <c r="F119" s="224">
        <v>4</v>
      </c>
      <c r="G119" s="223">
        <v>8</v>
      </c>
      <c r="H119" s="224">
        <v>3</v>
      </c>
      <c r="I119" s="223">
        <v>0</v>
      </c>
      <c r="J119" s="224">
        <v>6</v>
      </c>
      <c r="K119" s="223">
        <v>3</v>
      </c>
      <c r="L119" s="225">
        <v>31</v>
      </c>
    </row>
    <row r="120" spans="1:12" s="131" customFormat="1" ht="12.75">
      <c r="A120" s="221" t="s">
        <v>11</v>
      </c>
      <c r="B120" s="222">
        <v>0</v>
      </c>
      <c r="C120" s="223">
        <v>0</v>
      </c>
      <c r="D120" s="224">
        <v>0</v>
      </c>
      <c r="E120" s="223">
        <v>0</v>
      </c>
      <c r="F120" s="224">
        <v>6</v>
      </c>
      <c r="G120" s="223">
        <v>3</v>
      </c>
      <c r="H120" s="224">
        <v>4</v>
      </c>
      <c r="I120" s="223">
        <v>6</v>
      </c>
      <c r="J120" s="224">
        <v>0</v>
      </c>
      <c r="K120" s="223">
        <v>0</v>
      </c>
      <c r="L120" s="225">
        <v>19</v>
      </c>
    </row>
    <row r="121" spans="1:12" s="131" customFormat="1" ht="12.75">
      <c r="A121" s="221" t="s">
        <v>12</v>
      </c>
      <c r="B121" s="222">
        <v>1</v>
      </c>
      <c r="C121" s="223">
        <v>2</v>
      </c>
      <c r="D121" s="224">
        <v>4</v>
      </c>
      <c r="E121" s="223">
        <v>1</v>
      </c>
      <c r="F121" s="224">
        <v>0</v>
      </c>
      <c r="G121" s="223">
        <v>0</v>
      </c>
      <c r="H121" s="224">
        <v>6</v>
      </c>
      <c r="I121" s="223">
        <v>5</v>
      </c>
      <c r="J121" s="224">
        <v>11</v>
      </c>
      <c r="K121" s="223">
        <v>10</v>
      </c>
      <c r="L121" s="225">
        <v>40</v>
      </c>
    </row>
    <row r="122" spans="1:12" s="227" customFormat="1" ht="30" customHeight="1">
      <c r="A122" s="199" t="s">
        <v>543</v>
      </c>
      <c r="B122" s="226">
        <f aca="true" t="shared" si="9" ref="B122:L122">SUM(B118:B121)</f>
        <v>1</v>
      </c>
      <c r="C122" s="226">
        <f t="shared" si="9"/>
        <v>2</v>
      </c>
      <c r="D122" s="226">
        <f t="shared" si="9"/>
        <v>7</v>
      </c>
      <c r="E122" s="226">
        <f t="shared" si="9"/>
        <v>5</v>
      </c>
      <c r="F122" s="226">
        <f t="shared" si="9"/>
        <v>11</v>
      </c>
      <c r="G122" s="226">
        <f t="shared" si="9"/>
        <v>12</v>
      </c>
      <c r="H122" s="226">
        <f t="shared" si="9"/>
        <v>16</v>
      </c>
      <c r="I122" s="226">
        <f t="shared" si="9"/>
        <v>12</v>
      </c>
      <c r="J122" s="226">
        <f t="shared" si="9"/>
        <v>21</v>
      </c>
      <c r="K122" s="226">
        <f t="shared" si="9"/>
        <v>16</v>
      </c>
      <c r="L122" s="226">
        <f t="shared" si="9"/>
        <v>103</v>
      </c>
    </row>
    <row r="125" spans="1:12" s="33" customFormat="1" ht="51" customHeight="1">
      <c r="A125" s="60" t="s">
        <v>149</v>
      </c>
      <c r="B125" s="382" t="s">
        <v>336</v>
      </c>
      <c r="C125" s="383"/>
      <c r="D125" s="383"/>
      <c r="E125" s="383"/>
      <c r="F125" s="383"/>
      <c r="G125" s="383"/>
      <c r="H125" s="383"/>
      <c r="I125" s="383"/>
      <c r="J125" s="383"/>
      <c r="K125" s="383"/>
      <c r="L125" s="384"/>
    </row>
    <row r="126" spans="1:12" s="64" customFormat="1" ht="51" customHeight="1">
      <c r="A126" s="63" t="s">
        <v>415</v>
      </c>
      <c r="B126" s="197" t="s">
        <v>92</v>
      </c>
      <c r="C126" s="197" t="s">
        <v>93</v>
      </c>
      <c r="D126" s="197" t="s">
        <v>94</v>
      </c>
      <c r="E126" s="197" t="s">
        <v>95</v>
      </c>
      <c r="F126" s="197" t="s">
        <v>96</v>
      </c>
      <c r="G126" s="197" t="s">
        <v>97</v>
      </c>
      <c r="H126" s="197" t="s">
        <v>98</v>
      </c>
      <c r="I126" s="197" t="s">
        <v>99</v>
      </c>
      <c r="J126" s="197" t="s">
        <v>100</v>
      </c>
      <c r="K126" s="197" t="s">
        <v>101</v>
      </c>
      <c r="L126" s="197" t="s">
        <v>102</v>
      </c>
    </row>
    <row r="127" spans="1:12" s="131" customFormat="1" ht="12.75">
      <c r="A127" s="221" t="s">
        <v>24</v>
      </c>
      <c r="B127" s="222">
        <v>0</v>
      </c>
      <c r="C127" s="223">
        <v>2</v>
      </c>
      <c r="D127" s="224">
        <v>6</v>
      </c>
      <c r="E127" s="223">
        <v>2</v>
      </c>
      <c r="F127" s="224">
        <v>4</v>
      </c>
      <c r="G127" s="223">
        <v>4</v>
      </c>
      <c r="H127" s="224">
        <v>0</v>
      </c>
      <c r="I127" s="223">
        <v>5</v>
      </c>
      <c r="J127" s="224">
        <v>12</v>
      </c>
      <c r="K127" s="223">
        <v>13</v>
      </c>
      <c r="L127" s="225">
        <v>48</v>
      </c>
    </row>
    <row r="128" spans="1:12" s="131" customFormat="1" ht="12.75">
      <c r="A128" s="221" t="s">
        <v>19</v>
      </c>
      <c r="B128" s="222">
        <v>0</v>
      </c>
      <c r="C128" s="223">
        <v>0</v>
      </c>
      <c r="D128" s="224">
        <v>11</v>
      </c>
      <c r="E128" s="223">
        <v>9</v>
      </c>
      <c r="F128" s="224">
        <v>14</v>
      </c>
      <c r="G128" s="223">
        <v>14</v>
      </c>
      <c r="H128" s="224">
        <v>17</v>
      </c>
      <c r="I128" s="223">
        <v>12</v>
      </c>
      <c r="J128" s="224">
        <v>27</v>
      </c>
      <c r="K128" s="223">
        <v>26</v>
      </c>
      <c r="L128" s="225">
        <v>130</v>
      </c>
    </row>
    <row r="129" spans="1:12" s="131" customFormat="1" ht="12.75">
      <c r="A129" s="221" t="s">
        <v>552</v>
      </c>
      <c r="B129" s="222">
        <v>6</v>
      </c>
      <c r="C129" s="223">
        <v>7</v>
      </c>
      <c r="D129" s="224">
        <v>11</v>
      </c>
      <c r="E129" s="223">
        <v>10</v>
      </c>
      <c r="F129" s="224">
        <v>8</v>
      </c>
      <c r="G129" s="223">
        <v>9</v>
      </c>
      <c r="H129" s="224">
        <v>10</v>
      </c>
      <c r="I129" s="223">
        <v>11</v>
      </c>
      <c r="J129" s="224">
        <v>27</v>
      </c>
      <c r="K129" s="223">
        <v>25</v>
      </c>
      <c r="L129" s="225">
        <v>124</v>
      </c>
    </row>
    <row r="130" spans="1:12" s="131" customFormat="1" ht="12.75">
      <c r="A130" s="221" t="s">
        <v>409</v>
      </c>
      <c r="B130" s="222">
        <v>3</v>
      </c>
      <c r="C130" s="223">
        <v>0</v>
      </c>
      <c r="D130" s="224">
        <v>7</v>
      </c>
      <c r="E130" s="223">
        <v>2</v>
      </c>
      <c r="F130" s="224">
        <v>18</v>
      </c>
      <c r="G130" s="223">
        <v>13</v>
      </c>
      <c r="H130" s="224">
        <v>25</v>
      </c>
      <c r="I130" s="223">
        <v>27</v>
      </c>
      <c r="J130" s="224">
        <v>51</v>
      </c>
      <c r="K130" s="223">
        <v>64</v>
      </c>
      <c r="L130" s="225">
        <v>210</v>
      </c>
    </row>
    <row r="131" spans="1:12" s="131" customFormat="1" ht="22.5">
      <c r="A131" s="221" t="s">
        <v>23</v>
      </c>
      <c r="B131" s="222">
        <v>2</v>
      </c>
      <c r="C131" s="223">
        <v>2</v>
      </c>
      <c r="D131" s="224">
        <v>2</v>
      </c>
      <c r="E131" s="223">
        <v>3</v>
      </c>
      <c r="F131" s="224">
        <v>2</v>
      </c>
      <c r="G131" s="223">
        <v>1</v>
      </c>
      <c r="H131" s="224">
        <v>1</v>
      </c>
      <c r="I131" s="223">
        <v>3</v>
      </c>
      <c r="J131" s="224">
        <v>6</v>
      </c>
      <c r="K131" s="223">
        <v>5</v>
      </c>
      <c r="L131" s="225">
        <v>27</v>
      </c>
    </row>
    <row r="132" spans="1:12" s="131" customFormat="1" ht="12.75">
      <c r="A132" s="221" t="s">
        <v>22</v>
      </c>
      <c r="B132" s="222">
        <v>0</v>
      </c>
      <c r="C132" s="223">
        <v>1</v>
      </c>
      <c r="D132" s="224">
        <v>1</v>
      </c>
      <c r="E132" s="223">
        <v>1</v>
      </c>
      <c r="F132" s="224">
        <v>3</v>
      </c>
      <c r="G132" s="223">
        <v>3</v>
      </c>
      <c r="H132" s="224">
        <v>7</v>
      </c>
      <c r="I132" s="223">
        <v>7</v>
      </c>
      <c r="J132" s="224">
        <v>10</v>
      </c>
      <c r="K132" s="223">
        <v>4</v>
      </c>
      <c r="L132" s="225">
        <v>37</v>
      </c>
    </row>
    <row r="133" spans="1:12" s="227" customFormat="1" ht="30" customHeight="1">
      <c r="A133" s="199" t="s">
        <v>568</v>
      </c>
      <c r="B133" s="226">
        <v>11</v>
      </c>
      <c r="C133" s="226">
        <v>12</v>
      </c>
      <c r="D133" s="226">
        <v>38</v>
      </c>
      <c r="E133" s="226">
        <v>27</v>
      </c>
      <c r="F133" s="226">
        <v>49</v>
      </c>
      <c r="G133" s="226">
        <v>44</v>
      </c>
      <c r="H133" s="226">
        <v>60</v>
      </c>
      <c r="I133" s="226">
        <v>65</v>
      </c>
      <c r="J133" s="226">
        <v>133</v>
      </c>
      <c r="K133" s="226">
        <v>137</v>
      </c>
      <c r="L133" s="226">
        <v>576</v>
      </c>
    </row>
    <row r="136" spans="1:13" s="27" customFormat="1" ht="50.25" customHeight="1">
      <c r="A136" s="60" t="s">
        <v>150</v>
      </c>
      <c r="B136" s="383" t="s">
        <v>337</v>
      </c>
      <c r="C136" s="383"/>
      <c r="D136" s="383"/>
      <c r="E136" s="383"/>
      <c r="F136" s="383"/>
      <c r="G136" s="383"/>
      <c r="H136" s="383"/>
      <c r="I136" s="383"/>
      <c r="J136" s="383"/>
      <c r="K136" s="383"/>
      <c r="L136" s="384"/>
      <c r="M136" s="200"/>
    </row>
    <row r="137" spans="1:12" s="64" customFormat="1" ht="51" customHeight="1">
      <c r="A137" s="63" t="s">
        <v>415</v>
      </c>
      <c r="B137" s="197" t="s">
        <v>92</v>
      </c>
      <c r="C137" s="197" t="s">
        <v>93</v>
      </c>
      <c r="D137" s="197" t="s">
        <v>94</v>
      </c>
      <c r="E137" s="197" t="s">
        <v>95</v>
      </c>
      <c r="F137" s="197" t="s">
        <v>96</v>
      </c>
      <c r="G137" s="197" t="s">
        <v>97</v>
      </c>
      <c r="H137" s="197" t="s">
        <v>98</v>
      </c>
      <c r="I137" s="197" t="s">
        <v>99</v>
      </c>
      <c r="J137" s="197" t="s">
        <v>100</v>
      </c>
      <c r="K137" s="197" t="s">
        <v>101</v>
      </c>
      <c r="L137" s="197" t="s">
        <v>102</v>
      </c>
    </row>
    <row r="138" spans="1:12" s="131" customFormat="1" ht="12.75">
      <c r="A138" s="221" t="s">
        <v>631</v>
      </c>
      <c r="B138" s="222">
        <v>0</v>
      </c>
      <c r="C138" s="223">
        <v>0</v>
      </c>
      <c r="D138" s="224">
        <v>0</v>
      </c>
      <c r="E138" s="223">
        <v>0</v>
      </c>
      <c r="F138" s="224">
        <v>0</v>
      </c>
      <c r="G138" s="223">
        <v>2</v>
      </c>
      <c r="H138" s="224">
        <v>1</v>
      </c>
      <c r="I138" s="223">
        <v>3</v>
      </c>
      <c r="J138" s="224">
        <v>2</v>
      </c>
      <c r="K138" s="223">
        <v>9</v>
      </c>
      <c r="L138" s="225">
        <v>17</v>
      </c>
    </row>
    <row r="139" spans="1:12" s="131" customFormat="1" ht="12.75">
      <c r="A139" s="221" t="s">
        <v>622</v>
      </c>
      <c r="B139" s="222">
        <v>0</v>
      </c>
      <c r="C139" s="223">
        <v>0</v>
      </c>
      <c r="D139" s="224">
        <v>0</v>
      </c>
      <c r="E139" s="223">
        <v>0</v>
      </c>
      <c r="F139" s="224">
        <v>10</v>
      </c>
      <c r="G139" s="223">
        <v>10</v>
      </c>
      <c r="H139" s="224">
        <v>14</v>
      </c>
      <c r="I139" s="223">
        <v>12</v>
      </c>
      <c r="J139" s="224">
        <v>36</v>
      </c>
      <c r="K139" s="223">
        <v>15</v>
      </c>
      <c r="L139" s="225">
        <v>97</v>
      </c>
    </row>
    <row r="140" spans="1:12" s="131" customFormat="1" ht="12.75">
      <c r="A140" s="221" t="s">
        <v>624</v>
      </c>
      <c r="B140" s="222">
        <v>0</v>
      </c>
      <c r="C140" s="223">
        <v>0</v>
      </c>
      <c r="D140" s="224">
        <v>0</v>
      </c>
      <c r="E140" s="223">
        <v>0</v>
      </c>
      <c r="F140" s="224">
        <v>6</v>
      </c>
      <c r="G140" s="223">
        <v>7</v>
      </c>
      <c r="H140" s="224">
        <v>3</v>
      </c>
      <c r="I140" s="223">
        <v>9</v>
      </c>
      <c r="J140" s="224">
        <v>37</v>
      </c>
      <c r="K140" s="223">
        <v>46</v>
      </c>
      <c r="L140" s="225">
        <v>108</v>
      </c>
    </row>
    <row r="141" spans="1:12" s="131" customFormat="1" ht="12.75">
      <c r="A141" s="221" t="s">
        <v>625</v>
      </c>
      <c r="B141" s="222">
        <v>0</v>
      </c>
      <c r="C141" s="223">
        <v>0</v>
      </c>
      <c r="D141" s="224">
        <v>0</v>
      </c>
      <c r="E141" s="223">
        <v>0</v>
      </c>
      <c r="F141" s="224">
        <v>2</v>
      </c>
      <c r="G141" s="223">
        <v>2</v>
      </c>
      <c r="H141" s="224">
        <v>3</v>
      </c>
      <c r="I141" s="223">
        <v>4</v>
      </c>
      <c r="J141" s="224">
        <v>2</v>
      </c>
      <c r="K141" s="223">
        <v>1</v>
      </c>
      <c r="L141" s="225">
        <v>14</v>
      </c>
    </row>
    <row r="142" spans="1:12" s="131" customFormat="1" ht="12.75">
      <c r="A142" s="221" t="s">
        <v>632</v>
      </c>
      <c r="B142" s="222">
        <v>0</v>
      </c>
      <c r="C142" s="223">
        <v>0</v>
      </c>
      <c r="D142" s="224">
        <v>1</v>
      </c>
      <c r="E142" s="223">
        <v>1</v>
      </c>
      <c r="F142" s="224">
        <v>4</v>
      </c>
      <c r="G142" s="223">
        <v>7</v>
      </c>
      <c r="H142" s="224">
        <v>3</v>
      </c>
      <c r="I142" s="223">
        <v>3</v>
      </c>
      <c r="J142" s="224">
        <v>10</v>
      </c>
      <c r="K142" s="223">
        <v>5</v>
      </c>
      <c r="L142" s="225">
        <v>34</v>
      </c>
    </row>
    <row r="143" spans="1:12" s="131" customFormat="1" ht="12.75">
      <c r="A143" s="221" t="s">
        <v>633</v>
      </c>
      <c r="B143" s="222">
        <v>0</v>
      </c>
      <c r="C143" s="223">
        <v>0</v>
      </c>
      <c r="D143" s="224">
        <v>0</v>
      </c>
      <c r="E143" s="223">
        <v>0</v>
      </c>
      <c r="F143" s="224">
        <v>1</v>
      </c>
      <c r="G143" s="223">
        <v>3</v>
      </c>
      <c r="H143" s="224">
        <v>1</v>
      </c>
      <c r="I143" s="223">
        <v>2</v>
      </c>
      <c r="J143" s="224">
        <v>2</v>
      </c>
      <c r="K143" s="223">
        <v>3</v>
      </c>
      <c r="L143" s="225">
        <v>12</v>
      </c>
    </row>
    <row r="144" spans="1:12" s="131" customFormat="1" ht="12.75">
      <c r="A144" s="221" t="s">
        <v>634</v>
      </c>
      <c r="B144" s="222">
        <v>0</v>
      </c>
      <c r="C144" s="223">
        <v>0</v>
      </c>
      <c r="D144" s="224">
        <v>2</v>
      </c>
      <c r="E144" s="223">
        <v>1</v>
      </c>
      <c r="F144" s="224">
        <v>4</v>
      </c>
      <c r="G144" s="223">
        <v>4</v>
      </c>
      <c r="H144" s="224">
        <v>1</v>
      </c>
      <c r="I144" s="223">
        <v>3</v>
      </c>
      <c r="J144" s="224">
        <v>5</v>
      </c>
      <c r="K144" s="223">
        <v>8</v>
      </c>
      <c r="L144" s="225">
        <v>28</v>
      </c>
    </row>
    <row r="145" spans="1:12" s="131" customFormat="1" ht="12.75">
      <c r="A145" s="221" t="s">
        <v>635</v>
      </c>
      <c r="B145" s="222">
        <v>0</v>
      </c>
      <c r="C145" s="223">
        <v>0</v>
      </c>
      <c r="D145" s="224">
        <v>0</v>
      </c>
      <c r="E145" s="223">
        <v>0</v>
      </c>
      <c r="F145" s="224">
        <v>4</v>
      </c>
      <c r="G145" s="223">
        <v>3</v>
      </c>
      <c r="H145" s="224">
        <v>3</v>
      </c>
      <c r="I145" s="223">
        <v>2</v>
      </c>
      <c r="J145" s="224">
        <v>8</v>
      </c>
      <c r="K145" s="223">
        <v>3</v>
      </c>
      <c r="L145" s="225">
        <v>23</v>
      </c>
    </row>
    <row r="146" spans="1:12" s="131" customFormat="1" ht="12.75">
      <c r="A146" s="221" t="s">
        <v>636</v>
      </c>
      <c r="B146" s="222">
        <v>0</v>
      </c>
      <c r="C146" s="223">
        <v>0</v>
      </c>
      <c r="D146" s="224">
        <v>0</v>
      </c>
      <c r="E146" s="223">
        <v>0</v>
      </c>
      <c r="F146" s="224">
        <v>0</v>
      </c>
      <c r="G146" s="223">
        <v>0</v>
      </c>
      <c r="H146" s="224">
        <v>0</v>
      </c>
      <c r="I146" s="223">
        <v>0</v>
      </c>
      <c r="J146" s="224">
        <v>9</v>
      </c>
      <c r="K146" s="223">
        <v>6</v>
      </c>
      <c r="L146" s="225">
        <v>15</v>
      </c>
    </row>
    <row r="147" spans="1:12" s="131" customFormat="1" ht="27" customHeight="1">
      <c r="A147" s="221" t="s">
        <v>637</v>
      </c>
      <c r="B147" s="222">
        <v>2</v>
      </c>
      <c r="C147" s="223">
        <v>2</v>
      </c>
      <c r="D147" s="224">
        <v>2</v>
      </c>
      <c r="E147" s="223">
        <v>3</v>
      </c>
      <c r="F147" s="224">
        <v>6</v>
      </c>
      <c r="G147" s="223">
        <v>10</v>
      </c>
      <c r="H147" s="224">
        <v>7</v>
      </c>
      <c r="I147" s="223">
        <v>3</v>
      </c>
      <c r="J147" s="224">
        <v>6</v>
      </c>
      <c r="K147" s="223">
        <v>9</v>
      </c>
      <c r="L147" s="225">
        <v>50</v>
      </c>
    </row>
    <row r="148" spans="1:12" s="131" customFormat="1" ht="12.75">
      <c r="A148" s="221" t="s">
        <v>638</v>
      </c>
      <c r="B148" s="222">
        <v>0</v>
      </c>
      <c r="C148" s="223">
        <v>0</v>
      </c>
      <c r="D148" s="224">
        <v>0</v>
      </c>
      <c r="E148" s="223">
        <v>0</v>
      </c>
      <c r="F148" s="224">
        <v>2</v>
      </c>
      <c r="G148" s="223">
        <v>0</v>
      </c>
      <c r="H148" s="224">
        <v>0</v>
      </c>
      <c r="I148" s="223">
        <v>1</v>
      </c>
      <c r="J148" s="224">
        <v>4</v>
      </c>
      <c r="K148" s="223">
        <v>0</v>
      </c>
      <c r="L148" s="225">
        <v>7</v>
      </c>
    </row>
    <row r="149" spans="1:12" s="227" customFormat="1" ht="30" customHeight="1">
      <c r="A149" s="199" t="s">
        <v>567</v>
      </c>
      <c r="B149" s="226">
        <v>2</v>
      </c>
      <c r="C149" s="226">
        <v>2</v>
      </c>
      <c r="D149" s="226">
        <v>5</v>
      </c>
      <c r="E149" s="226">
        <v>5</v>
      </c>
      <c r="F149" s="226">
        <v>39</v>
      </c>
      <c r="G149" s="226">
        <v>48</v>
      </c>
      <c r="H149" s="226">
        <v>36</v>
      </c>
      <c r="I149" s="226">
        <v>42</v>
      </c>
      <c r="J149" s="226">
        <v>121</v>
      </c>
      <c r="K149" s="226">
        <v>105</v>
      </c>
      <c r="L149" s="226">
        <v>405</v>
      </c>
    </row>
    <row r="152" spans="1:13" s="27" customFormat="1" ht="45" customHeight="1">
      <c r="A152" s="60" t="s">
        <v>151</v>
      </c>
      <c r="B152" s="382" t="s">
        <v>338</v>
      </c>
      <c r="C152" s="383"/>
      <c r="D152" s="383"/>
      <c r="E152" s="383"/>
      <c r="F152" s="383"/>
      <c r="G152" s="383"/>
      <c r="H152" s="383"/>
      <c r="I152" s="383"/>
      <c r="J152" s="383"/>
      <c r="K152" s="383"/>
      <c r="L152" s="384"/>
      <c r="M152" s="200"/>
    </row>
    <row r="153" spans="1:12" s="64" customFormat="1" ht="51" customHeight="1">
      <c r="A153" s="63" t="s">
        <v>415</v>
      </c>
      <c r="B153" s="197" t="s">
        <v>92</v>
      </c>
      <c r="C153" s="197" t="s">
        <v>93</v>
      </c>
      <c r="D153" s="197" t="s">
        <v>94</v>
      </c>
      <c r="E153" s="197" t="s">
        <v>95</v>
      </c>
      <c r="F153" s="197" t="s">
        <v>96</v>
      </c>
      <c r="G153" s="197" t="s">
        <v>97</v>
      </c>
      <c r="H153" s="197" t="s">
        <v>98</v>
      </c>
      <c r="I153" s="197" t="s">
        <v>99</v>
      </c>
      <c r="J153" s="197" t="s">
        <v>100</v>
      </c>
      <c r="K153" s="197" t="s">
        <v>101</v>
      </c>
      <c r="L153" s="197" t="s">
        <v>102</v>
      </c>
    </row>
    <row r="154" spans="1:12" s="131" customFormat="1" ht="12.75">
      <c r="A154" s="221" t="s">
        <v>556</v>
      </c>
      <c r="B154" s="222">
        <v>0</v>
      </c>
      <c r="C154" s="223">
        <v>0</v>
      </c>
      <c r="D154" s="224">
        <v>0</v>
      </c>
      <c r="E154" s="223">
        <v>0</v>
      </c>
      <c r="F154" s="224">
        <v>1</v>
      </c>
      <c r="G154" s="223">
        <v>0</v>
      </c>
      <c r="H154" s="224">
        <v>5</v>
      </c>
      <c r="I154" s="223">
        <v>7</v>
      </c>
      <c r="J154" s="224">
        <v>1</v>
      </c>
      <c r="K154" s="223">
        <v>3</v>
      </c>
      <c r="L154" s="225">
        <v>17</v>
      </c>
    </row>
    <row r="155" spans="1:12" s="131" customFormat="1" ht="12.75">
      <c r="A155" s="221" t="s">
        <v>31</v>
      </c>
      <c r="B155" s="222">
        <v>0</v>
      </c>
      <c r="C155" s="223">
        <v>0</v>
      </c>
      <c r="D155" s="224">
        <v>0</v>
      </c>
      <c r="E155" s="223">
        <v>0</v>
      </c>
      <c r="F155" s="224">
        <v>1</v>
      </c>
      <c r="G155" s="223">
        <v>1</v>
      </c>
      <c r="H155" s="224">
        <v>6</v>
      </c>
      <c r="I155" s="223">
        <v>1</v>
      </c>
      <c r="J155" s="224">
        <v>5</v>
      </c>
      <c r="K155" s="223">
        <v>6</v>
      </c>
      <c r="L155" s="225">
        <v>20</v>
      </c>
    </row>
    <row r="156" spans="1:12" s="131" customFormat="1" ht="12.75">
      <c r="A156" s="221" t="s">
        <v>32</v>
      </c>
      <c r="B156" s="222">
        <v>0</v>
      </c>
      <c r="C156" s="223">
        <v>0</v>
      </c>
      <c r="D156" s="224">
        <v>0</v>
      </c>
      <c r="E156" s="223">
        <v>0</v>
      </c>
      <c r="F156" s="224">
        <v>7</v>
      </c>
      <c r="G156" s="223">
        <v>8</v>
      </c>
      <c r="H156" s="224">
        <v>3</v>
      </c>
      <c r="I156" s="223">
        <v>3</v>
      </c>
      <c r="J156" s="224">
        <v>9</v>
      </c>
      <c r="K156" s="223">
        <v>8</v>
      </c>
      <c r="L156" s="225">
        <v>38</v>
      </c>
    </row>
    <row r="157" spans="1:12" s="131" customFormat="1" ht="12.75">
      <c r="A157" s="221" t="s">
        <v>33</v>
      </c>
      <c r="B157" s="222">
        <v>0</v>
      </c>
      <c r="C157" s="223">
        <v>0</v>
      </c>
      <c r="D157" s="224">
        <v>0</v>
      </c>
      <c r="E157" s="223">
        <v>0</v>
      </c>
      <c r="F157" s="224">
        <v>3</v>
      </c>
      <c r="G157" s="223">
        <v>2</v>
      </c>
      <c r="H157" s="224">
        <v>2</v>
      </c>
      <c r="I157" s="223">
        <v>2</v>
      </c>
      <c r="J157" s="224">
        <v>7</v>
      </c>
      <c r="K157" s="223">
        <v>6</v>
      </c>
      <c r="L157" s="225">
        <v>22</v>
      </c>
    </row>
    <row r="158" spans="1:12" s="131" customFormat="1" ht="22.5">
      <c r="A158" s="221" t="s">
        <v>34</v>
      </c>
      <c r="B158" s="222">
        <v>0</v>
      </c>
      <c r="C158" s="223">
        <v>0</v>
      </c>
      <c r="D158" s="224">
        <v>0</v>
      </c>
      <c r="E158" s="223">
        <v>0</v>
      </c>
      <c r="F158" s="224">
        <v>9</v>
      </c>
      <c r="G158" s="223">
        <v>5</v>
      </c>
      <c r="H158" s="224">
        <v>5</v>
      </c>
      <c r="I158" s="223">
        <v>4</v>
      </c>
      <c r="J158" s="224">
        <v>8</v>
      </c>
      <c r="K158" s="223">
        <v>9</v>
      </c>
      <c r="L158" s="225">
        <v>40</v>
      </c>
    </row>
    <row r="159" spans="1:12" s="227" customFormat="1" ht="30" customHeight="1">
      <c r="A159" s="199" t="s">
        <v>565</v>
      </c>
      <c r="B159" s="226">
        <v>0</v>
      </c>
      <c r="C159" s="226">
        <v>0</v>
      </c>
      <c r="D159" s="226">
        <v>0</v>
      </c>
      <c r="E159" s="226">
        <v>0</v>
      </c>
      <c r="F159" s="226">
        <v>21</v>
      </c>
      <c r="G159" s="226">
        <v>16</v>
      </c>
      <c r="H159" s="226">
        <v>21</v>
      </c>
      <c r="I159" s="226">
        <v>17</v>
      </c>
      <c r="J159" s="226">
        <v>30</v>
      </c>
      <c r="K159" s="226">
        <v>32</v>
      </c>
      <c r="L159" s="226">
        <v>137</v>
      </c>
    </row>
  </sheetData>
  <mergeCells count="16">
    <mergeCell ref="B125:L125"/>
    <mergeCell ref="B136:L136"/>
    <mergeCell ref="B35:L35"/>
    <mergeCell ref="B48:L48"/>
    <mergeCell ref="B62:L62"/>
    <mergeCell ref="B78:L78"/>
    <mergeCell ref="B152:L152"/>
    <mergeCell ref="B1:L1"/>
    <mergeCell ref="A2:A3"/>
    <mergeCell ref="B2:C2"/>
    <mergeCell ref="D2:E2"/>
    <mergeCell ref="F2:G2"/>
    <mergeCell ref="H2:I2"/>
    <mergeCell ref="J2:K2"/>
    <mergeCell ref="B93:L93"/>
    <mergeCell ref="B116:L116"/>
  </mergeCells>
  <printOptions horizontalCentered="1"/>
  <pageMargins left="0" right="0" top="0.5905511811023623" bottom="0" header="0" footer="0"/>
  <pageSetup horizontalDpi="600" verticalDpi="600" orientation="landscape" paperSize="9" r:id="rId2"/>
  <rowBreaks count="4" manualBreakCount="4">
    <brk id="77" max="255" man="1"/>
    <brk id="92" max="255" man="1"/>
    <brk id="115" max="255" man="1"/>
    <brk id="1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orsini_n</dc:creator>
  <cp:keywords/>
  <dc:description/>
  <cp:lastModifiedBy>Mazzacurati_R</cp:lastModifiedBy>
  <cp:lastPrinted>2009-05-15T08:40:34Z</cp:lastPrinted>
  <dcterms:created xsi:type="dcterms:W3CDTF">2008-10-02T10:04:33Z</dcterms:created>
  <dcterms:modified xsi:type="dcterms:W3CDTF">2013-07-23T08:13:32Z</dcterms:modified>
  <cp:category/>
  <cp:version/>
  <cp:contentType/>
  <cp:contentStatus/>
</cp:coreProperties>
</file>