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firstSheet="8" activeTab="11"/>
  </bookViews>
  <sheets>
    <sheet name="Indice tavole" sheetId="1" r:id="rId1"/>
    <sheet name="tavola 01_01" sheetId="2" r:id="rId2"/>
    <sheet name="tavola 01_02" sheetId="3" r:id="rId3"/>
    <sheet name="tavola 01_03" sheetId="4" r:id="rId4"/>
    <sheet name="tavola 01_04" sheetId="5" r:id="rId5"/>
    <sheet name="tavola 01_05" sheetId="6" r:id="rId6"/>
    <sheet name="tavola 01_06" sheetId="7" r:id="rId7"/>
    <sheet name="tavola 01_07" sheetId="8" r:id="rId8"/>
    <sheet name="tavola 01_08" sheetId="9" r:id="rId9"/>
    <sheet name="tavola 01_09" sheetId="10" r:id="rId10"/>
    <sheet name="tavola 01_10" sheetId="11" r:id="rId11"/>
    <sheet name="tavola 01_11" sheetId="12" r:id="rId12"/>
    <sheet name="tavole 01_12 e 01_13" sheetId="13" r:id="rId13"/>
    <sheet name="tavole 01_14  01_15  01_16" sheetId="14" r:id="rId14"/>
  </sheets>
  <definedNames>
    <definedName name="_xlnm.Print_Area" localSheetId="0">'Indice tavole'!$A$1:$B$130</definedName>
    <definedName name="_xlnm.Print_Area" localSheetId="1">'tavola 01_01'!$A$1:$M$443</definedName>
    <definedName name="_xlnm.Print_Area" localSheetId="2">'tavola 01_02'!$A$1:$K$256</definedName>
    <definedName name="_xlnm.Print_Area" localSheetId="3">'tavola 01_03'!$A$1:$N$183</definedName>
    <definedName name="_xlnm.Print_Area" localSheetId="4">'tavola 01_04'!$A$1:$O$177</definedName>
    <definedName name="_xlnm.Print_Area" localSheetId="5">'tavola 01_05'!$A$1:$H$156</definedName>
    <definedName name="_xlnm.Print_Area" localSheetId="6">'tavola 01_06'!$A$1:$L$328</definedName>
    <definedName name="_xlnm.Print_Area" localSheetId="7">'tavola 01_07'!$A$1:$L$246</definedName>
    <definedName name="_xlnm.Print_Area" localSheetId="8">'tavola 01_08'!$A$1:$L$172</definedName>
    <definedName name="_xlnm.Print_Area" localSheetId="9">'tavola 01_09'!$A$1:$L$170</definedName>
    <definedName name="_xlnm.Print_Area" localSheetId="10">'tavola 01_10'!$A$1:$L$134</definedName>
    <definedName name="_xlnm.Print_Area" localSheetId="11">'tavola 01_11'!$A$1:$E$387</definedName>
    <definedName name="_xlnm.Print_Area" localSheetId="12">'tavole 01_12 e 01_13'!$A$1:$C$42</definedName>
    <definedName name="_xlnm.Print_Area" localSheetId="13">'tavole 01_14  01_15  01_16'!$A$1:$G$70</definedName>
  </definedNames>
  <calcPr fullCalcOnLoad="1"/>
</workbook>
</file>

<file path=xl/sharedStrings.xml><?xml version="1.0" encoding="utf-8"?>
<sst xmlns="http://schemas.openxmlformats.org/spreadsheetml/2006/main" count="4097" uniqueCount="749">
  <si>
    <t>Savignano sul Panaro</t>
  </si>
  <si>
    <t>Sassuolo</t>
  </si>
  <si>
    <t>San Prospero</t>
  </si>
  <si>
    <t>San Possidonio</t>
  </si>
  <si>
    <t>San Felice Sul Panaro</t>
  </si>
  <si>
    <t>San Cesario Sul Panaro</t>
  </si>
  <si>
    <t>Ravarino</t>
  </si>
  <si>
    <t>Pavullo nel Frignano</t>
  </si>
  <si>
    <t>Novi Di Modena</t>
  </si>
  <si>
    <t>Nonantola</t>
  </si>
  <si>
    <t>Mirandola</t>
  </si>
  <si>
    <t>Medolla</t>
  </si>
  <si>
    <t>Maranello</t>
  </si>
  <si>
    <t>Frassinoro</t>
  </si>
  <si>
    <t>Formigine</t>
  </si>
  <si>
    <t>Fiorano Modenese</t>
  </si>
  <si>
    <t>Finale Emilia</t>
  </si>
  <si>
    <t>Concordia sulla Secchia</t>
  </si>
  <si>
    <t>Cavezzo</t>
  </si>
  <si>
    <t>Castelvetro Di Modena</t>
  </si>
  <si>
    <t>Castelnuovo Rangone</t>
  </si>
  <si>
    <t>Castelfranco Emilia</t>
  </si>
  <si>
    <t>Carpi</t>
  </si>
  <si>
    <t>Campogalliano</t>
  </si>
  <si>
    <t>Bomporto</t>
  </si>
  <si>
    <t>Provincia di Modena</t>
  </si>
  <si>
    <t xml:space="preserve"> Tavola 01.03.04</t>
  </si>
  <si>
    <t>Serramazzoni</t>
  </si>
  <si>
    <t>Prignano sulla Secchia</t>
  </si>
  <si>
    <t>Pievepelago</t>
  </si>
  <si>
    <t>Pavullo Nel Frignano</t>
  </si>
  <si>
    <t>Bastiglia</t>
  </si>
  <si>
    <t>Modena: Nido Aziendale Policlinico</t>
  </si>
  <si>
    <t>Tavola 01.04.04</t>
  </si>
  <si>
    <t>Tavola 01.05.04</t>
  </si>
  <si>
    <t>%
bambi a part time sul totale bambini iscritti</t>
  </si>
  <si>
    <t>Bambini iscritti ai nidi d'infanzia a gestione privata in Provincia di Modena - a.s. 2007/2008</t>
  </si>
  <si>
    <t>Bambini iscritti ai nidi d'infanzia a gestione privata in convenzione con i Comuni in Provincia di Modena - a.s. 2007/2008</t>
  </si>
  <si>
    <t>Tavola 01.05.05</t>
  </si>
  <si>
    <t>Bambini iscritti ai nidi d'infanzia a gestione privata in Provincia di Bologna - a.s. 2007/2008</t>
  </si>
  <si>
    <t>Tavola 01.04.05</t>
  </si>
  <si>
    <t>Bambini iscritti ai nidi d'infanzia a gestione privata in convenzione con i Comuni in Provincia di Bologna - a.s. 2007/2008</t>
  </si>
  <si>
    <t xml:space="preserve"> Tavola 01.03.05</t>
  </si>
  <si>
    <t>Bambini iscritti ai nidi d'infanzia a gestione indiretta comunale/pubblica in Provincia di Bologna - a.s. 2007/2008</t>
  </si>
  <si>
    <t>Tavola 01.02.05</t>
  </si>
  <si>
    <t>Bambini iscritti ai nidi d'infanzia a gestione diretta comunale in Provincia di Bologna - a.s. 2007/2008</t>
  </si>
  <si>
    <t>Zola Predosa</t>
  </si>
  <si>
    <t>Vergato</t>
  </si>
  <si>
    <t>Sasso Marconi</t>
  </si>
  <si>
    <t>Sant'Agata Bolognese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</si>
  <si>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</si>
  <si>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</si>
  <si>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</si>
  <si>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</si>
  <si>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</si>
  <si>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</si>
  <si>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</si>
  <si>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</si>
  <si>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Mordano</t>
  </si>
  <si>
    <t>Monteveglio</t>
  </si>
  <si>
    <t>Monterenzio</t>
  </si>
  <si>
    <t>Molinella</t>
  </si>
  <si>
    <t>Minerbio</t>
  </si>
  <si>
    <t>Medicina</t>
  </si>
  <si>
    <t>Malalbergo</t>
  </si>
  <si>
    <t>Imola</t>
  </si>
  <si>
    <t>Grizzana Morandi</t>
  </si>
  <si>
    <t>Granarolo dell'Emilia</t>
  </si>
  <si>
    <t>Galliera</t>
  </si>
  <si>
    <t>Dozza</t>
  </si>
  <si>
    <t>Crevalcore</t>
  </si>
  <si>
    <t>Crespellano</t>
  </si>
  <si>
    <t>Castenaso</t>
  </si>
  <si>
    <t>Castel San Pietro Terme</t>
  </si>
  <si>
    <t>Castel Maggiore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</si>
  <si>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</si>
  <si>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</si>
  <si>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</si>
  <si>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</si>
  <si>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</si>
  <si>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</si>
  <si>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</si>
  <si>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</si>
  <si>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Anzola Dell'Emilia</t>
  </si>
  <si>
    <t>Provincia di Bologna</t>
  </si>
  <si>
    <t>Ozzano Dell'Emilia</t>
  </si>
  <si>
    <t>Monzuno</t>
  </si>
  <si>
    <t>Monte San Pietro</t>
  </si>
  <si>
    <t>Marzabotto</t>
  </si>
  <si>
    <t>Loiano</t>
  </si>
  <si>
    <t>Gaggio Montano</t>
  </si>
  <si>
    <t>Castiglione dei Pepoli</t>
  </si>
  <si>
    <t>Castello Di Serravalle</t>
  </si>
  <si>
    <t>Castello D'Argile</t>
  </si>
  <si>
    <t>Casalfiumanese</t>
  </si>
  <si>
    <t>Casalecchio di Reno</t>
  </si>
  <si>
    <t>Il Comune di Gaggio Montano accoglie nel proprio servizio 18 bambini della ditta Saeco</t>
  </si>
  <si>
    <t>Savigno</t>
  </si>
  <si>
    <t>San Giovanni In Persiceto</t>
  </si>
  <si>
    <t>Granarolo Dell'Emilia</t>
  </si>
  <si>
    <t>San Benedetto Val Di Sambro</t>
  </si>
  <si>
    <t>Monghidoro</t>
  </si>
  <si>
    <t>Lizzano In Belvedere</t>
  </si>
  <si>
    <t>Granaglione</t>
  </si>
  <si>
    <t>Fontanelice</t>
  </si>
  <si>
    <t>Castel Guelfo Di Bologna</t>
  </si>
  <si>
    <t>Castel Di Casio</t>
  </si>
  <si>
    <t>Castel Del Rio</t>
  </si>
  <si>
    <t>Castel D'Aiano</t>
  </si>
  <si>
    <t>Camugnano</t>
  </si>
  <si>
    <t>Bambini iscritti ai nidi d'infanzia pubblici e privati in Provincia di Bologna - a.s. 2007/2008</t>
  </si>
  <si>
    <t>Tavola 01.01.05</t>
  </si>
  <si>
    <t>Zocca</t>
  </si>
  <si>
    <t>Marano sul Panaro</t>
  </si>
  <si>
    <t>Guiglia</t>
  </si>
  <si>
    <t>Sestola</t>
  </si>
  <si>
    <t>Riolunato</t>
  </si>
  <si>
    <t>Polinago</t>
  </si>
  <si>
    <t>Palagano</t>
  </si>
  <si>
    <t>Montese</t>
  </si>
  <si>
    <t>Montefiorino</t>
  </si>
  <si>
    <t>Montecreto</t>
  </si>
  <si>
    <t>Lama Mocogno</t>
  </si>
  <si>
    <t>Fiumalbo</t>
  </si>
  <si>
    <t>Fanano</t>
  </si>
  <si>
    <t>Camposanto</t>
  </si>
  <si>
    <t>Tavola 01.01.04</t>
  </si>
  <si>
    <t>Bambini iscritti ai nidi d'infanzia pubblici e privati in Provincia di Modena - a.s. 2007/2008</t>
  </si>
  <si>
    <t>Tavola 01.02.06</t>
  </si>
  <si>
    <t>Tavola 01.01.06</t>
  </si>
  <si>
    <t>Bambini iscritti ai nidi d'infanzia pubblici e privati in Provincia di Ferrara - a.s. 2007/2008</t>
  </si>
  <si>
    <t>Provincia di Ferrara</t>
  </si>
  <si>
    <t>Tavola 01.01.07</t>
  </si>
  <si>
    <t>Provincia di Ravenna</t>
  </si>
  <si>
    <t>Tavola 01.01.08</t>
  </si>
  <si>
    <t>Bambini iscritti ai nidi d'infanzia pubblici e privati in Provincia di Forlì-Cesena - a.s. 2007/2008</t>
  </si>
  <si>
    <t>Provincia di Forlì - Cesena</t>
  </si>
  <si>
    <t>Tavola 01.01.09</t>
  </si>
  <si>
    <t>Bambini iscritti ai nidi d'infanzia pubblici e privati in Provincia di Rimini - a.s. 2007/2008</t>
  </si>
  <si>
    <t>Bambini iscritti ai nidi d'infanzia a gestione diretta comunale  e pubblica in Provincia di Ferrara - a.s. 2007/2008</t>
  </si>
  <si>
    <t>Argenta</t>
  </si>
  <si>
    <t>Berra</t>
  </si>
  <si>
    <t>Bondeno</t>
  </si>
  <si>
    <t>Cento</t>
  </si>
  <si>
    <t>Codigoro</t>
  </si>
  <si>
    <t>Copparo</t>
  </si>
  <si>
    <t>Goro</t>
  </si>
  <si>
    <t>Massa Fiscaglia</t>
  </si>
  <si>
    <t>Mesola</t>
  </si>
  <si>
    <t>Migliarino</t>
  </si>
  <si>
    <t>Mirabello</t>
  </si>
  <si>
    <t>Portomaggiore</t>
  </si>
  <si>
    <t>Sant'Agostino</t>
  </si>
  <si>
    <t>Tresigallo</t>
  </si>
  <si>
    <t>Tavola 01.03.06</t>
  </si>
  <si>
    <t>Bambini iscritti ai nidi d'infanzia a gestione indiretta comunale in Provincia di Ferrara - a.s. 2007/2008</t>
  </si>
  <si>
    <t>Comacchio</t>
  </si>
  <si>
    <t>Formignana</t>
  </si>
  <si>
    <t>Migliaro</t>
  </si>
  <si>
    <t>Poggio Renatico</t>
  </si>
  <si>
    <t>Tavola 01.04.06</t>
  </si>
  <si>
    <t>Bambini iscritti ai nidi d'infanzia a gestione privata in convenzione con i Comuni in Provincia di Ferrara - a.s. 2007/2008</t>
  </si>
  <si>
    <t>Ro</t>
  </si>
  <si>
    <t>Jolanda di Savoia</t>
  </si>
  <si>
    <t>Masi Torello</t>
  </si>
  <si>
    <t>Ostellato</t>
  </si>
  <si>
    <t>Voghiera</t>
  </si>
  <si>
    <t>Tavola 01.05.06</t>
  </si>
  <si>
    <t>Bambini iscritti ai nidi d'infanzia a gestione privata in Provincia di Ferrara - a.s. 2007/2008</t>
  </si>
  <si>
    <t>Vigarano Mainarda</t>
  </si>
  <si>
    <t>Lagosanto</t>
  </si>
  <si>
    <r>
      <t>Totale bambini iscritti</t>
    </r>
    <r>
      <rPr>
        <b/>
        <sz val="7"/>
        <rFont val="Verdana"/>
        <family val="2"/>
      </rPr>
      <t xml:space="preserve"> al 31/12/2007</t>
    </r>
  </si>
  <si>
    <t>Tavola 01.02.07</t>
  </si>
  <si>
    <t>Bambini iscritti ai nidi d'infanzia a gestione diretta comunale in Provincia di Ravenna - a.s. 2007/2008</t>
  </si>
  <si>
    <t>Russi</t>
  </si>
  <si>
    <t>Riolo Terme</t>
  </si>
  <si>
    <t>Massa Lombarda</t>
  </si>
  <si>
    <t>Lugo</t>
  </si>
  <si>
    <t>Fusignano</t>
  </si>
  <si>
    <t>Cotignola</t>
  </si>
  <si>
    <t>Conselice</t>
  </si>
  <si>
    <t>Cervia</t>
  </si>
  <si>
    <t>Casola Valsenio</t>
  </si>
  <si>
    <t>Bagnacavallo</t>
  </si>
  <si>
    <t>Alfonsine</t>
  </si>
  <si>
    <t>Tavola 01.02.08</t>
  </si>
  <si>
    <t>Bambini iscritti ai nidi d'infanzia a gestione diretta comunale in Provincia di Forlì-Cesena - a.s. 2007/2008</t>
  </si>
  <si>
    <t>Solarolo</t>
  </si>
  <si>
    <t>Sant'Agata Sul Santerno</t>
  </si>
  <si>
    <t>Faenza</t>
  </si>
  <si>
    <t>Castel Bolognese</t>
  </si>
  <si>
    <t xml:space="preserve"> Tavola 01.03.07</t>
  </si>
  <si>
    <t>Bambini iscritti ai nidi d'infanzia a gestione indiretta comunale/pubblica in Provincia di Ravenna - a.s. 2007/2008</t>
  </si>
  <si>
    <t xml:space="preserve"> Tavola 01.03.08</t>
  </si>
  <si>
    <t>Tavola 01.04.07</t>
  </si>
  <si>
    <t>Bambini iscritti ai nidi d'infanzia a gestione privata in convenzione con i Comuni in Provincia di Ravenna - a.s. 2007/2008</t>
  </si>
  <si>
    <t>Brisighella</t>
  </si>
  <si>
    <t>Bagnara Di Romagna</t>
  </si>
  <si>
    <t>Tavola 01.04.08</t>
  </si>
  <si>
    <t>Bambini iscritti ai nidi d'infanzia a gestione privata in convenzione con i Comuni in Provincia di Forlì - Cesena - a.s. 2007/2008</t>
  </si>
  <si>
    <t>Tavola 01.05.07</t>
  </si>
  <si>
    <t>Bambini iscritti ai nidi d'infanzia a gestione privata in Provincia di Ravenna - a.s. 2007/2008</t>
  </si>
  <si>
    <t>Tavola 01.05.08</t>
  </si>
  <si>
    <t>Bambini iscritti ai nidi d'infanzia a gestione privata in Provincia di Forlì - Cesena - a.s. 2007/2008</t>
  </si>
  <si>
    <t>Savignano Sul Rubicone</t>
  </si>
  <si>
    <t>San Mauro Pascoli</t>
  </si>
  <si>
    <t>Meldola</t>
  </si>
  <si>
    <t>Gatteo</t>
  </si>
  <si>
    <t>Gambettola</t>
  </si>
  <si>
    <t>Forlimpopoli</t>
  </si>
  <si>
    <t>Forlì</t>
  </si>
  <si>
    <t>Cesenatico</t>
  </si>
  <si>
    <t>Cesena</t>
  </si>
  <si>
    <t>Castrocaro Terme e Terra del Sole</t>
  </si>
  <si>
    <t>Bagno di Romagna</t>
  </si>
  <si>
    <t>Tavola 01.02.09</t>
  </si>
  <si>
    <t>Provincia di Rimini</t>
  </si>
  <si>
    <t>Bambini iscritti ai nidi d'infanzia a gestione diretta comunale e di ente pubblico in Provincia di Rimini - a.s. 2007/2008</t>
  </si>
  <si>
    <t>Tredozio</t>
  </si>
  <si>
    <t>Savignano sul Rubicone</t>
  </si>
  <si>
    <t>Santa Sofia</t>
  </si>
  <si>
    <t>Premilcuore</t>
  </si>
  <si>
    <t>Predappio</t>
  </si>
  <si>
    <t>Portico e San Benedetto</t>
  </si>
  <si>
    <t>Modigliana</t>
  </si>
  <si>
    <t>Mercato Saraceno</t>
  </si>
  <si>
    <t>Longiano</t>
  </si>
  <si>
    <t>Bertinoro</t>
  </si>
  <si>
    <t>Bambini iscritti ai nidi d'infanzia a gestione indiretta comunale/pubblica in provincia di Forlì-Cesena - a.s. 2007/2008</t>
  </si>
  <si>
    <t xml:space="preserve"> Tavola 01.03.09</t>
  </si>
  <si>
    <t>Bambini iscritti ai nidi d'infanzia a gestione indiretta comunale in Provincia di Rimini - a.s. 2007/2008</t>
  </si>
  <si>
    <t>Sarsina</t>
  </si>
  <si>
    <t>Rocca San Casciano</t>
  </si>
  <si>
    <t>Montiano</t>
  </si>
  <si>
    <t>Galeata</t>
  </si>
  <si>
    <t>Civitella Di Romagna</t>
  </si>
  <si>
    <t>Castrocaro Terme E Terra Del Sole</t>
  </si>
  <si>
    <t>Borghi</t>
  </si>
  <si>
    <t>Tavola 01.04.09</t>
  </si>
  <si>
    <t>Bambini iscritti ai nidi d'infanzia a gestione privata in convenzione in Provincia di Rimini - a.s. 2007/2008</t>
  </si>
  <si>
    <t>Bagno Di Romagna</t>
  </si>
  <si>
    <t>Sogliano Al Rubicone</t>
  </si>
  <si>
    <t>Tavola 01.05.09</t>
  </si>
  <si>
    <t>Bambini iscritti ai nidi d'infanzia a gestione privata in Provincia di Rimini - a.s. 2007/2008</t>
  </si>
  <si>
    <t>Verghereto</t>
  </si>
  <si>
    <t>Roncofreddo</t>
  </si>
  <si>
    <t>Dovadola</t>
  </si>
  <si>
    <t>Verucchio</t>
  </si>
  <si>
    <t>Santarcangelo Di Romagna</t>
  </si>
  <si>
    <t>Riccione</t>
  </si>
  <si>
    <t>Misano Adriatico</t>
  </si>
  <si>
    <t>Cattolica</t>
  </si>
  <si>
    <t>Bellaria-Igea Marina</t>
  </si>
  <si>
    <t>San Giovanni In Marignano</t>
  </si>
  <si>
    <t>Poggio Berni</t>
  </si>
  <si>
    <t>Morciano Di Romagna</t>
  </si>
  <si>
    <t>Montescudo</t>
  </si>
  <si>
    <t>Coriano</t>
  </si>
  <si>
    <t>Morciano di Romagna</t>
  </si>
  <si>
    <t>San Giovanni in Marignano</t>
  </si>
  <si>
    <t>Santarcangelo di Romagna</t>
  </si>
  <si>
    <t>Torriana</t>
  </si>
  <si>
    <t>San Clemente</t>
  </si>
  <si>
    <t>Saludecio</t>
  </si>
  <si>
    <t>Montegridolfo</t>
  </si>
  <si>
    <t>Montefiore Conca</t>
  </si>
  <si>
    <t>Monte Colombo</t>
  </si>
  <si>
    <t>Mondaino</t>
  </si>
  <si>
    <t>Gemmano</t>
  </si>
  <si>
    <t>Pop. 0-2 anni residente</t>
  </si>
  <si>
    <t>Pop. 0-2 anni dei Comuni sede di nidi</t>
  </si>
  <si>
    <t>Bambini iscritti</t>
  </si>
  <si>
    <t>1. Condizione dell'infanzia</t>
  </si>
  <si>
    <t>Dati relativi ai nidi d'infanzia, ai micro-nidi e alle sezioni di nido aggregate a scuole dell'infanzia, anche in relazione alla popolazione del territorio, all'interno dei servizi educativi</t>
  </si>
  <si>
    <t>Titoli delle tavole contenute in ciascun foglio</t>
  </si>
  <si>
    <t>Bambini iscritti ai nidi d'infanzia pubblici e privati in Provincia di Ravenna - a.s. 2007/2008</t>
  </si>
  <si>
    <t>* Sezione/i di nido aggregata/e a scuola dell'infanzia o a altre strutture educative/scolastiche</t>
  </si>
  <si>
    <t>Bambini iscritti ai nidi d'infanzia, micro-nidi e sez. di nido aggregate (*) pubblici e privati, distribuiti per provincia e per comune in rapporto alla popolazione 0-2 anni e a quella dei Comuni sede di nidi in Emilia-Romagna - a.s. 2007/2008</t>
  </si>
  <si>
    <t>Bambini iscritti a tempo pieno</t>
  </si>
  <si>
    <t>Bambini iscritti a tempo parziale</t>
  </si>
  <si>
    <t>Bambini a part time
provenienti
da altri Comuni</t>
  </si>
  <si>
    <t>Bambini iscritti ai nidi d'infanzia a gestione diretta comunale e pubblica in Provincia di Ferrara - a.s. 2007/2008</t>
  </si>
  <si>
    <t>bambini iscritti a tempo pieno</t>
  </si>
  <si>
    <t>bambini iscritti a tempo parziale</t>
  </si>
  <si>
    <t>Bambini iscritti ai nidi d'infanzia, micro-nidi e sezioni di nido aggr.te * a gestione diretta comunale e enti pubblici in Emilia-Romagna - a.s. 2007/2008 distribuiti per province e comuni</t>
  </si>
  <si>
    <t xml:space="preserve"> Tavola 01.03.06</t>
  </si>
  <si>
    <t>Bambini iscritti ai nidi d'infanzia a gestione indiretta comunale/pubblica in Provincia di Modena - a.s. 2007/2008</t>
  </si>
  <si>
    <t>Bambini iscritti ai nidi d'infanzia a gestione indiretta comunale in Provincia di Forlì-Cesena - a.s. 2007/2008</t>
  </si>
  <si>
    <t>Bambini iscritti ai nidi d'infanzia, micro-nidi e sezioni di nido aggr.te * a gestione indiretta comunale e enti pubblici in Emilia-Romagna - a.s. 2007/2008 distribuiti per Province e Comuni</t>
  </si>
  <si>
    <r>
      <t xml:space="preserve">Bambini iscritti ai nidi d'infanzia, micro-nidi e sezioni di nido aggr.te * a </t>
    </r>
    <r>
      <rPr>
        <b/>
        <u val="single"/>
        <sz val="9"/>
        <rFont val="Verdana"/>
        <family val="2"/>
      </rPr>
      <t>gestione indiretta comunale e enti pubblici</t>
    </r>
    <r>
      <rPr>
        <b/>
        <sz val="9"/>
        <rFont val="Verdana"/>
        <family val="2"/>
      </rPr>
      <t xml:space="preserve"> in Emilia-Romagna - a.s. 2007/2008 distribuiti per Province e Comuni</t>
    </r>
  </si>
  <si>
    <t>Bambini iscritti ai nidi d'infanzia, micro-nidi e sezioni di nido aggr.te * a gestione privata in convenzione con i Comuni in Emilia-Romagna - a.s. 2007/2008</t>
  </si>
  <si>
    <t>Bambini iscritti ai nidi d'infanzia, micro-nidi e sezioni di nido aggr.te * a gestione privata in Emilia-Romagna - a.s. 2007/2008</t>
  </si>
  <si>
    <t>Bambini iscritti ai nidi d'infanzia a gestione privata in Provincia di Forlì-Cesena - a.s. 2007/2008</t>
  </si>
  <si>
    <t>Tavola 01.06</t>
  </si>
  <si>
    <t>3-8 mesi</t>
  </si>
  <si>
    <t>9-12 mesi</t>
  </si>
  <si>
    <t>13-18 mesi</t>
  </si>
  <si>
    <t>19-24 mesi</t>
  </si>
  <si>
    <t>25-36 mesi</t>
  </si>
  <si>
    <t>Fonti: Software regionale di immissione dati da parte dei Comuni sede di nidi - Elaborazioni: Servizio Politiche Familiari, Infanzia e Adolescenza</t>
  </si>
  <si>
    <t>Tavola 01.06.01</t>
  </si>
  <si>
    <t>Maschi
3-8
mesi</t>
  </si>
  <si>
    <t>Femmine
3-8
mesi</t>
  </si>
  <si>
    <t>Maschi
9-12
mesi</t>
  </si>
  <si>
    <t>Femmine
9-12
mesi</t>
  </si>
  <si>
    <t>Maschi
13-18
mesi</t>
  </si>
  <si>
    <t>Femmine
13-18
mesi</t>
  </si>
  <si>
    <t>Maschi
19-24
mesi</t>
  </si>
  <si>
    <t>Femmine
19-24
mesi</t>
  </si>
  <si>
    <t>Maschi
25-36
mesi</t>
  </si>
  <si>
    <t>Femmine
25-36
mesi</t>
  </si>
  <si>
    <t>Tavola 01.06.02</t>
  </si>
  <si>
    <t>Tavola 01.06.03</t>
  </si>
  <si>
    <t>Tavola 01.06.04</t>
  </si>
  <si>
    <t>Tavola 01.06.05</t>
  </si>
  <si>
    <t>Tavola 01.06.06</t>
  </si>
  <si>
    <t>Tavola 01.06.07</t>
  </si>
  <si>
    <t>Tavola 01.06.08</t>
  </si>
  <si>
    <t>Distribuzione dei bambini iscritti ai nidi d'infanzia suddivisi per fascia d'età in Provincia di Piacenza - a.s. 2007/2008</t>
  </si>
  <si>
    <t>Distribuzione dei bambini iscritti ai nidi d'infanzia suddivisi per fascia d'età in Provincia di Parma - a.s. 2007/2008</t>
  </si>
  <si>
    <t>Distribuzione dei bambini iscritti ai nidi d'infanzia suddivisi per fascia d'età in Provincia di Reggio Emilia - a.s. 2007/2008</t>
  </si>
  <si>
    <t>Distribuzione dei bambini iscritti ai nidi d'infanzia suddivisi per fascia d'età in Provincia di Modena - a.s. 2007/2008</t>
  </si>
  <si>
    <t>Distribuzione dei bambini iscritti ai nidi d'infanzia suddivisi per fascia d'età in Provincia di Bologna - a.s. 2007/2008</t>
  </si>
  <si>
    <t>Distribuzione dei bambini iscritti ai nidi d'infanzia suddivisi per fascia d'età in Provincia di Ferrara - a.s. 2007/2008</t>
  </si>
  <si>
    <t>Distribuzione dei bambini iscritti ai nidi d'infanzia suddivisi per fascia d'età in Provincia di Ravenna - a.s. 2007/2008</t>
  </si>
  <si>
    <t>Distribuzione dei bambini iscritti ai nidi d'infanzia suddivisi per fascia d'età in Provincia di Forlì-Cesena - a.s. 2007/2008</t>
  </si>
  <si>
    <t>Distribuzione dei bambini iscritti ai nidi d'infanzia suddivisi per fascia d'età in Provincia di Rimini - a.s. 2007/2008</t>
  </si>
  <si>
    <t>Bambini iscritti al 31/12/2007</t>
  </si>
  <si>
    <t>Tavola 01.07</t>
  </si>
  <si>
    <t>Vengono segnalati in verde i Comuni senza servizi sul proprio territorio che hanno una convenzione con altri Comuni per l'ingresso dei propri bambini residenti. Alcuni Comuni accolgono direttamente le domande e predispongono le liste d'attesa dei bambini non accolti</t>
  </si>
  <si>
    <t>% iscritti
in lista d'attesa/n. richieste iscrizioni</t>
  </si>
  <si>
    <t>Bambini disabili nei servizi pubblici</t>
  </si>
  <si>
    <t>Bambini disabili nei servizi privati</t>
  </si>
  <si>
    <t>24-36 mesi</t>
  </si>
  <si>
    <t>Distribuzione dei bambini iscritti ai nidi d'infanzia* a gestione indiretta comunale (titolarità comunale/pubblica) suddivisi per fascia d'età in rapporto al totale degli iscritti in Emilia-Romagna, per provincia e per comune - a.s. 2007/2008</t>
  </si>
  <si>
    <t>Fonti: Software regionale di immissione dati da parte dei Comuni sede di nidi - Regione Emilia-Romagna: Elaborazioni Servizio Politiche Familiari, Infanzia e Adolescenza</t>
  </si>
  <si>
    <t>Tavola 01.07.01</t>
  </si>
  <si>
    <t>Tavola 01.07.02</t>
  </si>
  <si>
    <t>Tavola 01.07.03</t>
  </si>
  <si>
    <t>Tavola 01.07.04</t>
  </si>
  <si>
    <t>Tavola 01.07.05</t>
  </si>
  <si>
    <t>Tavola 01.07.06</t>
  </si>
  <si>
    <t>Tavola 01.07.07</t>
  </si>
  <si>
    <t>Tavola 01.07.08</t>
  </si>
  <si>
    <t>Tavola 01.07.09</t>
  </si>
  <si>
    <t>Tavola 01.08</t>
  </si>
  <si>
    <t>Tavola 01.08.03</t>
  </si>
  <si>
    <t>Tavola 01.08.04</t>
  </si>
  <si>
    <t>Tavola 01.08.05</t>
  </si>
  <si>
    <t>Tavola 01.08.06</t>
  </si>
  <si>
    <t>Tavola 01.08.07</t>
  </si>
  <si>
    <t>Tavola 01.08.08</t>
  </si>
  <si>
    <t>Tavola 01.08.09</t>
  </si>
  <si>
    <t>Tavola 01.08.01</t>
  </si>
  <si>
    <t>Tavola 01.08.02</t>
  </si>
  <si>
    <t>Tavola 01.09</t>
  </si>
  <si>
    <t>Tavola 01.09.01</t>
  </si>
  <si>
    <t>Tavola 01.09.02</t>
  </si>
  <si>
    <t>Tavola 01.09.03</t>
  </si>
  <si>
    <t>Tavola 01.09.04</t>
  </si>
  <si>
    <t>Tavola 01.09.05</t>
  </si>
  <si>
    <t>Tavola 01.09.06</t>
  </si>
  <si>
    <t>Tavola 01.09.07</t>
  </si>
  <si>
    <t>Tavola 01.09.08</t>
  </si>
  <si>
    <t>Tavola 01.09.09</t>
  </si>
  <si>
    <t>Tavola 01.10</t>
  </si>
  <si>
    <t>Tavola 01.10.01</t>
  </si>
  <si>
    <t>Tavola 01.10.02</t>
  </si>
  <si>
    <t>Tavola 01.10.03</t>
  </si>
  <si>
    <t>Tavola 01.10.04</t>
  </si>
  <si>
    <t>Tavola 01.10.05</t>
  </si>
  <si>
    <t>Tavola 01.10.06</t>
  </si>
  <si>
    <t>Tavola 01.10.07</t>
  </si>
  <si>
    <t>Tavola 01.10.08</t>
  </si>
  <si>
    <t>Tavola 01.10.09</t>
  </si>
  <si>
    <t>Tavola 01.06.09</t>
  </si>
  <si>
    <t>Distribuzione dei bambini iscritti ai nidi d'infanzia pubblici e privati suddivisi per fascia d'età in rapporto al totale degli iscritti in Emilia-Romagna, per provincia e per comune - anno scolastico 2007/2008</t>
  </si>
  <si>
    <t>Tavola 01.11</t>
  </si>
  <si>
    <t>Tavola 01.11.01</t>
  </si>
  <si>
    <t>Tavola 01.11.02</t>
  </si>
  <si>
    <t>Tavola 01.11.03</t>
  </si>
  <si>
    <t>Tavola 01.11.04</t>
  </si>
  <si>
    <t>Tavola 01.11.05</t>
  </si>
  <si>
    <t>Tavola 01.11.06</t>
  </si>
  <si>
    <t>Tavola 01.11.07</t>
  </si>
  <si>
    <t>Tavola 01.11.08</t>
  </si>
  <si>
    <t>Tavola 01.11.09</t>
  </si>
  <si>
    <t>Tavola 01.12</t>
  </si>
  <si>
    <t>Tavola 01.13</t>
  </si>
  <si>
    <t>Tavola 01.14</t>
  </si>
  <si>
    <t>Tavola 01.15</t>
  </si>
  <si>
    <t>Tavola 01.16</t>
  </si>
  <si>
    <t>Domande di iscrizione ai nidi d'infanzia presentate ai Comuni/Istituzioni comunali o alle Unioni di Comuni e lista d'attesa alla data del 31/12/2007 in Emilia-Romagna</t>
  </si>
  <si>
    <t xml:space="preserve">Domande di iscrizione ai nidi d'infanzia presentate ai Comuni/Istituzioni comunali in Provincia di Piacenza e lista d'attesa alla data del 31/12/2007 </t>
  </si>
  <si>
    <t xml:space="preserve">Domande di iscrizione ai nidi d'infanzia presentate ai Comuni/Istituzioni comunali/Enti pubblici in Provincia di Parma e lista d'attesa alla data del 31/12/2007 </t>
  </si>
  <si>
    <t xml:space="preserve">Domande di iscrizione ai nidi d'infanzia presentate ai Comuni/Istituzioni comunali/Enti pubblici in Provincia di Reggio Emilia e lista d'attesa alla data del 31/12/2007 </t>
  </si>
  <si>
    <t xml:space="preserve">Domande di iscrizione ai nidi d'infanzia presentate ai Comuni/Istituzioni comunali/Enti pubblici in Provincia di Modena e lista d'attesa alla data del 31/12/2007 </t>
  </si>
  <si>
    <t xml:space="preserve">Domande di iscrizione ai nidi d'infanzia presentate ai Comuni/Istituzioni comunali in Provincia di Bologna e lista d'attesa alla data del 31/12/2007 </t>
  </si>
  <si>
    <t xml:space="preserve">Domande di iscrizione ai nidi d'infanzia presentate ai Comuni/Istituzioni comunali/Enti pubblici in Provincia di Ferrara e lista d'attesa alla data del 31/12/2007 </t>
  </si>
  <si>
    <t xml:space="preserve">Domande di iscrizione ai nidi d'infanzia presentate ai Comuni/Istituzioni comunali in Provincia di Ravenna e lista d'attesa alla data del 31/12/2007 </t>
  </si>
  <si>
    <t>Bambini con cittadinanza non italiana, zingari e apolidi</t>
  </si>
  <si>
    <t>Traversetolo: il servizio a titolarità IPAB dispone di autonoma lista d'attesa, il cui numero è stato riportato nella tavola</t>
  </si>
  <si>
    <t>Langhirano: il servizio a titolarità IPAB dispone di autonoma lista d'attesa, non sono presenti bambini in lista d'attesa</t>
  </si>
  <si>
    <t>Castelnovo Di Sotto: il servizio a gestione IPAB dispone di autonoma lista d'attesa, non sono presenti bambini in lista d'attesa</t>
  </si>
  <si>
    <t>I dati si riferiscono alle richieste di servizio e alle liste d'attesa tenute dalle Amministrazioni comunali o dalle Unioni di Comuni, con l'eccezione dei dati nei Comuni di Langhirano e Traversetolo (PR), Castelnovo Di Sotto (RE), che vedono la presenza anche di nidi gestiti da IPAB, che dispongono di una propria lista d'attesa, il cui dato è stato sommato a quello dichiarato dalle Amministrazioni comunali</t>
  </si>
  <si>
    <t xml:space="preserve">Domande di iscrizione ai nidi d'infanzia presentate ai Comuni/Istituzioni comunali/Enti pubblici in Provincia di Forlì-Cesena e lista d'attesa alla data del 31/12/2007 </t>
  </si>
  <si>
    <t xml:space="preserve">Domande di iscrizione ai nidi d'infanzia presentate ai Comuni/Istituzioni comunali in Provincia di Rimini e lista d'attesa alla data del 31/12/2007 </t>
  </si>
  <si>
    <t>Bambini disabili iscritti ai nidi d'infanzia a gestione diretta e indiretta comunale in Emilia-Romagna  - a.s. 2007/2008</t>
  </si>
  <si>
    <t>Bambini disabili iscritti ai nidi d'infanzia a gestione privata in convenzione e non in Emilia-Romagna  - a.s. 2007/2008</t>
  </si>
  <si>
    <t>Bambini con cittadinanza non italiana iscritti ai nidi d'infanzia a gestione pubblica e privata in Emilia-Romagna - a.s. 2007/2008</t>
  </si>
  <si>
    <t>Distribuzione dei bambini iscritti ai nidi d'infanzia a gestione indiretta comunale/pubblica suddivisi per fascia d'età in Provincia di Modena - a.s. 2007/2008</t>
  </si>
  <si>
    <t>Distribuzione dei bambini iscritti ai nidi d'infanzia a gestione indiretta comunale/pubblica suddivisi per fascia d'età in Provincia di Ravenna - a.s. 2007/2008</t>
  </si>
  <si>
    <t>Castrocaro Terme e Terra Del Sole</t>
  </si>
  <si>
    <t>Bambini in lista d'attesa</t>
  </si>
  <si>
    <r>
      <t>* Il numero totale delle richieste presentate al</t>
    </r>
    <r>
      <rPr>
        <sz val="8"/>
        <color indexed="8"/>
        <rFont val="Verdana"/>
        <family val="2"/>
      </rPr>
      <t>/</t>
    </r>
    <r>
      <rPr>
        <sz val="8"/>
        <rFont val="Verdana"/>
        <family val="2"/>
      </rPr>
      <t>per il Comune fa riferimento alle domande di nuovi inserimenti con l'esclusione dei bambini già frequentanti da annualità precedenti</t>
    </r>
  </si>
  <si>
    <t>N. richieste iscrizioni</t>
  </si>
  <si>
    <t>Unione Comuni Alto Appennino Reggiano: le domande di iscrizione vengono presentate all'Unione dei Comuni e indicate per ciascun Comune</t>
  </si>
  <si>
    <t>Unione di Comuni Terre di Castelli: le domande di iscrizione vengono presentate all'Unione dei Comuni e indicate per ciascun Comune</t>
  </si>
  <si>
    <t>Unione Terre d'Argine: le domande di iscrizione vengono presentate ai singoli Comuni</t>
  </si>
  <si>
    <t>Bambini disabili</t>
  </si>
  <si>
    <t>%
sul totale bambini iscritti nei servizi</t>
  </si>
  <si>
    <t xml:space="preserve">           </t>
  </si>
  <si>
    <t>Bambini con cittadinanza non italiana</t>
  </si>
  <si>
    <t>%
sul totale bambini iscritti nei nidi</t>
  </si>
  <si>
    <t>%
maschi sul totale bambini stranieri</t>
  </si>
  <si>
    <t>%
femmine sul totale bambini stranieri</t>
  </si>
  <si>
    <t>Bambini con cittadinanza non italiana iscritti ai nidi d'infanzia* a gestione pubblica e privata in Emilia-Romagna - a.s. 2007/2008</t>
  </si>
  <si>
    <t>Zingari</t>
  </si>
  <si>
    <t>Totale</t>
  </si>
  <si>
    <t>%
maschi sul totale bambini zingari</t>
  </si>
  <si>
    <t>%
femmine sul totale bambini zingari</t>
  </si>
  <si>
    <t>Bambini zingari iscritti ai nidi d'infanzia - a.s. 2007/2008</t>
  </si>
  <si>
    <t>Apolidi</t>
  </si>
  <si>
    <t>%
maschi sul totale bambini apolidi</t>
  </si>
  <si>
    <t>%
femmine sul totale bambini apolidi</t>
  </si>
  <si>
    <t>Bambini disabili iscritti ai nidi d'infanzia* a gestione diretta e indiretta comunale in Emilia-Romagna  - a.s. 2007/2008</t>
  </si>
  <si>
    <t>Bambini disabili iscritti ai nidi d'infanzia* a gestione privata in convenzione e non in Emilia-Romagna  - a.s. 2007/2008</t>
  </si>
  <si>
    <t>* Nidi d'infanzia, micro-nidi e sezione/i di nido aggregata/e a scuola dell'infanzia o a altre strutture educative/scolastiche</t>
  </si>
  <si>
    <t>Distribuzione dei bambini iscritti ai nidi d'infanzia* pubblici e  privati suddivisi per fascia d'età in rapporto al totale degli iscritti in Emilia-Romagna, per provincia e per comune - a.s. 2007/2008</t>
  </si>
  <si>
    <t>Bambini apolidi iscritti ai nidi d'infanzia - a.s. 2007/2008</t>
  </si>
  <si>
    <t>Consorzio dei Comuni di Migliarino e Ostellato: le domande di iscrizione vengono presentate al Consorzio e indicate per ciascun Comune</t>
  </si>
  <si>
    <t>Ponte dell'Olio</t>
  </si>
  <si>
    <t>Lugagnano Val d'Arda</t>
  </si>
  <si>
    <t>Fiorenzuola d'Arda</t>
  </si>
  <si>
    <t>N. bambini da anni precedenti</t>
  </si>
  <si>
    <t>Varano de' Melegari</t>
  </si>
  <si>
    <t>Neviano degli Arduini</t>
  </si>
  <si>
    <t>Lesignano de' Bagni</t>
  </si>
  <si>
    <t>Domande di iscrizione ai nidi d'infanzia presentate ai Comuni/Istituzioni comunali/Enti pubblici in Provincia di Parma e lista d'attesa alla data del 31/12/2007</t>
  </si>
  <si>
    <t>L'Unione di Sorbolo e Mezzani accoglie direttamente le domande per i due Comuni facenti parte dell'Unione</t>
  </si>
  <si>
    <t>Vezzano sul Crostolo</t>
  </si>
  <si>
    <t>San Polo d'Enza</t>
  </si>
  <si>
    <t>San Martino in Rio</t>
  </si>
  <si>
    <t>Castelnovo ne' Monti</t>
  </si>
  <si>
    <t>Castelnovo di Sotto</t>
  </si>
  <si>
    <t>Cadelbosco di Sopra</t>
  </si>
  <si>
    <t>Domande di iscrizione ai nidi d'infanzia presentate ai Comuni/Istituzioni comunali/Enti pubblici in Provincia di Reggio Emilia e lista d'attesa alla data del 31/12/2007</t>
  </si>
  <si>
    <t>Domande di iscrizione ai nidi d'infanzia presentate ai Comuni/Istituzioni comunali/Enti pubblici in Provincia di Modena e lista d'attesa alla data del 31/12/2007</t>
  </si>
  <si>
    <t>Serramazzoni: l'Istituto Comprensivo di Serramazzoni gestisce in parte le domande di iscrizione e la lista d'attesa, ma per l'anno di rilevazione non sono presenti bambini in lista d'attesa</t>
  </si>
  <si>
    <t>Savignano Sul Panaro</t>
  </si>
  <si>
    <t>San Felice sul Panaro</t>
  </si>
  <si>
    <t>San Cesario sul Panaro</t>
  </si>
  <si>
    <t>N.R.</t>
  </si>
  <si>
    <t>Domande di iscrizione ai nidi d'infanzia presentate ai Comuni/Istituzioni comunali in Provincia di Bologna e lista d'attesa alla data del 31/12/2007</t>
  </si>
  <si>
    <t>San Pietro in Casale</t>
  </si>
  <si>
    <t>San Lazzaro di Savena</t>
  </si>
  <si>
    <t>San Giorgio di Piano</t>
  </si>
  <si>
    <t>Pieve di Cento</t>
  </si>
  <si>
    <t>Ozzano dell'Emilia</t>
  </si>
  <si>
    <t>Castello di Serravalle</t>
  </si>
  <si>
    <t>Castello d'Argile</t>
  </si>
  <si>
    <t>Castel Guelfo di Bologna</t>
  </si>
  <si>
    <t>Castel di Casio</t>
  </si>
  <si>
    <t>Calderara di Reno</t>
  </si>
  <si>
    <t>Anzola dell'Emilia</t>
  </si>
  <si>
    <t>Domande di iscrizione ai nidi d'infanzia presentate ai Comuni/Istituzioni comunali/Enti pubblici in Provincia di Ferrara e lista d'attesa alla data del 31/12/2007</t>
  </si>
  <si>
    <t>Sant'Agata sul Santerno</t>
  </si>
  <si>
    <t>Bagnara di Romagna</t>
  </si>
  <si>
    <t>I Comuni di Castel Bolognese, Conselice, Riolo Terme e Solarolo hanno stipulato convenzioni per l'inserimento di bambini all'interno di servizi in provincia di Bologna</t>
  </si>
  <si>
    <t>I Comuni di Castel Bolognese, Conselice, Riolo Terme e Solarolo della provincia di Ravenna hanno stipulato convenzioni per l'inserimento di bambini all'interno di servizi in provincia di Bologna</t>
  </si>
  <si>
    <t>Domande di iscrizione ai nidi d'infanzia presentate ai Comuni/Istituzioni comunali/Enti pubblici in Provincia di Forlì-Cesena e lista d'attesa alla data del 31/12/2007</t>
  </si>
  <si>
    <t>Sogliano al Rubicone</t>
  </si>
  <si>
    <t>Civitella di Romagna</t>
  </si>
  <si>
    <t>Domande di iscrizione ai nidi d'infanzia presentate ai Comuni/Istituzioni comunali in Provincia di Rimini e lista d'attesa alla data del 31/12/2007</t>
  </si>
  <si>
    <t>Distribuzione dei bambini iscritti ai nidi d'infanzia* privati convenzionati con i Comuni suddivisi per fascia d'età in rapporto al totale degli iscritti in Emilia-Romagna, per provincia di residenza e per comune - anno scolastico 2007/2008</t>
  </si>
  <si>
    <t>Comune</t>
  </si>
  <si>
    <t>Distribuzione dei bambini iscritti ai nidi d'infanzia* a gestione diretta comunale suddivisi per fascia d'età in rapporto al totale degli iscritti in Emilia-Romagna, per provincia e per comune - a.s. 2007/2008</t>
  </si>
  <si>
    <t>Distribuzione dei bambini iscritti ai nidi d'infanzia a gestione diretta comunale suddivisi per fascia d'età in Provincia di Piacenza - a.s. 2007/2008</t>
  </si>
  <si>
    <t>Distribuzione dei bambini iscritti ai nidi d'infanzia a gestione diretta comunale e di enti pubblici suddivisi per fascia d'età in Provincia di Parma - a.s. 2007/2008</t>
  </si>
  <si>
    <t>Distribuzione dei bambini iscritti ai nidi d'infanzia a gestione diretta comunale e di ente pubblico suddivisi per fascia d'età in Provincia di Reggio Emilia - a.s. 2007/2008</t>
  </si>
  <si>
    <t>Distribuzione dei bambini iscritti ai nidi d'infanzia a gestione diretta comunale suddivisi per fascia d'età in Provincia di Modena - a.s. 2007/2008</t>
  </si>
  <si>
    <t>Distribuzione dei bambini iscritti ai nidi d'infanzia a gestione diretta comunale suddivisi per fascia d'età in Provincia di Bologna - a.s. 2007/2008</t>
  </si>
  <si>
    <t>Distribuzione dei bambini iscritti ai nidi d'infanzia a gestione diretta comunale suddivisi per fascia d'età in Provincia di Ferrara - a.s. 2007/2008</t>
  </si>
  <si>
    <t>Distribuzione dei bambini iscritti ai nidi d'infanzia a gestione diretta comunale suddivisi per fascia d'età in Provincia di Ravenna - a.s. 2007/2008</t>
  </si>
  <si>
    <t>Distribuzione dei bambini iscritti ai nidi d'infanzia a gestione diretta comunale suddivisi per fascia d'età in Provincia di Forlì-Cesena - a.s. 2007/2008</t>
  </si>
  <si>
    <t>Distribuzione dei bambini iscritti ai nidi d'infanzia a gestione diretta comunale suddivisi per fascia d'età in Provincia di Rimini - a.s. 2007/2008</t>
  </si>
  <si>
    <t>Distribuzione dei bambini iscritti ai nidi d'infanzia* a gestione indiretta comunale (titolarità comunale) suddivisi per fascia d'età in rapporto al totale degli iscritti in Emilia-Romagna, per provincia e per comune - a.s. 2007/2008</t>
  </si>
  <si>
    <t>Distribuzione dei bambini iscritti ai nidi d'infanzia a gestione indiretta comunale suddivisi per fascia d'età in Provincia di Piacenza - a.s. 2007/2008</t>
  </si>
  <si>
    <t>Distribuzione dei bambini iscritti ai nidi d'infanzia a gestione indiretta comunale suddivisi per fascia d'età in Provincia di Parma - a.s. 2007/2008</t>
  </si>
  <si>
    <t>Distribuzione dei bambini iscritti ai nidi d'infanzia a gestione indiretta comunale suddivisi per fascia d'età in Provincia di Reggio Emilia - a.s. 2007/2008</t>
  </si>
  <si>
    <t>Distribuzione dei bambini iscritti ai nidi d'infanzia a gestione indiretta comunale suddivisi per fascia d'età in Provincia di Bologna - a.s. 2007/2008</t>
  </si>
  <si>
    <t>Distribuzione dei bambini iscritti ai nidi d'infanzia a gestione indiretta comunale suddivisi per fascia d'età in Provincia di Ferrara - a.s. 2007/2008</t>
  </si>
  <si>
    <t>Distribuzione dei bambini iscritti ai nidi d'infanzia a gestione indiretta comunale suddivisi per fascia d'età in Provincia di Forlì-Cesena - a.s. 2007/2008</t>
  </si>
  <si>
    <t>Distribuzione dei bambini iscritti ai nidi d'infanzia a gestione indiretta comunale suddivisi per fascia d'età in Provincia di Rimini - a.s. 2007/2008</t>
  </si>
  <si>
    <t>Distribuzione dei bambini iscritti ai nidi d'infanzia* privati convenzionati con i Comuni suddivisi per fascia d'età in rapporto al totale degli iscritti in Emilia-Romagna, per provincia di residenza e per comune - a.s. 2007/2008</t>
  </si>
  <si>
    <t>Distribuzione dei bambini iscritti ai nidi d'infanzia privati convenzionati con i Comuni suddivisi per fascia d'età in Provincia di Piacenza - a.s. 2007/2008</t>
  </si>
  <si>
    <t>Distribuzione dei bambini iscritti ai nidi d'infanzia privati convenzionati con i Comuni suddivisi per fascia d'età in Provincia di Parma - a.s. 2007/2008</t>
  </si>
  <si>
    <t>Distribuzione dei bambini iscritti ai nidi d'infanzia privati convenzionati con i Comuni suddivisi per fascia d'età in Provincia di Reggio Emilia - a.s. 2007/2008</t>
  </si>
  <si>
    <t>Distribuzione dei bambini iscritti ai nidi d'infanzia privati convenzionati con i Comuni suddivisi per fascia d'età in Provincia di Modena - a.s. 2007/2008</t>
  </si>
  <si>
    <t>Distribuzione dei bambini iscritti ai nidi d'infanzia privati convenzionati con i Comuni suddivisi per fascia d'età in Provincia di Bologna - a.s. 2007/2008</t>
  </si>
  <si>
    <t>Distribuzione dei bambini iscritti ai nidi d'infanzia privati  convenzionati con i Comuni suddivisi per fascia d'età in Provincia di Ferrara - a.s. 2007/2008</t>
  </si>
  <si>
    <t>Distribuzione dei bambini iscritti ai nidi d'infanzia privati convenzionati con i Comuni suddivisi per fascia d'età in Provincia di Ravenna - a.s. 2007/2008</t>
  </si>
  <si>
    <t>Distribuzione dei bambini iscritti ai nidi d'infanzia privati convenzionati con i Comuni suddivisi per fascia d'età in Provincia di Forlì-Cesena - a.s. 2007/2008</t>
  </si>
  <si>
    <t>Distribuzione dei bambini iscritti ai nidi d'infanzia privati convenzionati con i Comuni suddivisi per fascia d'età in Provincia di Rimini  - a.s. 2007/2008</t>
  </si>
  <si>
    <t>Distribuzione dei bambini iscritti ai nidi d'infanzia* privati suddivisi per fascia d'età in rapporto al totale degli iscritti in Emilia-Romagna, per provincia e per comune - a.s. 2007/2008</t>
  </si>
  <si>
    <t>Distribuzione dei bambini iscritti ai nidi d'infanzia privati suddivisi per fascia d'età in Provincia di Piacenza - a.s. 2007/2008</t>
  </si>
  <si>
    <t>Distribuzione dei bambini iscritti ai nidi d'infanzia privati suddivisi per fascia d'età in Provincia di Parma - a.s. 2007/2008</t>
  </si>
  <si>
    <t>Distribuzione dei bambini iscritti ai nidi d'infanzia privati suddivisi per fascia d'età in Provincia di Reggio Emilia - a.s. 2007/2008</t>
  </si>
  <si>
    <t>Distribuzione dei bambini iscritti ai nidi d'infanzia privati suddivisi per fascia d'età in Provincia di Modena - a.s. 2007/2008</t>
  </si>
  <si>
    <t>Distribuzione dei bambini iscritti ai nidi d'infanzia privati suddivisi per fascia d'età in Provincia di Bologna - a.s. 2007/2008</t>
  </si>
  <si>
    <t>Distribuzione dei bambini iscritti ai nidi d'infanzia privati suddivisi per fascia d'età in Provincia di Ferrara - a.s. 2007/2008</t>
  </si>
  <si>
    <t>Distribuzione dei bambini iscritti ai nidi d'infanzia privati suddivisi per fascia d'età in Provincia di Ravenna - a.s. 2007/2008</t>
  </si>
  <si>
    <t>Distribuzione dei bambini iscritti ai nidi d'infanzia privati suddivisi per fascia d'età in Provincia di Forlì-Cesena - a.s. 2007/2008</t>
  </si>
  <si>
    <t>Distribuzione dei bambini iscritti ai nidi d'infanzia privati suddivisi per fascia d'età in Provincia di Rimini  - a.s. 2007/2008</t>
  </si>
  <si>
    <t>Tavola 01.02</t>
  </si>
  <si>
    <t>Provincia</t>
  </si>
  <si>
    <t>Maschi</t>
  </si>
  <si>
    <t>Femmine</t>
  </si>
  <si>
    <t>Totale bambini iscritti</t>
  </si>
  <si>
    <t>Bambini
a part time</t>
  </si>
  <si>
    <t>%
bambini a part time sul totale iscritti</t>
  </si>
  <si>
    <t>Bambini a tempo pieno provenienti da altri Comuni</t>
  </si>
  <si>
    <t>Bambini a part time provenienti da altri Comuni</t>
  </si>
  <si>
    <t>Totale bambini di altri Comuni</t>
  </si>
  <si>
    <t>V.A.</t>
  </si>
  <si>
    <t>%
sul totale iscritti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</si>
  <si>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</si>
  <si>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</si>
  <si>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</si>
  <si>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</si>
  <si>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</si>
  <si>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</si>
  <si>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</si>
  <si>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</si>
  <si>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</si>
  <si>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</si>
  <si>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Fonti: Software regionale di immissione dati da parte dei Comuni sede di nidi - Regione Emilia-Romagna. Elaborazioni: Servizio Politiche Familiari, Infanzia e Adolescenza</t>
  </si>
  <si>
    <t>Tavola 01.02.01</t>
  </si>
  <si>
    <t>Comuni</t>
  </si>
  <si>
    <t>%
sul totale bambini iscritti</t>
  </si>
  <si>
    <t>Bambini iscritti ai nidi d'infanzia a gestione diretta comunale in Provincia di Piacenza - a.s. 2007/2008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</si>
  <si>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</si>
  <si>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</si>
  <si>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</si>
  <si>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</si>
  <si>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</si>
  <si>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</si>
  <si>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Pontenure</t>
  </si>
  <si>
    <t>Rottofreno</t>
  </si>
  <si>
    <t>Tavola 01.03</t>
  </si>
  <si>
    <t>Bambini part time</t>
  </si>
  <si>
    <t>Bambini tempo pieno (titolare diverso da gestore)</t>
  </si>
  <si>
    <t>Bambini iscritti part time (titolare diverso da gestore)</t>
  </si>
  <si>
    <t>Bambini a tempo pieno (conv. Comune sede servizio)</t>
  </si>
  <si>
    <t>Bambini a part time (conv. Comune sede servizio)</t>
  </si>
  <si>
    <t>Province</t>
  </si>
  <si>
    <t xml:space="preserve"> Tavola 01.03.01</t>
  </si>
  <si>
    <t>Bambini iscritti ai nidi d'infanzia a gestione indiretta comunale in Provincia di Piacenza - a.s. 2007/2008</t>
  </si>
  <si>
    <t>Tavola 01.04</t>
  </si>
  <si>
    <t>Bambini a part time</t>
  </si>
  <si>
    <t>%
bambini
a part time
sul totale iscritti</t>
  </si>
  <si>
    <t>Tavola 01.04.01</t>
  </si>
  <si>
    <t>Bambini iscritti ai nidi d'infanzia a gestione privata in convenzione con i Comuni in Provincia di Piacenza - a.s. 2007/2008</t>
  </si>
  <si>
    <t>Tavola 01.05</t>
  </si>
  <si>
    <t>%
bambini
part time
sul totale iscritti</t>
  </si>
  <si>
    <t>Fonti: Software regionale di immissione dati da parte dei Comuni sede di servizi educativi 0-3 anni - Regione Emilia-Romagna. Elaborazioni: Servizio Politiche Familiari, Infanzia e Adolescenza</t>
  </si>
  <si>
    <t>Tavola 01.05.01</t>
  </si>
  <si>
    <t>Bambini iscritti ai nidi d'infanzia a gestione privata in Provincia di Piacenza - a.s. 2007/2008</t>
  </si>
  <si>
    <t>Agazzano</t>
  </si>
  <si>
    <t>Calendasco</t>
  </si>
  <si>
    <t>Lugagnano Val D'Arda</t>
  </si>
  <si>
    <t>Monticelli d'Ongina</t>
  </si>
  <si>
    <t>Podenzano</t>
  </si>
  <si>
    <t>Rivergaro</t>
  </si>
  <si>
    <t>Sarmato</t>
  </si>
  <si>
    <t>Besenzone</t>
  </si>
  <si>
    <t>Gossolengo</t>
  </si>
  <si>
    <t>Gragnano Trebbiense</t>
  </si>
  <si>
    <t>Ponte Dell'Olio</t>
  </si>
  <si>
    <t>San Giorgio Piacentino</t>
  </si>
  <si>
    <t>Provincia Piacenza</t>
  </si>
  <si>
    <t>Tavola 01.01</t>
  </si>
  <si>
    <t>% iscritti sulla pop.
0-2 anni
residente</t>
  </si>
  <si>
    <r>
      <t xml:space="preserve">Pop. 0-2 anni
dei </t>
    </r>
    <r>
      <rPr>
        <b/>
        <sz val="8"/>
        <color indexed="8"/>
        <rFont val="Verdana"/>
        <family val="2"/>
      </rPr>
      <t>Comuni sede di nidi</t>
    </r>
  </si>
  <si>
    <t xml:space="preserve">% iscritti sulla pop. dei Comuni sede di nidi
</t>
  </si>
  <si>
    <t>Bambini di altri Comuni</t>
  </si>
  <si>
    <t>Fonti: Software regionale di immissione dati da parte dei Comuni sede di nidi - Regione Emilia-Romagna. Elaborazioni: Servizio Politiche Familiari, Infanzia e Adolescenza - Dati sulla popolazione: Servizio Controllo di Gestione e Sistemi Statistici della Regione Emilia Romagna</t>
  </si>
  <si>
    <t>Tavola 01.01.01</t>
  </si>
  <si>
    <t>Pop. 0-2 anni
dei Comuni sede di nidi</t>
  </si>
  <si>
    <t>Bambini iscritti ai nidi d'infanzia pubblici e privati in Provincia di Piacenza - a.s. 2007/2008</t>
  </si>
  <si>
    <t>Bambini (conv. Comune sede servizio)</t>
  </si>
  <si>
    <t>Bettola</t>
  </si>
  <si>
    <t>Bobbio</t>
  </si>
  <si>
    <t>Cadeo</t>
  </si>
  <si>
    <t>Caminata</t>
  </si>
  <si>
    <t>Carpaneto Piacentino</t>
  </si>
  <si>
    <t>Castell'Arquato</t>
  </si>
  <si>
    <t>Cerignale</t>
  </si>
  <si>
    <t>Coli</t>
  </si>
  <si>
    <t>Corte Brugnatella</t>
  </si>
  <si>
    <t>Cortemaggiore</t>
  </si>
  <si>
    <t>Farini</t>
  </si>
  <si>
    <t>Ferriere</t>
  </si>
  <si>
    <t>Gazzola</t>
  </si>
  <si>
    <t>Gropparello</t>
  </si>
  <si>
    <t>Morfasso</t>
  </si>
  <si>
    <t>Nibbiano</t>
  </si>
  <si>
    <t>Ottone</t>
  </si>
  <si>
    <t>Pecorara</t>
  </si>
  <si>
    <t>Pianello Val Tidone</t>
  </si>
  <si>
    <t>Piozzano</t>
  </si>
  <si>
    <t>San Pietro In Cerro</t>
  </si>
  <si>
    <t>Travo</t>
  </si>
  <si>
    <t>Vernasca</t>
  </si>
  <si>
    <t>Vigolzone</t>
  </si>
  <si>
    <t>Villanova Sull'Arda</t>
  </si>
  <si>
    <t>Zerba</t>
  </si>
  <si>
    <t>Ziano Piacentino</t>
  </si>
  <si>
    <t>Pop. 0-2 anni
all'1/1/08
residente</t>
  </si>
  <si>
    <t>Tavola 01.01.02</t>
  </si>
  <si>
    <t>Bambini iscritti ai nidi d'infanzia pubblici e privati in Provincia di Parma - a.s. 2007/2008</t>
  </si>
  <si>
    <t>Tavola 01.02.02</t>
  </si>
  <si>
    <t>Provincia di Parma</t>
  </si>
  <si>
    <t>Bambini iscritti ai nidi d'infanzia a gestione diretta comunale e pubblica in Provincia di Parma - a.s. 2007/2008</t>
  </si>
  <si>
    <t>Busseto</t>
  </si>
  <si>
    <t>Collecchio</t>
  </si>
  <si>
    <t>Felino</t>
  </si>
  <si>
    <t>Fidenza</t>
  </si>
  <si>
    <t>Fontevivo</t>
  </si>
  <si>
    <t>Fornovo di Taro</t>
  </si>
  <si>
    <t>Langhirano</t>
  </si>
  <si>
    <t>Montechiarugolo</t>
  </si>
  <si>
    <t>Neviano Degli Arduini</t>
  </si>
  <si>
    <t>Noceto</t>
  </si>
  <si>
    <t>Salsomaggiore Terme</t>
  </si>
  <si>
    <t>Sorbolo</t>
  </si>
  <si>
    <t>Tizzano Val Parma</t>
  </si>
  <si>
    <t>Traversetolo</t>
  </si>
  <si>
    <t>Torrile</t>
  </si>
  <si>
    <t>Sissa</t>
  </si>
  <si>
    <t>Polesine Parmense</t>
  </si>
  <si>
    <t>Lesignano De' Bagni</t>
  </si>
  <si>
    <t>Colorno</t>
  </si>
  <si>
    <t>Borgo Val di Taro</t>
  </si>
  <si>
    <t>Varano De' Melegari</t>
  </si>
  <si>
    <t>Sala Baganza</t>
  </si>
  <si>
    <t>Mezzani</t>
  </si>
  <si>
    <t>Bedonia</t>
  </si>
  <si>
    <t>Albareto</t>
  </si>
  <si>
    <t>Bardi</t>
  </si>
  <si>
    <t>Berceto</t>
  </si>
  <si>
    <t>Bore</t>
  </si>
  <si>
    <t>Calestano</t>
  </si>
  <si>
    <t>Compiano</t>
  </si>
  <si>
    <t>Corniglio</t>
  </si>
  <si>
    <t>Fontanellato</t>
  </si>
  <si>
    <t>Medesano</t>
  </si>
  <si>
    <t>Monchio Delle Corti</t>
  </si>
  <si>
    <t>Palanzano</t>
  </si>
  <si>
    <t>Pellegrino Parmense</t>
  </si>
  <si>
    <t>Roccabianca</t>
  </si>
  <si>
    <t>San Secondo Parmense</t>
  </si>
  <si>
    <t>Solignano</t>
  </si>
  <si>
    <t>Soragna</t>
  </si>
  <si>
    <t>Terenzo</t>
  </si>
  <si>
    <t>Tornolo</t>
  </si>
  <si>
    <t>Trecasali</t>
  </si>
  <si>
    <t>Valmozzola</t>
  </si>
  <si>
    <t>Varsi</t>
  </si>
  <si>
    <t>Zibello</t>
  </si>
  <si>
    <t>Tavola 01.01.03</t>
  </si>
  <si>
    <t>Bambini iscritti ai nidi d'infanzia pubblici e privati in Provincia di Reggio Emilia - a.s. 2007/2008</t>
  </si>
  <si>
    <t>Tavola 01.02.03</t>
  </si>
  <si>
    <t>Bambini iscritti ai nidi d'infanzia a gestione diretta comunale e pubblica in Provincia di Reggio-Emilia - a.s. 2007/2008</t>
  </si>
  <si>
    <t>Provincia di Reggio Emilia</t>
  </si>
  <si>
    <t>Scandiano</t>
  </si>
  <si>
    <t>Sant'Ilario d'Enza</t>
  </si>
  <si>
    <t>San Martino In Rio</t>
  </si>
  <si>
    <t>Rubiera</t>
  </si>
  <si>
    <t>Reggiolo</t>
  </si>
  <si>
    <t>Reggio Nell'Emilia</t>
  </si>
  <si>
    <t>Quattro Castella</t>
  </si>
  <si>
    <t>Poviglio</t>
  </si>
  <si>
    <t>Novellara</t>
  </si>
  <si>
    <t>Montecchio Emilia</t>
  </si>
  <si>
    <t>Luzzara</t>
  </si>
  <si>
    <t>Guastalla</t>
  </si>
  <si>
    <t>Gualtieri</t>
  </si>
  <si>
    <t>Fabbrico</t>
  </si>
  <si>
    <t>Correggio</t>
  </si>
  <si>
    <t>Cavriago</t>
  </si>
  <si>
    <t>Castelnovo Ne' Monti</t>
  </si>
  <si>
    <t>Castelnovo Di Sotto</t>
  </si>
  <si>
    <t>Castellarano</t>
  </si>
  <si>
    <t>Casalgrande</t>
  </si>
  <si>
    <t>Campegine</t>
  </si>
  <si>
    <t>Campagnola Emilia</t>
  </si>
  <si>
    <t>Cadelbosco Di Sopra</t>
  </si>
  <si>
    <t>Brescello</t>
  </si>
  <si>
    <t>Boretto</t>
  </si>
  <si>
    <t>Bagnolo In Piano</t>
  </si>
  <si>
    <t>Albinea</t>
  </si>
  <si>
    <t xml:space="preserve"> Tavola 01.03.02</t>
  </si>
  <si>
    <t>Bambini iscritti ai nidi d'infanzia a gestione indiretta comunale in Provincia di Parma - a.s. 2007/2008</t>
  </si>
  <si>
    <t xml:space="preserve"> Tavola 01.03.03</t>
  </si>
  <si>
    <t>Villa Minozzo</t>
  </si>
  <si>
    <t>Rolo</t>
  </si>
  <si>
    <t>Rio Saliceto</t>
  </si>
  <si>
    <t>Reggio nell'Emilia</t>
  </si>
  <si>
    <t>Ramiseto</t>
  </si>
  <si>
    <t>Gattatico</t>
  </si>
  <si>
    <t>Carpineti</t>
  </si>
  <si>
    <t>Busana</t>
  </si>
  <si>
    <t>Bibbiano</t>
  </si>
  <si>
    <t>Tavola 01.04.02</t>
  </si>
  <si>
    <t>Bambini iscritti ai nidi d'infanzia a gestione privata in convenzione con i Comuni in Provincia di Parma - a.s. 2007/2008</t>
  </si>
  <si>
    <t>Tavola 01.04.03</t>
  </si>
  <si>
    <t>Bambini iscritti ai nidi d'infanzia a gestione privata in convenzione con i Comuni in Provincia di Reggio Emilia - a.s. 2007/2008</t>
  </si>
  <si>
    <t>Bagnolo in Piano</t>
  </si>
  <si>
    <t>Canossa</t>
  </si>
  <si>
    <t>Casina</t>
  </si>
  <si>
    <t>San Polo D'Enza</t>
  </si>
  <si>
    <t>Toano</t>
  </si>
  <si>
    <t>Vezzano Sul Crostolo</t>
  </si>
  <si>
    <t>Tavola 01.05.02</t>
  </si>
  <si>
    <t>Bambini iscritti ai nidi d'infanzia a gestione privata in Provincia di Parma - a.s. 2007/2008</t>
  </si>
  <si>
    <t>Tavola 01.05.03</t>
  </si>
  <si>
    <t>Bambini iscritti ai nidi d'infanzia a gestione privata in Provincia di Reggio Emilia - a.s. 2007/2008</t>
  </si>
  <si>
    <t>Bambini iscritti ai nidi d'infanzia a gestione indiretta comunale in Provincia di Reggio-Emilia - a.s. 2007/2008</t>
  </si>
  <si>
    <t>Viano</t>
  </si>
  <si>
    <t>Vetto</t>
  </si>
  <si>
    <t>Ligonchio</t>
  </si>
  <si>
    <t>Collagna</t>
  </si>
  <si>
    <t>Baiso</t>
  </si>
  <si>
    <t>Tavola 01.02.04</t>
  </si>
  <si>
    <t>Bambini iscritti ai nidi d'infanzia a gestione diretta comunale e pubblica in Provincia di Modena - a.s. 2007/2008</t>
  </si>
  <si>
    <t>Vignola</t>
  </si>
  <si>
    <t>Spilamberto</t>
  </si>
  <si>
    <t>Soliera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</si>
</sst>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[h]:mm"/>
    <numFmt numFmtId="168" formatCode="_-* #,##0.00_-;\-* #,##0.00_-;_-* &quot;-&quot;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0.0%"/>
    <numFmt numFmtId="173" formatCode="0.0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_ ;\-#,##0\ "/>
    <numFmt numFmtId="189" formatCode="0.00000000"/>
    <numFmt numFmtId="190" formatCode="0.000000000"/>
    <numFmt numFmtId="191" formatCode="0.000000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_-;_-@_-"/>
    <numFmt numFmtId="195" formatCode="_-* #,##0.00_-;\-* #,##0.00_-;_-* &quot;-&quot;?_-;_-@_-"/>
    <numFmt numFmtId="196" formatCode="_-* #,##0.0000_-;\-* #,##0.0000_-;_-* &quot;-&quot;??_-;_-@_-"/>
    <numFmt numFmtId="197" formatCode="#,##0.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mmmm\ d\,\ yyyy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0;[Red]0"/>
    <numFmt numFmtId="211" formatCode="_-* #,##0.00000_-;\-* #,##0.00000_-;_-* &quot;-&quot;??_-;_-@_-"/>
    <numFmt numFmtId="212" formatCode="_-* #,##0.000_-;\-* #,##0.000_-;_-* &quot;-&quot;_-;_-@_-"/>
    <numFmt numFmtId="213" formatCode="_-* #,##0.0000_-;\-* #,##0.0000_-;_-* &quot;-&quot;_-;_-@_-"/>
    <numFmt numFmtId="214" formatCode="0.00;[Red]0.00"/>
    <numFmt numFmtId="215" formatCode="_-* #,##0.000000_-;\-* #,##0.000000_-;_-* &quot;-&quot;??_-;_-@_-"/>
    <numFmt numFmtId="216" formatCode="_-* #,##0.0000000_-;\-* #,##0.0000000_-;_-* &quot;-&quot;??_-;_-@_-"/>
  </numFmts>
  <fonts count="4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9"/>
      <name val="Arial"/>
      <family val="0"/>
    </font>
    <font>
      <sz val="8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u val="single"/>
      <sz val="9"/>
      <name val="Verdana"/>
      <family val="2"/>
    </font>
    <font>
      <sz val="7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Verdana"/>
      <family val="2"/>
    </font>
    <font>
      <b/>
      <sz val="9"/>
      <color indexed="30"/>
      <name val="Verdana"/>
      <family val="2"/>
    </font>
    <font>
      <sz val="5"/>
      <name val="Verdana"/>
      <family val="2"/>
    </font>
    <font>
      <sz val="5"/>
      <name val="Arial"/>
      <family val="0"/>
    </font>
    <font>
      <sz val="11"/>
      <name val="Arial"/>
      <family val="0"/>
    </font>
    <font>
      <sz val="6"/>
      <name val="Arial"/>
      <family val="2"/>
    </font>
    <font>
      <sz val="7.25"/>
      <name val="Arial"/>
      <family val="2"/>
    </font>
    <font>
      <sz val="11.75"/>
      <name val="Arial"/>
      <family val="0"/>
    </font>
    <font>
      <b/>
      <sz val="10.25"/>
      <name val="Arial"/>
      <family val="2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10"/>
      <color indexed="8"/>
      <name val="Verdana"/>
      <family val="2"/>
    </font>
    <font>
      <b/>
      <sz val="9"/>
      <color indexed="8"/>
      <name val="Arial"/>
      <family val="2"/>
    </font>
    <font>
      <sz val="10.25"/>
      <name val="Arial"/>
      <family val="0"/>
    </font>
    <font>
      <sz val="7"/>
      <color indexed="9"/>
      <name val="Arial"/>
      <family val="2"/>
    </font>
    <font>
      <b/>
      <sz val="7"/>
      <color indexed="60"/>
      <name val="Verdana"/>
      <family val="2"/>
    </font>
    <font>
      <b/>
      <sz val="8"/>
      <color indexed="60"/>
      <name val="Verdana"/>
      <family val="2"/>
    </font>
    <font>
      <b/>
      <sz val="5"/>
      <color indexed="8"/>
      <name val="Verdana"/>
      <family val="2"/>
    </font>
    <font>
      <sz val="9.5"/>
      <name val="Arial"/>
      <family val="0"/>
    </font>
    <font>
      <sz val="9.25"/>
      <name val="Arial"/>
      <family val="0"/>
    </font>
    <font>
      <b/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164" fontId="9" fillId="0" borderId="10" xfId="17" applyNumberFormat="1" applyFont="1" applyFill="1" applyBorder="1" applyAlignment="1">
      <alignment horizontal="right" vertical="center"/>
    </xf>
    <xf numFmtId="43" fontId="9" fillId="0" borderId="11" xfId="17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164" fontId="8" fillId="0" borderId="10" xfId="17" applyNumberFormat="1" applyFont="1" applyFill="1" applyBorder="1" applyAlignment="1">
      <alignment horizontal="right" vertical="center"/>
    </xf>
    <xf numFmtId="164" fontId="9" fillId="0" borderId="12" xfId="17" applyNumberFormat="1" applyFont="1" applyFill="1" applyBorder="1" applyAlignment="1">
      <alignment horizontal="right" vertical="center"/>
    </xf>
    <xf numFmtId="164" fontId="8" fillId="0" borderId="11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 vertical="center"/>
    </xf>
    <xf numFmtId="43" fontId="3" fillId="0" borderId="14" xfId="17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164" fontId="5" fillId="0" borderId="19" xfId="17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164" fontId="3" fillId="0" borderId="21" xfId="17" applyNumberFormat="1" applyFont="1" applyFill="1" applyBorder="1" applyAlignment="1">
      <alignment horizontal="right" vertical="center"/>
    </xf>
    <xf numFmtId="43" fontId="5" fillId="0" borderId="20" xfId="17" applyFont="1" applyFill="1" applyBorder="1" applyAlignment="1">
      <alignment horizontal="right" vertical="center"/>
    </xf>
    <xf numFmtId="164" fontId="5" fillId="0" borderId="20" xfId="17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164" fontId="5" fillId="0" borderId="23" xfId="17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164" fontId="3" fillId="0" borderId="25" xfId="17" applyNumberFormat="1" applyFont="1" applyFill="1" applyBorder="1" applyAlignment="1">
      <alignment horizontal="right" vertical="center"/>
    </xf>
    <xf numFmtId="164" fontId="5" fillId="0" borderId="24" xfId="17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17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164" fontId="5" fillId="0" borderId="10" xfId="17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3" fillId="0" borderId="26" xfId="17" applyNumberFormat="1" applyFont="1" applyFill="1" applyBorder="1" applyAlignment="1">
      <alignment horizontal="right" vertical="center"/>
    </xf>
    <xf numFmtId="43" fontId="5" fillId="0" borderId="11" xfId="17" applyFont="1" applyFill="1" applyBorder="1" applyAlignment="1">
      <alignment horizontal="right" vertical="center"/>
    </xf>
    <xf numFmtId="43" fontId="3" fillId="0" borderId="1" xfId="17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164" fontId="3" fillId="0" borderId="8" xfId="17" applyNumberFormat="1" applyFont="1" applyFill="1" applyBorder="1" applyAlignment="1">
      <alignment horizontal="right" vertical="center"/>
    </xf>
    <xf numFmtId="164" fontId="5" fillId="0" borderId="21" xfId="17" applyNumberFormat="1" applyFont="1" applyFill="1" applyBorder="1" applyAlignment="1">
      <alignment horizontal="right" vertical="center"/>
    </xf>
    <xf numFmtId="164" fontId="3" fillId="0" borderId="13" xfId="17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64" fontId="2" fillId="0" borderId="28" xfId="17" applyNumberFormat="1" applyFont="1" applyFill="1" applyBorder="1" applyAlignment="1">
      <alignment horizontal="right" vertical="center"/>
    </xf>
    <xf numFmtId="43" fontId="2" fillId="0" borderId="29" xfId="17" applyNumberFormat="1" applyFont="1" applyFill="1" applyBorder="1" applyAlignment="1">
      <alignment horizontal="right" vertical="center"/>
    </xf>
    <xf numFmtId="164" fontId="2" fillId="0" borderId="29" xfId="17" applyNumberFormat="1" applyFont="1" applyFill="1" applyBorder="1" applyAlignment="1">
      <alignment horizontal="right" vertical="center"/>
    </xf>
    <xf numFmtId="164" fontId="2" fillId="0" borderId="30" xfId="17" applyNumberFormat="1" applyFont="1" applyFill="1" applyBorder="1" applyAlignment="1">
      <alignment horizontal="right" vertical="center"/>
    </xf>
    <xf numFmtId="164" fontId="2" fillId="0" borderId="10" xfId="17" applyNumberFormat="1" applyFont="1" applyFill="1" applyBorder="1" applyAlignment="1">
      <alignment horizontal="right" vertical="center"/>
    </xf>
    <xf numFmtId="43" fontId="2" fillId="0" borderId="31" xfId="17" applyNumberFormat="1" applyFont="1" applyFill="1" applyBorder="1" applyAlignment="1">
      <alignment horizontal="right" vertical="center"/>
    </xf>
    <xf numFmtId="164" fontId="2" fillId="0" borderId="32" xfId="17" applyNumberFormat="1" applyFont="1" applyFill="1" applyBorder="1" applyAlignment="1">
      <alignment horizontal="right" vertical="center"/>
    </xf>
    <xf numFmtId="164" fontId="2" fillId="0" borderId="21" xfId="17" applyNumberFormat="1" applyFont="1" applyFill="1" applyBorder="1" applyAlignment="1">
      <alignment horizontal="right" vertical="center"/>
    </xf>
    <xf numFmtId="164" fontId="1" fillId="0" borderId="15" xfId="17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164" fontId="1" fillId="0" borderId="27" xfId="17" applyNumberFormat="1" applyFont="1" applyFill="1" applyBorder="1" applyAlignment="1">
      <alignment horizontal="right" vertical="center"/>
    </xf>
    <xf numFmtId="164" fontId="1" fillId="0" borderId="16" xfId="17" applyNumberFormat="1" applyFont="1" applyFill="1" applyBorder="1" applyAlignment="1">
      <alignment horizontal="right" vertical="center"/>
    </xf>
    <xf numFmtId="43" fontId="1" fillId="0" borderId="16" xfId="17" applyNumberFormat="1" applyFont="1" applyFill="1" applyBorder="1" applyAlignment="1">
      <alignment horizontal="right" vertical="center"/>
    </xf>
    <xf numFmtId="2" fontId="15" fillId="0" borderId="16" xfId="0" applyNumberFormat="1" applyFont="1" applyFill="1" applyBorder="1" applyAlignment="1">
      <alignment vertical="center"/>
    </xf>
    <xf numFmtId="164" fontId="15" fillId="0" borderId="8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11" fillId="0" borderId="18" xfId="0" applyFont="1" applyFill="1" applyBorder="1" applyAlignment="1">
      <alignment horizontal="left" vertical="center" wrapText="1"/>
    </xf>
    <xf numFmtId="164" fontId="21" fillId="0" borderId="0" xfId="17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7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43" fontId="2" fillId="0" borderId="20" xfId="17" applyFont="1" applyFill="1" applyBorder="1" applyAlignment="1">
      <alignment horizontal="right" vertical="center"/>
    </xf>
    <xf numFmtId="164" fontId="2" fillId="0" borderId="19" xfId="17" applyNumberFormat="1" applyFont="1" applyFill="1" applyBorder="1" applyAlignment="1">
      <alignment horizontal="right" vertical="center"/>
    </xf>
    <xf numFmtId="164" fontId="1" fillId="0" borderId="33" xfId="17" applyNumberFormat="1" applyFont="1" applyFill="1" applyBorder="1" applyAlignment="1">
      <alignment horizontal="right" vertical="center"/>
    </xf>
    <xf numFmtId="43" fontId="2" fillId="0" borderId="30" xfId="17" applyFont="1" applyFill="1" applyBorder="1" applyAlignment="1">
      <alignment horizontal="right" vertical="center"/>
    </xf>
    <xf numFmtId="164" fontId="1" fillId="0" borderId="6" xfId="17" applyNumberFormat="1" applyFont="1" applyFill="1" applyBorder="1" applyAlignment="1">
      <alignment horizontal="right" vertical="center"/>
    </xf>
    <xf numFmtId="164" fontId="1" fillId="0" borderId="34" xfId="17" applyNumberFormat="1" applyFont="1" applyFill="1" applyBorder="1" applyAlignment="1">
      <alignment horizontal="right" vertical="center"/>
    </xf>
    <xf numFmtId="43" fontId="1" fillId="0" borderId="35" xfId="17" applyFont="1" applyFill="1" applyBorder="1" applyAlignment="1">
      <alignment horizontal="right" vertical="center"/>
    </xf>
    <xf numFmtId="164" fontId="1" fillId="0" borderId="36" xfId="17" applyNumberFormat="1" applyFont="1" applyFill="1" applyBorder="1" applyAlignment="1">
      <alignment horizontal="right" vertical="center"/>
    </xf>
    <xf numFmtId="43" fontId="1" fillId="0" borderId="37" xfId="17" applyFont="1" applyFill="1" applyBorder="1" applyAlignment="1">
      <alignment horizontal="right" vertical="center"/>
    </xf>
    <xf numFmtId="164" fontId="1" fillId="0" borderId="1" xfId="17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164" fontId="25" fillId="0" borderId="0" xfId="17" applyNumberFormat="1" applyFont="1" applyAlignment="1">
      <alignment/>
    </xf>
    <xf numFmtId="0" fontId="5" fillId="0" borderId="5" xfId="0" applyFont="1" applyFill="1" applyBorder="1" applyAlignment="1">
      <alignment horizontal="center" vertical="center"/>
    </xf>
    <xf numFmtId="164" fontId="5" fillId="0" borderId="38" xfId="17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center"/>
    </xf>
    <xf numFmtId="164" fontId="2" fillId="0" borderId="20" xfId="17" applyNumberFormat="1" applyFont="1" applyFill="1" applyBorder="1" applyAlignment="1">
      <alignment horizontal="right" vertical="center"/>
    </xf>
    <xf numFmtId="164" fontId="2" fillId="0" borderId="23" xfId="17" applyNumberFormat="1" applyFont="1" applyFill="1" applyBorder="1" applyAlignment="1">
      <alignment horizontal="right" vertical="center"/>
    </xf>
    <xf numFmtId="164" fontId="2" fillId="0" borderId="24" xfId="17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39" xfId="17" applyNumberFormat="1" applyFont="1" applyFill="1" applyBorder="1" applyAlignment="1">
      <alignment horizontal="right" vertical="center"/>
    </xf>
    <xf numFmtId="164" fontId="1" fillId="0" borderId="41" xfId="17" applyNumberFormat="1" applyFont="1" applyFill="1" applyBorder="1" applyAlignment="1">
      <alignment horizontal="right" vertical="center"/>
    </xf>
    <xf numFmtId="164" fontId="2" fillId="0" borderId="42" xfId="17" applyNumberFormat="1" applyFont="1" applyFill="1" applyBorder="1" applyAlignment="1">
      <alignment horizontal="right" vertical="center"/>
    </xf>
    <xf numFmtId="164" fontId="2" fillId="0" borderId="43" xfId="17" applyNumberFormat="1" applyFont="1" applyFill="1" applyBorder="1" applyAlignment="1">
      <alignment horizontal="right" vertical="center"/>
    </xf>
    <xf numFmtId="164" fontId="1" fillId="0" borderId="44" xfId="17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164" fontId="5" fillId="0" borderId="0" xfId="17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164" fontId="1" fillId="0" borderId="26" xfId="17" applyNumberFormat="1" applyFont="1" applyFill="1" applyBorder="1" applyAlignment="1">
      <alignment horizontal="right" vertical="center"/>
    </xf>
    <xf numFmtId="164" fontId="2" fillId="0" borderId="12" xfId="17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2" fillId="0" borderId="45" xfId="17" applyNumberFormat="1" applyFont="1" applyFill="1" applyBorder="1" applyAlignment="1">
      <alignment horizontal="right" vertical="center"/>
    </xf>
    <xf numFmtId="43" fontId="2" fillId="0" borderId="11" xfId="17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4" fontId="2" fillId="0" borderId="4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2" fontId="1" fillId="0" borderId="8" xfId="2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wrapText="1"/>
    </xf>
    <xf numFmtId="164" fontId="33" fillId="0" borderId="45" xfId="17" applyNumberFormat="1" applyFont="1" applyFill="1" applyBorder="1" applyAlignment="1">
      <alignment horizontal="right" wrapText="1"/>
    </xf>
    <xf numFmtId="164" fontId="33" fillId="0" borderId="11" xfId="17" applyNumberFormat="1" applyFont="1" applyFill="1" applyBorder="1" applyAlignment="1">
      <alignment horizontal="right" wrapText="1"/>
    </xf>
    <xf numFmtId="164" fontId="33" fillId="0" borderId="10" xfId="17" applyNumberFormat="1" applyFont="1" applyFill="1" applyBorder="1" applyAlignment="1">
      <alignment horizontal="right" wrapText="1"/>
    </xf>
    <xf numFmtId="164" fontId="32" fillId="0" borderId="9" xfId="17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17" applyNumberFormat="1" applyFont="1" applyFill="1" applyBorder="1" applyAlignment="1">
      <alignment vertical="center"/>
    </xf>
    <xf numFmtId="164" fontId="34" fillId="0" borderId="0" xfId="17" applyNumberFormat="1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3" fontId="2" fillId="0" borderId="46" xfId="17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7" applyNumberFormat="1" applyAlignment="1">
      <alignment vertical="center"/>
    </xf>
    <xf numFmtId="43" fontId="0" fillId="0" borderId="0" xfId="17" applyAlignment="1">
      <alignment vertical="center"/>
    </xf>
    <xf numFmtId="20" fontId="0" fillId="0" borderId="0" xfId="0" applyNumberFormat="1" applyAlignment="1">
      <alignment vertical="center"/>
    </xf>
    <xf numFmtId="164" fontId="0" fillId="0" borderId="0" xfId="17" applyNumberFormat="1" applyAlignment="1">
      <alignment vertical="center"/>
    </xf>
    <xf numFmtId="0" fontId="36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1" fillId="0" borderId="49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4" fontId="1" fillId="0" borderId="9" xfId="17" applyNumberFormat="1" applyFont="1" applyFill="1" applyBorder="1" applyAlignment="1">
      <alignment horizontal="right" vertical="center"/>
    </xf>
    <xf numFmtId="164" fontId="2" fillId="0" borderId="50" xfId="17" applyNumberFormat="1" applyFont="1" applyFill="1" applyBorder="1" applyAlignment="1">
      <alignment horizontal="right" vertical="center"/>
    </xf>
    <xf numFmtId="164" fontId="1" fillId="0" borderId="22" xfId="17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3" fontId="2" fillId="0" borderId="19" xfId="17" applyFont="1" applyFill="1" applyBorder="1" applyAlignment="1">
      <alignment horizontal="right" vertical="center"/>
    </xf>
    <xf numFmtId="43" fontId="2" fillId="0" borderId="10" xfId="17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5" fillId="3" borderId="51" xfId="17" applyNumberFormat="1" applyFont="1" applyFill="1" applyBorder="1" applyAlignment="1">
      <alignment/>
    </xf>
    <xf numFmtId="0" fontId="5" fillId="3" borderId="51" xfId="0" applyFont="1" applyFill="1" applyBorder="1" applyAlignment="1">
      <alignment/>
    </xf>
    <xf numFmtId="164" fontId="5" fillId="3" borderId="9" xfId="17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164" fontId="5" fillId="0" borderId="9" xfId="17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9" xfId="17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6" xfId="0" applyFont="1" applyBorder="1" applyAlignment="1">
      <alignment/>
    </xf>
    <xf numFmtId="164" fontId="5" fillId="0" borderId="6" xfId="17" applyNumberFormat="1" applyFont="1" applyBorder="1" applyAlignment="1">
      <alignment/>
    </xf>
    <xf numFmtId="164" fontId="3" fillId="0" borderId="1" xfId="17" applyNumberFormat="1" applyFont="1" applyBorder="1" applyAlignment="1">
      <alignment vertical="center"/>
    </xf>
    <xf numFmtId="164" fontId="5" fillId="0" borderId="9" xfId="17" applyNumberFormat="1" applyFont="1" applyBorder="1" applyAlignment="1">
      <alignment horizontal="center"/>
    </xf>
    <xf numFmtId="164" fontId="3" fillId="3" borderId="9" xfId="17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165" fontId="16" fillId="0" borderId="0" xfId="17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 wrapText="1"/>
    </xf>
    <xf numFmtId="164" fontId="38" fillId="0" borderId="0" xfId="17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vertical="center"/>
    </xf>
    <xf numFmtId="164" fontId="3" fillId="0" borderId="9" xfId="17" applyNumberFormat="1" applyFont="1" applyBorder="1" applyAlignment="1">
      <alignment horizontal="center"/>
    </xf>
    <xf numFmtId="3" fontId="8" fillId="0" borderId="52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3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vertical="center"/>
    </xf>
    <xf numFmtId="164" fontId="2" fillId="0" borderId="53" xfId="17" applyNumberFormat="1" applyFont="1" applyFill="1" applyBorder="1" applyAlignment="1">
      <alignment horizontal="right"/>
    </xf>
    <xf numFmtId="43" fontId="2" fillId="0" borderId="54" xfId="17" applyFont="1" applyFill="1" applyBorder="1" applyAlignment="1">
      <alignment horizontal="right"/>
    </xf>
    <xf numFmtId="164" fontId="2" fillId="0" borderId="19" xfId="17" applyNumberFormat="1" applyFont="1" applyFill="1" applyBorder="1" applyAlignment="1">
      <alignment horizontal="right"/>
    </xf>
    <xf numFmtId="43" fontId="2" fillId="0" borderId="21" xfId="17" applyFont="1" applyFill="1" applyBorder="1" applyAlignment="1">
      <alignment horizontal="right"/>
    </xf>
    <xf numFmtId="164" fontId="2" fillId="0" borderId="10" xfId="17" applyNumberFormat="1" applyFont="1" applyFill="1" applyBorder="1" applyAlignment="1">
      <alignment horizontal="right"/>
    </xf>
    <xf numFmtId="43" fontId="2" fillId="0" borderId="26" xfId="17" applyFont="1" applyFill="1" applyBorder="1" applyAlignment="1">
      <alignment horizontal="right"/>
    </xf>
    <xf numFmtId="164" fontId="2" fillId="0" borderId="55" xfId="17" applyNumberFormat="1" applyFont="1" applyFill="1" applyBorder="1" applyAlignment="1">
      <alignment horizontal="right"/>
    </xf>
    <xf numFmtId="43" fontId="2" fillId="0" borderId="56" xfId="17" applyFont="1" applyFill="1" applyBorder="1" applyAlignment="1">
      <alignment horizontal="right"/>
    </xf>
    <xf numFmtId="43" fontId="1" fillId="0" borderId="8" xfId="17" applyFont="1" applyFill="1" applyBorder="1" applyAlignment="1">
      <alignment horizontal="right" vertical="center"/>
    </xf>
    <xf numFmtId="164" fontId="5" fillId="0" borderId="10" xfId="17" applyNumberFormat="1" applyFont="1" applyBorder="1" applyAlignment="1">
      <alignment vertical="center"/>
    </xf>
    <xf numFmtId="43" fontId="5" fillId="0" borderId="11" xfId="17" applyFont="1" applyBorder="1" applyAlignment="1">
      <alignment vertical="center"/>
    </xf>
    <xf numFmtId="164" fontId="5" fillId="0" borderId="9" xfId="17" applyNumberFormat="1" applyFont="1" applyBorder="1" applyAlignment="1">
      <alignment vertical="center"/>
    </xf>
    <xf numFmtId="43" fontId="5" fillId="0" borderId="9" xfId="17" applyFont="1" applyBorder="1" applyAlignment="1">
      <alignment vertical="center"/>
    </xf>
    <xf numFmtId="164" fontId="3" fillId="0" borderId="13" xfId="17" applyNumberFormat="1" applyFont="1" applyBorder="1" applyAlignment="1">
      <alignment vertical="center"/>
    </xf>
    <xf numFmtId="43" fontId="3" fillId="0" borderId="14" xfId="17" applyFont="1" applyBorder="1" applyAlignment="1">
      <alignment vertical="center"/>
    </xf>
    <xf numFmtId="43" fontId="3" fillId="0" borderId="1" xfId="17" applyFont="1" applyBorder="1" applyAlignment="1">
      <alignment vertical="center"/>
    </xf>
    <xf numFmtId="164" fontId="12" fillId="0" borderId="0" xfId="0" applyNumberFormat="1" applyFont="1" applyAlignment="1">
      <alignment/>
    </xf>
    <xf numFmtId="0" fontId="43" fillId="0" borderId="9" xfId="0" applyFont="1" applyBorder="1" applyAlignment="1">
      <alignment/>
    </xf>
    <xf numFmtId="164" fontId="43" fillId="0" borderId="9" xfId="17" applyNumberFormat="1" applyFont="1" applyBorder="1" applyAlignment="1">
      <alignment/>
    </xf>
    <xf numFmtId="165" fontId="2" fillId="0" borderId="29" xfId="0" applyNumberFormat="1" applyFont="1" applyFill="1" applyBorder="1" applyAlignment="1">
      <alignment vertical="center"/>
    </xf>
    <xf numFmtId="43" fontId="2" fillId="0" borderId="20" xfId="17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43" fontId="2" fillId="0" borderId="11" xfId="17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5" fontId="2" fillId="0" borderId="57" xfId="0" applyNumberFormat="1" applyFont="1" applyFill="1" applyBorder="1" applyAlignment="1">
      <alignment vertical="center"/>
    </xf>
    <xf numFmtId="43" fontId="2" fillId="0" borderId="46" xfId="17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3" fontId="1" fillId="0" borderId="1" xfId="17" applyFont="1" applyFill="1" applyBorder="1" applyAlignment="1">
      <alignment vertical="center"/>
    </xf>
    <xf numFmtId="164" fontId="24" fillId="0" borderId="0" xfId="17" applyNumberFormat="1" applyFont="1" applyAlignment="1">
      <alignment/>
    </xf>
    <xf numFmtId="0" fontId="24" fillId="0" borderId="6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right" vertical="center"/>
    </xf>
    <xf numFmtId="164" fontId="24" fillId="0" borderId="53" xfId="17" applyNumberFormat="1" applyFont="1" applyFill="1" applyBorder="1" applyAlignment="1">
      <alignment horizontal="right"/>
    </xf>
    <xf numFmtId="0" fontId="4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1" fillId="0" borderId="58" xfId="0" applyNumberFormat="1" applyFont="1" applyFill="1" applyBorder="1" applyAlignment="1">
      <alignment horizontal="center" vertical="center" wrapText="1"/>
    </xf>
    <xf numFmtId="3" fontId="1" fillId="0" borderId="59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4" borderId="64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14" fillId="4" borderId="66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 wrapText="1"/>
    </xf>
    <xf numFmtId="0" fontId="13" fillId="5" borderId="65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center" vertical="center" wrapText="1"/>
    </xf>
    <xf numFmtId="0" fontId="14" fillId="5" borderId="67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68" xfId="0" applyNumberFormat="1" applyFont="1" applyFill="1" applyBorder="1" applyAlignment="1">
      <alignment horizontal="center" vertical="center" wrapText="1"/>
    </xf>
    <xf numFmtId="3" fontId="3" fillId="2" borderId="69" xfId="0" applyNumberFormat="1" applyFont="1" applyFill="1" applyBorder="1" applyAlignment="1">
      <alignment horizontal="center" vertical="center" wrapText="1"/>
    </xf>
    <xf numFmtId="3" fontId="3" fillId="2" borderId="70" xfId="0" applyNumberFormat="1" applyFont="1" applyFill="1" applyBorder="1" applyAlignment="1">
      <alignment horizontal="center" vertical="center" wrapText="1"/>
    </xf>
    <xf numFmtId="3" fontId="3" fillId="2" borderId="68" xfId="0" applyNumberFormat="1" applyFont="1" applyFill="1" applyBorder="1" applyAlignment="1">
      <alignment horizontal="center" vertical="center" wrapText="1"/>
    </xf>
    <xf numFmtId="3" fontId="3" fillId="2" borderId="66" xfId="0" applyNumberFormat="1" applyFont="1" applyFill="1" applyBorder="1" applyAlignment="1">
      <alignment horizontal="center" vertical="center" wrapText="1"/>
    </xf>
    <xf numFmtId="3" fontId="3" fillId="2" borderId="6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3" fillId="0" borderId="71" xfId="0" applyNumberFormat="1" applyFont="1" applyFill="1" applyBorder="1" applyAlignment="1">
      <alignment horizontal="center" vertical="center" wrapText="1"/>
    </xf>
    <xf numFmtId="3" fontId="3" fillId="0" borderId="72" xfId="0" applyNumberFormat="1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 horizontal="center" vertical="center" wrapText="1"/>
    </xf>
    <xf numFmtId="3" fontId="3" fillId="0" borderId="60" xfId="0" applyNumberFormat="1" applyFont="1" applyFill="1" applyBorder="1" applyAlignment="1">
      <alignment horizontal="center" vertical="center" wrapText="1"/>
    </xf>
    <xf numFmtId="3" fontId="3" fillId="0" borderId="67" xfId="0" applyNumberFormat="1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5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3" fontId="1" fillId="0" borderId="77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1" fillId="0" borderId="52" xfId="19" applyFont="1" applyFill="1" applyBorder="1" applyAlignment="1">
      <alignment horizontal="center" vertical="center" wrapText="1"/>
      <protection/>
    </xf>
    <xf numFmtId="0" fontId="31" fillId="0" borderId="1" xfId="19" applyFont="1" applyFill="1" applyBorder="1" applyAlignment="1">
      <alignment horizontal="center" vertical="center" wrapText="1"/>
      <protection/>
    </xf>
    <xf numFmtId="0" fontId="8" fillId="0" borderId="8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3" fillId="0" borderId="77" xfId="0" applyNumberFormat="1" applyFont="1" applyFill="1" applyBorder="1" applyAlignment="1">
      <alignment horizontal="center" vertical="center" wrapText="1"/>
    </xf>
    <xf numFmtId="3" fontId="3" fillId="0" borderId="7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>
      <alignment horizontal="center" vertical="center" wrapText="1"/>
    </xf>
    <xf numFmtId="3" fontId="3" fillId="0" borderId="8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2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3" fontId="1" fillId="0" borderId="5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52" xfId="19" applyFont="1" applyFill="1" applyBorder="1" applyAlignment="1">
      <alignment horizontal="center" vertical="center" wrapText="1"/>
      <protection/>
    </xf>
    <xf numFmtId="0" fontId="16" fillId="0" borderId="1" xfId="19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3" fontId="1" fillId="0" borderId="70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Bambini iscritti in rapporto alla popolazione 0-2 anni residente e dei Comuni sede di nidi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6925"/>
          <c:w val="0.66825"/>
          <c:h val="0.7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'tavola 01_01'!$E$19</c:f>
              <c:strCache>
                <c:ptCount val="1"/>
                <c:pt idx="0">
                  <c:v>Pop. 0-2 anni residente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01_01'!$D$20:$D$28</c:f>
              <c:strCache/>
            </c:strRef>
          </c:cat>
          <c:val>
            <c:numRef>
              <c:f>'tavola 01_01'!$E$20:$E$28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'tavola 01_01'!$F$19</c:f>
              <c:strCache>
                <c:ptCount val="1"/>
                <c:pt idx="0">
                  <c:v>Pop. 0-2 anni dei Comuni sede di nidi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01_01'!$D$20:$D$28</c:f>
              <c:strCache/>
            </c:strRef>
          </c:cat>
          <c:val>
            <c:numRef>
              <c:f>'tavola 01_01'!$F$20:$F$28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691418"/>
        <c:axId val="40460715"/>
      </c:barChart>
      <c:lineChart>
        <c:grouping val="standard"/>
        <c:varyColors val="0"/>
        <c:ser>
          <c:idx val="2"/>
          <c:order val="2"/>
          <c:tx>
            <c:strRef>
              <c:f>'tavola 01_01'!$G$19</c:f>
              <c:strCache>
                <c:ptCount val="1"/>
                <c:pt idx="0">
                  <c:v>Bambini iscritti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'tavola 01_01'!$D$20:$D$28</c:f>
              <c:strCache/>
            </c:strRef>
          </c:cat>
          <c:val>
            <c:numRef>
              <c:f>'tavola 01_01'!$G$20:$G$28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60715"/>
        <c:crosses val="autoZero"/>
        <c:auto val="0"/>
        <c:lblOffset val="100"/>
        <c:noMultiLvlLbl val="0"/>
      </c:catAx>
      <c:valAx>
        <c:axId val="4046071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51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Nidi d'infanzia* a gestione privata: bambini suddivisi per fascia d'età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33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01_10'!$D$19:$H$19</c:f>
              <c:strCache/>
            </c:strRef>
          </c:cat>
          <c:val>
            <c:numRef>
              <c:f>'tavola 01_10'!$D$20:$H$20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Rapporto tra domande presentate e bambini in lista d'attesa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'tavola 01_11'!$B$21</c:f>
              <c:strCache>
                <c:ptCount val="1"/>
                <c:pt idx="0">
                  <c:v>N. richieste iscrizioni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01_11'!$A$22:$A$30</c:f>
              <c:strCache/>
            </c:strRef>
          </c:cat>
          <c:val>
            <c:numRef>
              <c:f>'tavola 01_11'!$B$22:$B$30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30230"/>
        <c:axId val="29972071"/>
      </c:barChart>
      <c:lineChart>
        <c:grouping val="standard"/>
        <c:varyColors val="0"/>
        <c:ser>
          <c:idx val="0"/>
          <c:order val="1"/>
          <c:tx>
            <c:strRef>
              <c:f>'tavola 01_11'!$C$21</c:f>
              <c:strCache>
                <c:ptCount val="1"/>
                <c:pt idx="0">
                  <c:v>Bambini in lista d'attesa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'tavola 01_11'!$A$22:$A$30</c:f>
              <c:strCache/>
            </c:strRef>
          </c:cat>
          <c:val>
            <c:numRef>
              <c:f>'tavola 01_11'!$C$22:$C$30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1313184"/>
        <c:axId val="11818657"/>
      </c:lineChart>
      <c:catAx>
        <c:axId val="3330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auto val="0"/>
        <c:lblOffset val="100"/>
        <c:noMultiLvlLbl val="0"/>
      </c:catAx>
      <c:valAx>
        <c:axId val="29972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At val="1"/>
        <c:crossBetween val="between"/>
        <c:dispUnits/>
      </c:valAx>
      <c:catAx>
        <c:axId val="1313184"/>
        <c:scaling>
          <c:orientation val="minMax"/>
        </c:scaling>
        <c:axPos val="b"/>
        <c:delete val="1"/>
        <c:majorTickMark val="in"/>
        <c:minorTickMark val="none"/>
        <c:tickLblPos val="nextTo"/>
        <c:crossAx val="11818657"/>
        <c:crosses val="autoZero"/>
        <c:auto val="0"/>
        <c:lblOffset val="100"/>
        <c:noMultiLvlLbl val="0"/>
      </c:catAx>
      <c:valAx>
        <c:axId val="11818657"/>
        <c:scaling>
          <c:orientation val="minMax"/>
        </c:scaling>
        <c:axPos val="l"/>
        <c:delete val="1"/>
        <c:majorTickMark val="in"/>
        <c:minorTickMark val="none"/>
        <c:tickLblPos val="nextTo"/>
        <c:crossAx val="13131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Rapporto tra bambini disabili inseriti in servizi pubblici e in servizi privati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7525"/>
          <c:w val="0.5165"/>
          <c:h val="0.616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'tavole 01_12 e 01_13'!$A$29:$B$29</c:f>
              <c:strCache/>
            </c:strRef>
          </c:cat>
          <c:val>
            <c:numRef>
              <c:f>'tavole 01_12 e 01_13'!$A$30:$B$30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5"/>
          <c:y val="0.5195"/>
          <c:w val="0.3735"/>
          <c:h val="0.197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Rapporto tra bambini con cittadinanza non italiana, zingari e apolidi in rapporto al numero degli iscritti nei nidi d'infanzia - a.s. 2007/2008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00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'tavole 01_14  01_15  01_16'!$C$55:$D$55</c:f>
              <c:strCache/>
            </c:strRef>
          </c:cat>
          <c:val>
            <c:numRef>
              <c:f>'tavole 01_14  01_15  01_16'!$C$56:$D$56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Bambini iscritti ai nidi comunali/pubblici a tempo pieno e a tempo parziale - a.s. 2007/2008</a:t>
            </a:r>
          </a:p>
        </c:rich>
      </c:tx>
      <c:layout/>
      <c:spPr>
        <a:noFill/>
        <a:ln>
          <a:noFill/>
        </a:ln>
      </c:spPr>
    </c:title>
    <c:view3D>
      <c:rotX val="13"/>
      <c:rotY val="25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01_02'!$E$17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01_02'!$D$18:$D$26</c:f>
              <c:strCache/>
            </c:strRef>
          </c:cat>
          <c:val>
            <c:numRef>
              <c:f>'tavola 01_02'!$E$18:$E$26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01_02'!$F$17</c:f>
              <c:strCache>
                <c:ptCount val="1"/>
                <c:pt idx="0">
                  <c:v>Bambini iscritti a tempo parziale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01_02'!$D$18:$D$26</c:f>
              <c:strCache/>
            </c:strRef>
          </c:cat>
          <c:val>
            <c:numRef>
              <c:f>'tavola 01_02'!$F$18:$F$26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28602116"/>
        <c:axId val="56092453"/>
      </c:bar3D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092453"/>
        <c:crosses val="autoZero"/>
        <c:auto val="1"/>
        <c:lblOffset val="100"/>
        <c:noMultiLvlLbl val="0"/>
      </c:catAx>
      <c:valAx>
        <c:axId val="560924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CC99"/>
        </a:solidFill>
        <a:ln w="3175">
          <a:solidFill>
            <a:srgbClr val="C0C0C0"/>
          </a:solidFill>
        </a:ln>
      </c:spPr>
      <c:thickness val="0"/>
    </c:sideWall>
    <c:backWall>
      <c:spPr>
        <a:solidFill>
          <a:srgbClr val="FFCC99"/>
        </a:solidFill>
        <a:ln w="3175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Bambini iscritti ai nidi d'infanzia a gestione indiretta comunale/pubblica a tempo pieno e parziale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'tavola 01_03'!$F$18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01_03'!$E$19:$E$27</c:f>
              <c:strCache/>
            </c:strRef>
          </c:cat>
          <c:val>
            <c:numRef>
              <c:f>'tavola 01_03'!$F$19:$F$27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01_03'!$G$18</c:f>
              <c:strCache>
                <c:ptCount val="1"/>
                <c:pt idx="0">
                  <c:v>bambini iscritti a tempo parziale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01_03'!$E$19:$E$27</c:f>
              <c:strCache/>
            </c:strRef>
          </c:cat>
          <c:val>
            <c:numRef>
              <c:f>'tavola 01_03'!$G$19:$G$27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194815"/>
        <c:crosses val="autoZero"/>
        <c:auto val="1"/>
        <c:lblOffset val="100"/>
        <c:noMultiLvlLbl val="0"/>
      </c:catAx>
      <c:valAx>
        <c:axId val="47194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07003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Bambini iscritti a tempo pieno e parziale nei nidi d'infanzia a gestione privata in convenzione con i Comuni - a.s. 2007/2008</a:t>
            </a:r>
          </a:p>
        </c:rich>
      </c:tx>
      <c:layout/>
      <c:spPr>
        <a:noFill/>
        <a:ln>
          <a:noFill/>
        </a:ln>
      </c:spPr>
    </c:title>
    <c:view3D>
      <c:rotX val="10"/>
      <c:rotY val="2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01_04'!$F$18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01_04'!$E$19:$E$27</c:f>
              <c:strCache/>
            </c:strRef>
          </c:cat>
          <c:val>
            <c:numRef>
              <c:f>'tavola 01_04'!$F$19:$F$27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'tavola 01_04'!$G$18</c:f>
              <c:strCache>
                <c:ptCount val="1"/>
                <c:pt idx="0">
                  <c:v>Bambini iscritti a tempo parziale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01_04'!$E$19:$E$27</c:f>
              <c:strCache/>
            </c:strRef>
          </c:cat>
          <c:val>
            <c:numRef>
              <c:f>'tavola 01_04'!$G$19:$G$27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pyramid"/>
        </c:ser>
        <c:overlap val="100"/>
        <c:shape val="pyramid"/>
        <c:axId val="22100152"/>
        <c:axId val="64683641"/>
      </c:bar3D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3641"/>
        <c:crosses val="autoZero"/>
        <c:auto val="1"/>
        <c:lblOffset val="100"/>
        <c:noMultiLvlLbl val="0"/>
      </c:catAx>
      <c:valAx>
        <c:axId val="646836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00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Bambini iscritti a tempo pieno e parziale ai nidi d'infanzia privati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8225"/>
          <c:w val="0.725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'tavola 01_05'!$C$17</c:f>
              <c:strCache>
                <c:ptCount val="1"/>
                <c:pt idx="0">
                  <c:v>Bambini iscritti a tempo pieno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'tavola 01_05'!$B$18:$B$26</c:f>
              <c:strCache/>
            </c:strRef>
          </c:cat>
          <c:val>
            <c:numRef>
              <c:f>'tavola 01_05'!$C$18:$C$26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'tavola 01_05'!$D$17</c:f>
              <c:strCache>
                <c:ptCount val="1"/>
                <c:pt idx="0">
                  <c:v>Bambini iscritti a tempo parziale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'tavola 01_05'!$B$18:$B$26</c:f>
              <c:strCache/>
            </c:strRef>
          </c:cat>
          <c:val>
            <c:numRef>
              <c:f>'tavola 01_05'!$D$18:$D$26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45281858"/>
        <c:axId val="4883539"/>
      </c:line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3539"/>
        <c:crosses val="autoZero"/>
        <c:auto val="0"/>
        <c:lblOffset val="100"/>
        <c:noMultiLvlLbl val="0"/>
      </c:catAx>
      <c:valAx>
        <c:axId val="4883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81858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53225"/>
          <c:w val="0.29025"/>
          <c:h val="0.07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Bambini iscritti nei nidi pubblici e privati suddivisi per fascia d'età - a.s. 2007/2008</a:t>
            </a:r>
          </a:p>
        </c:rich>
      </c:tx>
      <c:layout/>
      <c:spPr>
        <a:noFill/>
        <a:ln>
          <a:noFill/>
        </a:ln>
      </c:spPr>
    </c:title>
    <c:view3D>
      <c:rotX val="18"/>
      <c:rotY val="14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33CCCC"/>
              </a:solidFill>
            </c:spPr>
          </c:dPt>
          <c:cat>
            <c:strRef>
              <c:f>'tavola 01_06'!$C$20:$G$20</c:f>
              <c:strCache/>
            </c:strRef>
          </c:cat>
          <c:val>
            <c:numRef>
              <c:f>'tavola 01_06'!$C$21:$G$21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gapDepth val="0"/>
        <c:shape val="box"/>
        <c:axId val="43951852"/>
        <c:axId val="60022349"/>
      </c:bar3D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5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d'infanzia* a gestione diretta comunale/pubblica: bambini suddivisi per fascia d'età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01_07'!$D$18:$H$18</c:f>
              <c:strCache/>
            </c:strRef>
          </c:cat>
          <c:val>
            <c:numRef>
              <c:f>'tavola 01_07'!$D$19:$H$19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Nidi d'infanzia* a gestione indiretta comunale/pubblica: bambini suddivisi per fascia d'età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01_08'!$D$18:$H$18</c:f>
              <c:strCache/>
            </c:strRef>
          </c:cat>
          <c:val>
            <c:numRef>
              <c:f>'tavola 01_08'!$D$19:$H$19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d'infanzia* privati in convenzione con i Comuni: bambini suddivisi per fascia d'età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01_09'!$D$19:$H$19</c:f>
              <c:strCache/>
            </c:strRef>
          </c:cat>
          <c:val>
            <c:numRef>
              <c:f>'tavola 01_09'!$D$20:$H$20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47625</xdr:rowOff>
    </xdr:from>
    <xdr:to>
      <xdr:col>10</xdr:col>
      <xdr:colOff>76200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409700" y="3714750"/>
        <a:ext cx="62293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14</xdr:row>
      <xdr:rowOff>9525</xdr:rowOff>
    </xdr:from>
    <xdr:to>
      <xdr:col>10</xdr:col>
      <xdr:colOff>571500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942975" y="3648075"/>
        <a:ext cx="6219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142875</xdr:rowOff>
    </xdr:from>
    <xdr:to>
      <xdr:col>4</xdr:col>
      <xdr:colOff>752475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5448300"/>
        <a:ext cx="43815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123825</xdr:rowOff>
    </xdr:from>
    <xdr:to>
      <xdr:col>2</xdr:col>
      <xdr:colOff>895350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7105650"/>
        <a:ext cx="30194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6</xdr:col>
      <xdr:colOff>581025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0" y="11420475"/>
        <a:ext cx="4743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15</xdr:row>
      <xdr:rowOff>66675</xdr:rowOff>
    </xdr:from>
    <xdr:to>
      <xdr:col>9</xdr:col>
      <xdr:colOff>38100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85875" y="3409950"/>
        <a:ext cx="5172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57150</xdr:rowOff>
    </xdr:from>
    <xdr:to>
      <xdr:col>11</xdr:col>
      <xdr:colOff>476250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962150" y="3476625"/>
        <a:ext cx="6096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104775</xdr:rowOff>
    </xdr:from>
    <xdr:to>
      <xdr:col>12</xdr:col>
      <xdr:colOff>504825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343025" y="3886200"/>
        <a:ext cx="6858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7</xdr:col>
      <xdr:colOff>647700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4086225"/>
        <a:ext cx="6057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14</xdr:row>
      <xdr:rowOff>142875</xdr:rowOff>
    </xdr:from>
    <xdr:to>
      <xdr:col>10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66825" y="3924300"/>
        <a:ext cx="63055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14</xdr:row>
      <xdr:rowOff>104775</xdr:rowOff>
    </xdr:from>
    <xdr:to>
      <xdr:col>10</xdr:col>
      <xdr:colOff>257175</xdr:colOff>
      <xdr:row>33</xdr:row>
      <xdr:rowOff>114300</xdr:rowOff>
    </xdr:to>
    <xdr:graphicFrame>
      <xdr:nvGraphicFramePr>
        <xdr:cNvPr id="1" name="Chart 2"/>
        <xdr:cNvGraphicFramePr/>
      </xdr:nvGraphicFramePr>
      <xdr:xfrm>
        <a:off x="1504950" y="3648075"/>
        <a:ext cx="62103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14</xdr:row>
      <xdr:rowOff>28575</xdr:rowOff>
    </xdr:from>
    <xdr:to>
      <xdr:col>10</xdr:col>
      <xdr:colOff>419100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1028700" y="3409950"/>
        <a:ext cx="62293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15</xdr:row>
      <xdr:rowOff>66675</xdr:rowOff>
    </xdr:from>
    <xdr:to>
      <xdr:col>9</xdr:col>
      <xdr:colOff>600075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1133475" y="3724275"/>
        <a:ext cx="6210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workbookViewId="0" topLeftCell="A1">
      <selection activeCell="A130" sqref="A1:B130"/>
    </sheetView>
  </sheetViews>
  <sheetFormatPr defaultColWidth="9.140625" defaultRowHeight="12.75"/>
  <cols>
    <col min="1" max="1" width="15.8515625" style="0" customWidth="1"/>
    <col min="2" max="2" width="52.421875" style="0" customWidth="1"/>
  </cols>
  <sheetData>
    <row r="1" spans="1:2" s="114" customFormat="1" ht="18" customHeight="1">
      <c r="A1" s="310" t="s">
        <v>272</v>
      </c>
      <c r="B1" s="310"/>
    </row>
    <row r="2" spans="1:2" s="114" customFormat="1" ht="48.75" customHeight="1">
      <c r="A2" s="311" t="s">
        <v>273</v>
      </c>
      <c r="B2" s="311"/>
    </row>
    <row r="3" spans="1:2" s="115" customFormat="1" ht="24.75" customHeight="1">
      <c r="A3" s="312" t="s">
        <v>274</v>
      </c>
      <c r="B3" s="312"/>
    </row>
    <row r="4" spans="1:2" s="116" customFormat="1" ht="80.25" customHeight="1">
      <c r="A4" s="20" t="s">
        <v>591</v>
      </c>
      <c r="B4" s="24" t="s">
        <v>277</v>
      </c>
    </row>
    <row r="5" spans="1:2" s="7" customFormat="1" ht="37.5" customHeight="1">
      <c r="A5" s="7" t="s">
        <v>597</v>
      </c>
      <c r="B5" s="91" t="s">
        <v>599</v>
      </c>
    </row>
    <row r="6" spans="1:2" s="7" customFormat="1" ht="37.5" customHeight="1">
      <c r="A6" s="7" t="s">
        <v>629</v>
      </c>
      <c r="B6" s="91" t="s">
        <v>630</v>
      </c>
    </row>
    <row r="7" spans="1:2" s="7" customFormat="1" ht="37.5" customHeight="1">
      <c r="A7" s="7" t="s">
        <v>680</v>
      </c>
      <c r="B7" s="91" t="s">
        <v>681</v>
      </c>
    </row>
    <row r="8" spans="1:2" s="7" customFormat="1" ht="37.5" customHeight="1">
      <c r="A8" s="7" t="s">
        <v>126</v>
      </c>
      <c r="B8" s="91" t="s">
        <v>127</v>
      </c>
    </row>
    <row r="9" spans="1:2" s="7" customFormat="1" ht="37.5" customHeight="1">
      <c r="A9" s="7" t="s">
        <v>111</v>
      </c>
      <c r="B9" s="91" t="s">
        <v>110</v>
      </c>
    </row>
    <row r="10" spans="1:2" s="7" customFormat="1" ht="37.5" customHeight="1">
      <c r="A10" s="7" t="s">
        <v>129</v>
      </c>
      <c r="B10" s="91" t="s">
        <v>130</v>
      </c>
    </row>
    <row r="11" spans="1:2" s="7" customFormat="1" ht="37.5" customHeight="1">
      <c r="A11" s="7" t="s">
        <v>132</v>
      </c>
      <c r="B11" s="91" t="s">
        <v>275</v>
      </c>
    </row>
    <row r="12" spans="1:2" s="7" customFormat="1" ht="37.5" customHeight="1">
      <c r="A12" s="7" t="s">
        <v>134</v>
      </c>
      <c r="B12" s="91" t="s">
        <v>135</v>
      </c>
    </row>
    <row r="13" spans="1:2" s="7" customFormat="1" ht="37.5" customHeight="1">
      <c r="A13" s="7" t="s">
        <v>137</v>
      </c>
      <c r="B13" s="91" t="s">
        <v>138</v>
      </c>
    </row>
    <row r="15" spans="1:2" ht="61.5" customHeight="1">
      <c r="A15" s="20" t="s">
        <v>524</v>
      </c>
      <c r="B15" s="24" t="s">
        <v>284</v>
      </c>
    </row>
    <row r="16" spans="1:2" s="7" customFormat="1" ht="37.5" customHeight="1">
      <c r="A16" s="7" t="s">
        <v>547</v>
      </c>
      <c r="B16" s="91" t="s">
        <v>550</v>
      </c>
    </row>
    <row r="17" spans="1:2" s="7" customFormat="1" ht="37.5" customHeight="1">
      <c r="A17" s="7" t="s">
        <v>631</v>
      </c>
      <c r="B17" s="91" t="s">
        <v>633</v>
      </c>
    </row>
    <row r="18" spans="1:2" s="7" customFormat="1" ht="37.5" customHeight="1">
      <c r="A18" s="7" t="s">
        <v>682</v>
      </c>
      <c r="B18" s="91" t="s">
        <v>683</v>
      </c>
    </row>
    <row r="19" spans="1:2" s="7" customFormat="1" ht="37.5" customHeight="1">
      <c r="A19" s="7" t="s">
        <v>744</v>
      </c>
      <c r="B19" s="91" t="s">
        <v>745</v>
      </c>
    </row>
    <row r="20" spans="1:2" s="7" customFormat="1" ht="37.5" customHeight="1">
      <c r="A20" s="7" t="s">
        <v>44</v>
      </c>
      <c r="B20" s="91" t="s">
        <v>45</v>
      </c>
    </row>
    <row r="21" spans="1:2" s="7" customFormat="1" ht="37.5" customHeight="1">
      <c r="A21" s="7" t="s">
        <v>128</v>
      </c>
      <c r="B21" s="91" t="s">
        <v>281</v>
      </c>
    </row>
    <row r="22" spans="1:2" s="7" customFormat="1" ht="37.5" customHeight="1">
      <c r="A22" s="7" t="s">
        <v>172</v>
      </c>
      <c r="B22" s="91" t="s">
        <v>173</v>
      </c>
    </row>
    <row r="23" spans="1:2" s="7" customFormat="1" ht="37.5" customHeight="1">
      <c r="A23" s="7" t="s">
        <v>185</v>
      </c>
      <c r="B23" s="91" t="s">
        <v>186</v>
      </c>
    </row>
    <row r="24" spans="1:2" s="7" customFormat="1" ht="37.5" customHeight="1">
      <c r="A24" s="7" t="s">
        <v>215</v>
      </c>
      <c r="B24" s="91" t="s">
        <v>217</v>
      </c>
    </row>
    <row r="26" spans="1:2" ht="53.25" customHeight="1">
      <c r="A26" s="20" t="s">
        <v>559</v>
      </c>
      <c r="B26" s="24" t="s">
        <v>288</v>
      </c>
    </row>
    <row r="27" spans="1:2" s="7" customFormat="1" ht="37.5" customHeight="1">
      <c r="A27" s="7" t="s">
        <v>566</v>
      </c>
      <c r="B27" s="91" t="s">
        <v>567</v>
      </c>
    </row>
    <row r="28" spans="1:2" s="7" customFormat="1" ht="37.5" customHeight="1">
      <c r="A28" s="7" t="s">
        <v>712</v>
      </c>
      <c r="B28" s="91" t="s">
        <v>713</v>
      </c>
    </row>
    <row r="29" spans="1:2" s="7" customFormat="1" ht="37.5" customHeight="1">
      <c r="A29" s="7" t="s">
        <v>714</v>
      </c>
      <c r="B29" s="91" t="s">
        <v>738</v>
      </c>
    </row>
    <row r="30" spans="1:2" s="7" customFormat="1" ht="37.5" customHeight="1">
      <c r="A30" s="7" t="s">
        <v>26</v>
      </c>
      <c r="B30" s="91" t="s">
        <v>286</v>
      </c>
    </row>
    <row r="31" spans="1:2" s="7" customFormat="1" ht="37.5" customHeight="1">
      <c r="A31" s="7" t="s">
        <v>42</v>
      </c>
      <c r="B31" s="91" t="s">
        <v>43</v>
      </c>
    </row>
    <row r="32" spans="1:2" s="7" customFormat="1" ht="37.5" customHeight="1">
      <c r="A32" s="7" t="s">
        <v>285</v>
      </c>
      <c r="B32" s="91" t="s">
        <v>155</v>
      </c>
    </row>
    <row r="33" spans="1:2" s="7" customFormat="1" ht="37.5" customHeight="1">
      <c r="A33" s="7" t="s">
        <v>191</v>
      </c>
      <c r="B33" s="91" t="s">
        <v>192</v>
      </c>
    </row>
    <row r="34" spans="1:2" s="7" customFormat="1" ht="37.5" customHeight="1">
      <c r="A34" s="7" t="s">
        <v>193</v>
      </c>
      <c r="B34" s="91" t="s">
        <v>287</v>
      </c>
    </row>
    <row r="35" spans="1:2" s="7" customFormat="1" ht="37.5" customHeight="1">
      <c r="A35" s="7" t="s">
        <v>229</v>
      </c>
      <c r="B35" s="91" t="s">
        <v>230</v>
      </c>
    </row>
    <row r="37" spans="1:2" ht="33.75">
      <c r="A37" s="20" t="s">
        <v>568</v>
      </c>
      <c r="B37" s="24" t="s">
        <v>290</v>
      </c>
    </row>
    <row r="38" spans="1:2" s="7" customFormat="1" ht="37.5" customHeight="1">
      <c r="A38" s="7" t="s">
        <v>571</v>
      </c>
      <c r="B38" s="91" t="s">
        <v>572</v>
      </c>
    </row>
    <row r="39" spans="1:2" s="7" customFormat="1" ht="37.5" customHeight="1">
      <c r="A39" s="7" t="s">
        <v>724</v>
      </c>
      <c r="B39" s="91" t="s">
        <v>725</v>
      </c>
    </row>
    <row r="40" spans="1:2" s="7" customFormat="1" ht="37.5" customHeight="1">
      <c r="A40" s="7" t="s">
        <v>726</v>
      </c>
      <c r="B40" s="91" t="s">
        <v>727</v>
      </c>
    </row>
    <row r="41" spans="1:2" s="7" customFormat="1" ht="37.5" customHeight="1">
      <c r="A41" s="7" t="s">
        <v>33</v>
      </c>
      <c r="B41" s="91" t="s">
        <v>37</v>
      </c>
    </row>
    <row r="42" spans="1:2" s="7" customFormat="1" ht="37.5" customHeight="1">
      <c r="A42" s="7" t="s">
        <v>40</v>
      </c>
      <c r="B42" s="91" t="s">
        <v>41</v>
      </c>
    </row>
    <row r="43" spans="1:2" s="7" customFormat="1" ht="37.5" customHeight="1">
      <c r="A43" s="7" t="s">
        <v>160</v>
      </c>
      <c r="B43" s="91" t="s">
        <v>161</v>
      </c>
    </row>
    <row r="44" spans="1:2" s="7" customFormat="1" ht="37.5" customHeight="1">
      <c r="A44" s="7" t="s">
        <v>194</v>
      </c>
      <c r="B44" s="91" t="s">
        <v>195</v>
      </c>
    </row>
    <row r="45" spans="1:2" s="7" customFormat="1" ht="37.5" customHeight="1">
      <c r="A45" s="7" t="s">
        <v>198</v>
      </c>
      <c r="B45" s="91" t="s">
        <v>199</v>
      </c>
    </row>
    <row r="46" spans="1:2" s="7" customFormat="1" ht="37.5" customHeight="1">
      <c r="A46" s="7" t="s">
        <v>238</v>
      </c>
      <c r="B46" s="91" t="s">
        <v>239</v>
      </c>
    </row>
    <row r="47" spans="1:2" ht="12.75">
      <c r="A47" s="162"/>
      <c r="B47" s="162"/>
    </row>
    <row r="48" spans="1:2" ht="45" customHeight="1">
      <c r="A48" s="20" t="s">
        <v>573</v>
      </c>
      <c r="B48" s="24" t="s">
        <v>291</v>
      </c>
    </row>
    <row r="49" spans="1:2" s="7" customFormat="1" ht="37.5" customHeight="1">
      <c r="A49" s="7" t="s">
        <v>576</v>
      </c>
      <c r="B49" s="91" t="s">
        <v>577</v>
      </c>
    </row>
    <row r="50" spans="1:2" s="7" customFormat="1" ht="37.5" customHeight="1">
      <c r="A50" s="7" t="s">
        <v>734</v>
      </c>
      <c r="B50" s="91" t="s">
        <v>735</v>
      </c>
    </row>
    <row r="51" spans="1:2" s="7" customFormat="1" ht="37.5" customHeight="1">
      <c r="A51" s="7" t="s">
        <v>736</v>
      </c>
      <c r="B51" s="91" t="s">
        <v>737</v>
      </c>
    </row>
    <row r="52" spans="1:2" s="7" customFormat="1" ht="37.5" customHeight="1">
      <c r="A52" s="7" t="s">
        <v>34</v>
      </c>
      <c r="B52" s="91" t="s">
        <v>36</v>
      </c>
    </row>
    <row r="53" spans="1:2" s="7" customFormat="1" ht="37.5" customHeight="1">
      <c r="A53" s="7" t="s">
        <v>38</v>
      </c>
      <c r="B53" s="91" t="s">
        <v>39</v>
      </c>
    </row>
    <row r="54" spans="1:2" s="7" customFormat="1" ht="37.5" customHeight="1">
      <c r="A54" s="7" t="s">
        <v>167</v>
      </c>
      <c r="B54" s="91" t="s">
        <v>168</v>
      </c>
    </row>
    <row r="55" spans="1:2" s="7" customFormat="1" ht="37.5" customHeight="1">
      <c r="A55" s="7" t="s">
        <v>200</v>
      </c>
      <c r="B55" s="91" t="s">
        <v>201</v>
      </c>
    </row>
    <row r="56" spans="1:2" s="7" customFormat="1" ht="37.5" customHeight="1">
      <c r="A56" s="7" t="s">
        <v>202</v>
      </c>
      <c r="B56" s="91" t="s">
        <v>292</v>
      </c>
    </row>
    <row r="57" spans="1:2" s="7" customFormat="1" ht="37.5" customHeight="1">
      <c r="A57" s="7" t="s">
        <v>242</v>
      </c>
      <c r="B57" s="91" t="s">
        <v>243</v>
      </c>
    </row>
    <row r="58" spans="1:2" ht="12.75">
      <c r="A58" s="7"/>
      <c r="B58" s="91"/>
    </row>
    <row r="59" spans="1:2" ht="56.25">
      <c r="A59" s="20" t="s">
        <v>293</v>
      </c>
      <c r="B59" s="24" t="s">
        <v>376</v>
      </c>
    </row>
    <row r="60" spans="1:2" s="7" customFormat="1" ht="37.5" customHeight="1">
      <c r="A60" s="7" t="s">
        <v>300</v>
      </c>
      <c r="B60" s="91" t="s">
        <v>318</v>
      </c>
    </row>
    <row r="61" spans="1:2" s="7" customFormat="1" ht="37.5" customHeight="1">
      <c r="A61" s="7" t="s">
        <v>311</v>
      </c>
      <c r="B61" s="91" t="s">
        <v>319</v>
      </c>
    </row>
    <row r="62" spans="1:2" s="7" customFormat="1" ht="37.5" customHeight="1">
      <c r="A62" s="7" t="s">
        <v>312</v>
      </c>
      <c r="B62" s="91" t="s">
        <v>320</v>
      </c>
    </row>
    <row r="63" spans="1:2" s="7" customFormat="1" ht="37.5" customHeight="1">
      <c r="A63" s="7" t="s">
        <v>313</v>
      </c>
      <c r="B63" s="91" t="s">
        <v>321</v>
      </c>
    </row>
    <row r="64" spans="1:2" s="7" customFormat="1" ht="37.5" customHeight="1">
      <c r="A64" s="7" t="s">
        <v>314</v>
      </c>
      <c r="B64" s="91" t="s">
        <v>322</v>
      </c>
    </row>
    <row r="65" spans="1:2" s="7" customFormat="1" ht="37.5" customHeight="1">
      <c r="A65" s="7" t="s">
        <v>315</v>
      </c>
      <c r="B65" s="91" t="s">
        <v>323</v>
      </c>
    </row>
    <row r="66" spans="1:2" s="7" customFormat="1" ht="37.5" customHeight="1">
      <c r="A66" s="7" t="s">
        <v>316</v>
      </c>
      <c r="B66" s="91" t="s">
        <v>324</v>
      </c>
    </row>
    <row r="67" spans="1:2" s="7" customFormat="1" ht="37.5" customHeight="1">
      <c r="A67" s="7" t="s">
        <v>317</v>
      </c>
      <c r="B67" s="91" t="s">
        <v>325</v>
      </c>
    </row>
    <row r="68" spans="1:2" s="7" customFormat="1" ht="37.5" customHeight="1">
      <c r="A68" s="7" t="s">
        <v>375</v>
      </c>
      <c r="B68" s="91" t="s">
        <v>326</v>
      </c>
    </row>
    <row r="70" spans="1:2" s="116" customFormat="1" ht="52.5" customHeight="1">
      <c r="A70" s="20" t="s">
        <v>328</v>
      </c>
      <c r="B70" s="24" t="s">
        <v>486</v>
      </c>
    </row>
    <row r="71" spans="1:2" s="7" customFormat="1" ht="37.5" customHeight="1">
      <c r="A71" s="7" t="s">
        <v>336</v>
      </c>
      <c r="B71" s="91" t="s">
        <v>487</v>
      </c>
    </row>
    <row r="72" spans="1:2" s="7" customFormat="1" ht="37.5" customHeight="1">
      <c r="A72" s="7" t="s">
        <v>337</v>
      </c>
      <c r="B72" s="91" t="s">
        <v>488</v>
      </c>
    </row>
    <row r="73" spans="1:2" s="7" customFormat="1" ht="37.5" customHeight="1">
      <c r="A73" s="7" t="s">
        <v>338</v>
      </c>
      <c r="B73" s="91" t="s">
        <v>489</v>
      </c>
    </row>
    <row r="74" spans="1:2" s="7" customFormat="1" ht="37.5" customHeight="1">
      <c r="A74" s="7" t="s">
        <v>339</v>
      </c>
      <c r="B74" s="91" t="s">
        <v>490</v>
      </c>
    </row>
    <row r="75" spans="1:2" s="7" customFormat="1" ht="37.5" customHeight="1">
      <c r="A75" s="7" t="s">
        <v>340</v>
      </c>
      <c r="B75" s="91" t="s">
        <v>491</v>
      </c>
    </row>
    <row r="76" spans="1:2" s="7" customFormat="1" ht="37.5" customHeight="1">
      <c r="A76" s="7" t="s">
        <v>341</v>
      </c>
      <c r="B76" s="91" t="s">
        <v>492</v>
      </c>
    </row>
    <row r="77" spans="1:2" s="7" customFormat="1" ht="37.5" customHeight="1">
      <c r="A77" s="7" t="s">
        <v>342</v>
      </c>
      <c r="B77" s="91" t="s">
        <v>493</v>
      </c>
    </row>
    <row r="78" spans="1:2" s="7" customFormat="1" ht="37.5" customHeight="1">
      <c r="A78" s="7" t="s">
        <v>343</v>
      </c>
      <c r="B78" s="91" t="s">
        <v>494</v>
      </c>
    </row>
    <row r="79" spans="1:2" s="7" customFormat="1" ht="37.5" customHeight="1">
      <c r="A79" s="7" t="s">
        <v>344</v>
      </c>
      <c r="B79" s="91" t="s">
        <v>495</v>
      </c>
    </row>
    <row r="80" s="159" customFormat="1" ht="12.75"/>
    <row r="81" spans="1:2" s="116" customFormat="1" ht="59.25" customHeight="1">
      <c r="A81" s="20" t="s">
        <v>345</v>
      </c>
      <c r="B81" s="24" t="s">
        <v>496</v>
      </c>
    </row>
    <row r="82" s="159" customFormat="1" ht="12.75"/>
    <row r="83" spans="1:2" s="7" customFormat="1" ht="37.5" customHeight="1">
      <c r="A83" s="7" t="s">
        <v>353</v>
      </c>
      <c r="B83" s="91" t="s">
        <v>497</v>
      </c>
    </row>
    <row r="84" spans="1:2" s="7" customFormat="1" ht="37.5" customHeight="1">
      <c r="A84" s="7" t="s">
        <v>354</v>
      </c>
      <c r="B84" s="91" t="s">
        <v>498</v>
      </c>
    </row>
    <row r="85" spans="1:2" s="7" customFormat="1" ht="37.5" customHeight="1">
      <c r="A85" s="7" t="s">
        <v>346</v>
      </c>
      <c r="B85" s="91" t="s">
        <v>499</v>
      </c>
    </row>
    <row r="86" spans="1:2" s="7" customFormat="1" ht="37.5" customHeight="1">
      <c r="A86" s="7" t="s">
        <v>347</v>
      </c>
      <c r="B86" s="91" t="s">
        <v>410</v>
      </c>
    </row>
    <row r="87" spans="1:2" s="7" customFormat="1" ht="37.5" customHeight="1">
      <c r="A87" s="7" t="s">
        <v>348</v>
      </c>
      <c r="B87" s="91" t="s">
        <v>500</v>
      </c>
    </row>
    <row r="88" spans="1:2" s="7" customFormat="1" ht="37.5" customHeight="1">
      <c r="A88" s="7" t="s">
        <v>349</v>
      </c>
      <c r="B88" s="91" t="s">
        <v>501</v>
      </c>
    </row>
    <row r="89" spans="1:2" s="7" customFormat="1" ht="37.5" customHeight="1">
      <c r="A89" s="7" t="s">
        <v>350</v>
      </c>
      <c r="B89" s="91" t="s">
        <v>411</v>
      </c>
    </row>
    <row r="90" spans="1:2" s="7" customFormat="1" ht="37.5" customHeight="1">
      <c r="A90" s="7" t="s">
        <v>351</v>
      </c>
      <c r="B90" s="91" t="s">
        <v>502</v>
      </c>
    </row>
    <row r="91" spans="1:2" s="7" customFormat="1" ht="37.5" customHeight="1">
      <c r="A91" s="7" t="s">
        <v>352</v>
      </c>
      <c r="B91" s="91" t="s">
        <v>503</v>
      </c>
    </row>
    <row r="92" s="159" customFormat="1" ht="12.75"/>
    <row r="93" spans="1:2" s="116" customFormat="1" ht="69" customHeight="1">
      <c r="A93" s="20" t="s">
        <v>355</v>
      </c>
      <c r="B93" s="24" t="s">
        <v>484</v>
      </c>
    </row>
    <row r="94" s="159" customFormat="1" ht="9.75" customHeight="1"/>
    <row r="95" spans="1:2" s="7" customFormat="1" ht="37.5" customHeight="1">
      <c r="A95" s="7" t="s">
        <v>356</v>
      </c>
      <c r="B95" s="91" t="s">
        <v>505</v>
      </c>
    </row>
    <row r="96" spans="1:2" s="7" customFormat="1" ht="37.5" customHeight="1">
      <c r="A96" s="7" t="s">
        <v>357</v>
      </c>
      <c r="B96" s="91" t="s">
        <v>506</v>
      </c>
    </row>
    <row r="97" spans="1:2" s="7" customFormat="1" ht="37.5" customHeight="1">
      <c r="A97" s="7" t="s">
        <v>358</v>
      </c>
      <c r="B97" s="91" t="s">
        <v>507</v>
      </c>
    </row>
    <row r="98" spans="1:2" s="7" customFormat="1" ht="37.5" customHeight="1">
      <c r="A98" s="7" t="s">
        <v>359</v>
      </c>
      <c r="B98" s="91" t="s">
        <v>508</v>
      </c>
    </row>
    <row r="99" spans="1:2" s="7" customFormat="1" ht="37.5" customHeight="1">
      <c r="A99" s="7" t="s">
        <v>360</v>
      </c>
      <c r="B99" s="91" t="s">
        <v>509</v>
      </c>
    </row>
    <row r="100" spans="1:2" s="7" customFormat="1" ht="37.5" customHeight="1">
      <c r="A100" s="7" t="s">
        <v>361</v>
      </c>
      <c r="B100" s="91" t="s">
        <v>510</v>
      </c>
    </row>
    <row r="101" spans="1:2" s="7" customFormat="1" ht="37.5" customHeight="1">
      <c r="A101" s="7" t="s">
        <v>362</v>
      </c>
      <c r="B101" s="91" t="s">
        <v>511</v>
      </c>
    </row>
    <row r="102" spans="1:2" s="7" customFormat="1" ht="37.5" customHeight="1">
      <c r="A102" s="7" t="s">
        <v>363</v>
      </c>
      <c r="B102" s="91" t="s">
        <v>512</v>
      </c>
    </row>
    <row r="103" spans="1:2" s="7" customFormat="1" ht="37.5" customHeight="1">
      <c r="A103" s="7" t="s">
        <v>364</v>
      </c>
      <c r="B103" s="91" t="s">
        <v>513</v>
      </c>
    </row>
    <row r="104" s="159" customFormat="1" ht="12.75"/>
    <row r="105" spans="1:2" s="116" customFormat="1" ht="69" customHeight="1">
      <c r="A105" s="20" t="s">
        <v>365</v>
      </c>
      <c r="B105" s="24" t="s">
        <v>514</v>
      </c>
    </row>
    <row r="106" spans="1:2" s="7" customFormat="1" ht="37.5" customHeight="1">
      <c r="A106" s="7" t="s">
        <v>366</v>
      </c>
      <c r="B106" s="91" t="s">
        <v>515</v>
      </c>
    </row>
    <row r="107" spans="1:2" s="7" customFormat="1" ht="37.5" customHeight="1">
      <c r="A107" s="7" t="s">
        <v>367</v>
      </c>
      <c r="B107" s="91" t="s">
        <v>516</v>
      </c>
    </row>
    <row r="108" spans="1:2" s="7" customFormat="1" ht="37.5" customHeight="1">
      <c r="A108" s="7" t="s">
        <v>368</v>
      </c>
      <c r="B108" s="91" t="s">
        <v>517</v>
      </c>
    </row>
    <row r="109" spans="1:2" s="7" customFormat="1" ht="37.5" customHeight="1">
      <c r="A109" s="7" t="s">
        <v>369</v>
      </c>
      <c r="B109" s="91" t="s">
        <v>518</v>
      </c>
    </row>
    <row r="110" spans="1:2" s="7" customFormat="1" ht="37.5" customHeight="1">
      <c r="A110" s="7" t="s">
        <v>370</v>
      </c>
      <c r="B110" s="91" t="s">
        <v>519</v>
      </c>
    </row>
    <row r="111" spans="1:2" s="7" customFormat="1" ht="37.5" customHeight="1">
      <c r="A111" s="7" t="s">
        <v>371</v>
      </c>
      <c r="B111" s="91" t="s">
        <v>520</v>
      </c>
    </row>
    <row r="112" spans="1:2" s="7" customFormat="1" ht="37.5" customHeight="1">
      <c r="A112" s="7" t="s">
        <v>372</v>
      </c>
      <c r="B112" s="91" t="s">
        <v>521</v>
      </c>
    </row>
    <row r="113" spans="1:2" s="7" customFormat="1" ht="37.5" customHeight="1">
      <c r="A113" s="7" t="s">
        <v>373</v>
      </c>
      <c r="B113" s="91" t="s">
        <v>522</v>
      </c>
    </row>
    <row r="114" spans="1:2" s="7" customFormat="1" ht="37.5" customHeight="1">
      <c r="A114" s="7" t="s">
        <v>374</v>
      </c>
      <c r="B114" s="91" t="s">
        <v>523</v>
      </c>
    </row>
    <row r="115" spans="1:2" s="116" customFormat="1" ht="69" customHeight="1">
      <c r="A115" s="20" t="s">
        <v>377</v>
      </c>
      <c r="B115" s="24" t="s">
        <v>392</v>
      </c>
    </row>
    <row r="116" spans="1:2" s="7" customFormat="1" ht="37.5" customHeight="1">
      <c r="A116" s="7" t="s">
        <v>378</v>
      </c>
      <c r="B116" s="91" t="s">
        <v>393</v>
      </c>
    </row>
    <row r="117" spans="1:2" s="7" customFormat="1" ht="37.5" customHeight="1">
      <c r="A117" s="7" t="s">
        <v>379</v>
      </c>
      <c r="B117" s="91" t="s">
        <v>394</v>
      </c>
    </row>
    <row r="118" spans="1:2" s="7" customFormat="1" ht="37.5" customHeight="1">
      <c r="A118" s="7" t="s">
        <v>380</v>
      </c>
      <c r="B118" s="91" t="s">
        <v>395</v>
      </c>
    </row>
    <row r="119" spans="1:2" s="7" customFormat="1" ht="37.5" customHeight="1">
      <c r="A119" s="7" t="s">
        <v>381</v>
      </c>
      <c r="B119" s="91" t="s">
        <v>396</v>
      </c>
    </row>
    <row r="120" spans="1:2" s="7" customFormat="1" ht="37.5" customHeight="1">
      <c r="A120" s="7" t="s">
        <v>382</v>
      </c>
      <c r="B120" s="91" t="s">
        <v>397</v>
      </c>
    </row>
    <row r="121" spans="1:2" s="7" customFormat="1" ht="37.5" customHeight="1">
      <c r="A121" s="7" t="s">
        <v>383</v>
      </c>
      <c r="B121" s="91" t="s">
        <v>398</v>
      </c>
    </row>
    <row r="122" spans="1:2" s="7" customFormat="1" ht="37.5" customHeight="1">
      <c r="A122" s="7" t="s">
        <v>384</v>
      </c>
      <c r="B122" s="91" t="s">
        <v>399</v>
      </c>
    </row>
    <row r="123" spans="1:2" s="7" customFormat="1" ht="37.5" customHeight="1">
      <c r="A123" s="7" t="s">
        <v>385</v>
      </c>
      <c r="B123" s="91" t="s">
        <v>405</v>
      </c>
    </row>
    <row r="124" spans="1:2" s="7" customFormat="1" ht="37.5" customHeight="1">
      <c r="A124" s="7" t="s">
        <v>386</v>
      </c>
      <c r="B124" s="91" t="s">
        <v>406</v>
      </c>
    </row>
    <row r="125" s="159" customFormat="1" ht="12.75"/>
    <row r="126" spans="1:2" s="116" customFormat="1" ht="60" customHeight="1">
      <c r="A126" s="20" t="s">
        <v>387</v>
      </c>
      <c r="B126" s="24" t="s">
        <v>407</v>
      </c>
    </row>
    <row r="127" spans="1:2" s="116" customFormat="1" ht="55.5" customHeight="1">
      <c r="A127" s="20" t="s">
        <v>388</v>
      </c>
      <c r="B127" s="24" t="s">
        <v>408</v>
      </c>
    </row>
    <row r="128" spans="1:2" s="116" customFormat="1" ht="58.5" customHeight="1">
      <c r="A128" s="20" t="s">
        <v>389</v>
      </c>
      <c r="B128" s="24" t="s">
        <v>409</v>
      </c>
    </row>
    <row r="129" spans="1:2" s="116" customFormat="1" ht="48" customHeight="1">
      <c r="A129" s="20" t="s">
        <v>390</v>
      </c>
      <c r="B129" s="24" t="s">
        <v>431</v>
      </c>
    </row>
    <row r="130" spans="1:2" s="116" customFormat="1" ht="51.75" customHeight="1">
      <c r="A130" s="20" t="s">
        <v>391</v>
      </c>
      <c r="B130" s="24" t="s">
        <v>439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0"/>
  <sheetViews>
    <sheetView zoomScale="75" zoomScaleNormal="75" workbookViewId="0" topLeftCell="A1">
      <selection activeCell="A1" sqref="A1:L170"/>
    </sheetView>
  </sheetViews>
  <sheetFormatPr defaultColWidth="9.140625" defaultRowHeight="12.75"/>
  <cols>
    <col min="1" max="1" width="19.421875" style="0" customWidth="1"/>
    <col min="3" max="3" width="9.421875" style="0" bestFit="1" customWidth="1"/>
    <col min="5" max="5" width="10.28125" style="0" bestFit="1" customWidth="1"/>
    <col min="6" max="8" width="11.421875" style="0" bestFit="1" customWidth="1"/>
    <col min="9" max="9" width="9.421875" style="0" bestFit="1" customWidth="1"/>
    <col min="10" max="10" width="9.57421875" style="0" customWidth="1"/>
    <col min="11" max="11" width="9.421875" style="0" bestFit="1" customWidth="1"/>
    <col min="12" max="12" width="12.8515625" style="0" customWidth="1"/>
  </cols>
  <sheetData>
    <row r="1" spans="1:12" ht="43.5" customHeight="1">
      <c r="A1" s="1" t="s">
        <v>355</v>
      </c>
      <c r="B1" s="301" t="s">
        <v>504</v>
      </c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12.75">
      <c r="A2" s="20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5.5" customHeight="1">
      <c r="A3" s="407" t="s">
        <v>565</v>
      </c>
      <c r="B3" s="411" t="s">
        <v>294</v>
      </c>
      <c r="C3" s="410"/>
      <c r="D3" s="411" t="s">
        <v>295</v>
      </c>
      <c r="E3" s="410"/>
      <c r="F3" s="411" t="s">
        <v>296</v>
      </c>
      <c r="G3" s="410"/>
      <c r="H3" s="411" t="s">
        <v>297</v>
      </c>
      <c r="I3" s="410"/>
      <c r="J3" s="411" t="s">
        <v>298</v>
      </c>
      <c r="K3" s="410"/>
      <c r="L3" s="185" t="s">
        <v>271</v>
      </c>
    </row>
    <row r="4" spans="1:12" ht="39" customHeight="1">
      <c r="A4" s="408"/>
      <c r="B4" s="3" t="s">
        <v>534</v>
      </c>
      <c r="C4" s="208" t="s">
        <v>535</v>
      </c>
      <c r="D4" s="3" t="s">
        <v>534</v>
      </c>
      <c r="E4" s="208" t="s">
        <v>535</v>
      </c>
      <c r="F4" s="3" t="s">
        <v>534</v>
      </c>
      <c r="G4" s="208" t="s">
        <v>535</v>
      </c>
      <c r="H4" s="3" t="s">
        <v>534</v>
      </c>
      <c r="I4" s="208" t="s">
        <v>535</v>
      </c>
      <c r="J4" s="3" t="s">
        <v>534</v>
      </c>
      <c r="K4" s="208" t="s">
        <v>535</v>
      </c>
      <c r="L4" s="3" t="s">
        <v>534</v>
      </c>
    </row>
    <row r="5" spans="1:13" s="204" customFormat="1" ht="15" customHeight="1">
      <c r="A5" s="22" t="s">
        <v>536</v>
      </c>
      <c r="B5" s="118">
        <f>B47+C47</f>
        <v>3</v>
      </c>
      <c r="C5" s="164">
        <f>B5/L5*100</f>
        <v>0.7614213197969544</v>
      </c>
      <c r="D5" s="118">
        <f>D47+E47</f>
        <v>9</v>
      </c>
      <c r="E5" s="133">
        <f>D5/L5*100</f>
        <v>2.284263959390863</v>
      </c>
      <c r="F5" s="118">
        <f>F47+G47</f>
        <v>87</v>
      </c>
      <c r="G5" s="133">
        <f>F5/L5*100</f>
        <v>22.081218274111674</v>
      </c>
      <c r="H5" s="118">
        <f>H47+I47</f>
        <v>92</v>
      </c>
      <c r="I5" s="133">
        <f>H5/L5*100</f>
        <v>23.3502538071066</v>
      </c>
      <c r="J5" s="118">
        <f>J47+K47</f>
        <v>203</v>
      </c>
      <c r="K5" s="133">
        <f>J5/L5*100</f>
        <v>51.52284263959391</v>
      </c>
      <c r="L5" s="220">
        <f>L47</f>
        <v>394</v>
      </c>
      <c r="M5" s="221"/>
    </row>
    <row r="6" spans="1:13" s="204" customFormat="1" ht="15" customHeight="1">
      <c r="A6" s="186" t="s">
        <v>537</v>
      </c>
      <c r="B6" s="97">
        <f>B59+C59</f>
        <v>3</v>
      </c>
      <c r="C6" s="164">
        <f aca="true" t="shared" si="0" ref="C6:C14">B6/L6*100</f>
        <v>1.1627906976744187</v>
      </c>
      <c r="D6" s="97">
        <f>D59+E59</f>
        <v>5</v>
      </c>
      <c r="E6" s="164">
        <f aca="true" t="shared" si="1" ref="E6:E14">D6/L6*100</f>
        <v>1.937984496124031</v>
      </c>
      <c r="F6" s="97">
        <f>F59+G59</f>
        <v>80</v>
      </c>
      <c r="G6" s="164">
        <f aca="true" t="shared" si="2" ref="G6:G14">F6/L6*100</f>
        <v>31.007751937984494</v>
      </c>
      <c r="H6" s="97">
        <f>H59+I59</f>
        <v>71</v>
      </c>
      <c r="I6" s="164">
        <f aca="true" t="shared" si="3" ref="I6:I14">H6/L6*100</f>
        <v>27.51937984496124</v>
      </c>
      <c r="J6" s="97">
        <f>J59+K59</f>
        <v>99</v>
      </c>
      <c r="K6" s="164">
        <f aca="true" t="shared" si="4" ref="K6:K14">J6/L6*100</f>
        <v>38.372093023255815</v>
      </c>
      <c r="L6" s="222">
        <f>L59</f>
        <v>258</v>
      </c>
      <c r="M6" s="221"/>
    </row>
    <row r="7" spans="1:13" s="204" customFormat="1" ht="15" customHeight="1">
      <c r="A7" s="186" t="s">
        <v>538</v>
      </c>
      <c r="B7" s="97">
        <f>B84+C84</f>
        <v>0</v>
      </c>
      <c r="C7" s="181">
        <f t="shared" si="0"/>
        <v>0</v>
      </c>
      <c r="D7" s="97">
        <f>D84+E84</f>
        <v>0</v>
      </c>
      <c r="E7" s="181">
        <f t="shared" si="1"/>
        <v>0</v>
      </c>
      <c r="F7" s="97">
        <f>F84+G84</f>
        <v>69</v>
      </c>
      <c r="G7" s="164">
        <f t="shared" si="2"/>
        <v>11.655405405405405</v>
      </c>
      <c r="H7" s="97">
        <f>H84+I84</f>
        <v>88</v>
      </c>
      <c r="I7" s="164">
        <f t="shared" si="3"/>
        <v>14.864864864864865</v>
      </c>
      <c r="J7" s="97">
        <f>J84+K84</f>
        <v>435</v>
      </c>
      <c r="K7" s="164">
        <f t="shared" si="4"/>
        <v>73.47972972972973</v>
      </c>
      <c r="L7" s="222">
        <f>L84</f>
        <v>592</v>
      </c>
      <c r="M7" s="221"/>
    </row>
    <row r="8" spans="1:13" s="204" customFormat="1" ht="15" customHeight="1">
      <c r="A8" s="186" t="s">
        <v>539</v>
      </c>
      <c r="B8" s="97">
        <v>0</v>
      </c>
      <c r="C8" s="181">
        <f t="shared" si="0"/>
        <v>0</v>
      </c>
      <c r="D8" s="97">
        <f>D101+E101</f>
        <v>6</v>
      </c>
      <c r="E8" s="164">
        <f t="shared" si="1"/>
        <v>0.8547008547008548</v>
      </c>
      <c r="F8" s="97">
        <f>F101+G101</f>
        <v>152</v>
      </c>
      <c r="G8" s="164">
        <f t="shared" si="2"/>
        <v>21.65242165242165</v>
      </c>
      <c r="H8" s="97">
        <f>H101+I101</f>
        <v>172</v>
      </c>
      <c r="I8" s="164">
        <f t="shared" si="3"/>
        <v>24.501424501424502</v>
      </c>
      <c r="J8" s="97">
        <f>J101+K101</f>
        <v>372</v>
      </c>
      <c r="K8" s="164">
        <f t="shared" si="4"/>
        <v>52.991452991452995</v>
      </c>
      <c r="L8" s="222">
        <f>L101</f>
        <v>702</v>
      </c>
      <c r="M8" s="221"/>
    </row>
    <row r="9" spans="1:13" s="204" customFormat="1" ht="15" customHeight="1">
      <c r="A9" s="186" t="s">
        <v>540</v>
      </c>
      <c r="B9" s="97">
        <v>0</v>
      </c>
      <c r="C9" s="181">
        <f t="shared" si="0"/>
        <v>0</v>
      </c>
      <c r="D9" s="97">
        <f>D123+E123</f>
        <v>9</v>
      </c>
      <c r="E9" s="164">
        <f t="shared" si="1"/>
        <v>0.9687836383207751</v>
      </c>
      <c r="F9" s="97">
        <f>F123+G123</f>
        <v>211</v>
      </c>
      <c r="G9" s="164">
        <f t="shared" si="2"/>
        <v>22.712594187298173</v>
      </c>
      <c r="H9" s="97">
        <f>H123+I123</f>
        <v>272</v>
      </c>
      <c r="I9" s="164">
        <f t="shared" si="3"/>
        <v>29.278794402583426</v>
      </c>
      <c r="J9" s="97">
        <f>J123+K123</f>
        <v>437</v>
      </c>
      <c r="K9" s="164">
        <f t="shared" si="4"/>
        <v>47.03982777179763</v>
      </c>
      <c r="L9" s="222">
        <f>L123</f>
        <v>929</v>
      </c>
      <c r="M9" s="221"/>
    </row>
    <row r="10" spans="1:13" s="204" customFormat="1" ht="15" customHeight="1">
      <c r="A10" s="186" t="s">
        <v>541</v>
      </c>
      <c r="B10" s="97">
        <f>B134+C134</f>
        <v>7</v>
      </c>
      <c r="C10" s="164">
        <f t="shared" si="0"/>
        <v>3.5897435897435894</v>
      </c>
      <c r="D10" s="97">
        <f>D134+E134</f>
        <v>21</v>
      </c>
      <c r="E10" s="164">
        <f t="shared" si="1"/>
        <v>10.76923076923077</v>
      </c>
      <c r="F10" s="97">
        <f>F134+G134</f>
        <v>48</v>
      </c>
      <c r="G10" s="164">
        <f t="shared" si="2"/>
        <v>24.615384615384617</v>
      </c>
      <c r="H10" s="97">
        <f>H134+I134</f>
        <v>47</v>
      </c>
      <c r="I10" s="164">
        <f t="shared" si="3"/>
        <v>24.102564102564102</v>
      </c>
      <c r="J10" s="97">
        <f>J134+K134</f>
        <v>72</v>
      </c>
      <c r="K10" s="164">
        <f t="shared" si="4"/>
        <v>36.92307692307693</v>
      </c>
      <c r="L10" s="222">
        <f>L134</f>
        <v>195</v>
      </c>
      <c r="M10" s="221"/>
    </row>
    <row r="11" spans="1:13" s="204" customFormat="1" ht="15" customHeight="1">
      <c r="A11" s="186" t="s">
        <v>542</v>
      </c>
      <c r="B11" s="97">
        <f>B146+C146</f>
        <v>5</v>
      </c>
      <c r="C11" s="164">
        <f t="shared" si="0"/>
        <v>0.6578947368421052</v>
      </c>
      <c r="D11" s="97">
        <f>D146+E146</f>
        <v>28</v>
      </c>
      <c r="E11" s="164">
        <f t="shared" si="1"/>
        <v>3.684210526315789</v>
      </c>
      <c r="F11" s="97">
        <f>F146+G146</f>
        <v>95</v>
      </c>
      <c r="G11" s="164">
        <f t="shared" si="2"/>
        <v>12.5</v>
      </c>
      <c r="H11" s="97">
        <f>H146+I146</f>
        <v>179</v>
      </c>
      <c r="I11" s="164">
        <f t="shared" si="3"/>
        <v>23.55263157894737</v>
      </c>
      <c r="J11" s="97">
        <f>J146+K146</f>
        <v>453</v>
      </c>
      <c r="K11" s="164">
        <f t="shared" si="4"/>
        <v>59.60526315789474</v>
      </c>
      <c r="L11" s="222">
        <f>L146</f>
        <v>760</v>
      </c>
      <c r="M11" s="221"/>
    </row>
    <row r="12" spans="1:13" s="204" customFormat="1" ht="15" customHeight="1">
      <c r="A12" s="186" t="s">
        <v>543</v>
      </c>
      <c r="B12" s="97">
        <v>0</v>
      </c>
      <c r="C12" s="181">
        <f t="shared" si="0"/>
        <v>0</v>
      </c>
      <c r="D12" s="97">
        <f>D164+E164</f>
        <v>2</v>
      </c>
      <c r="E12" s="164">
        <f t="shared" si="1"/>
        <v>0.2457002457002457</v>
      </c>
      <c r="F12" s="97">
        <f>F164+G164</f>
        <v>117</v>
      </c>
      <c r="G12" s="164">
        <f t="shared" si="2"/>
        <v>14.373464373464373</v>
      </c>
      <c r="H12" s="97">
        <f>H164+I164</f>
        <v>114</v>
      </c>
      <c r="I12" s="164">
        <f t="shared" si="3"/>
        <v>14.004914004914005</v>
      </c>
      <c r="J12" s="97">
        <f>J164+K164</f>
        <v>581</v>
      </c>
      <c r="K12" s="164">
        <f t="shared" si="4"/>
        <v>71.37592137592138</v>
      </c>
      <c r="L12" s="222">
        <f>L164</f>
        <v>814</v>
      </c>
      <c r="M12" s="221"/>
    </row>
    <row r="13" spans="1:13" s="204" customFormat="1" ht="15" customHeight="1">
      <c r="A13" s="187" t="s">
        <v>544</v>
      </c>
      <c r="B13" s="223">
        <v>0</v>
      </c>
      <c r="C13" s="205">
        <f t="shared" si="0"/>
        <v>0</v>
      </c>
      <c r="D13" s="223">
        <f>D170+E170</f>
        <v>7</v>
      </c>
      <c r="E13" s="188">
        <f t="shared" si="1"/>
        <v>13.725490196078432</v>
      </c>
      <c r="F13" s="223">
        <f>F170+G170</f>
        <v>8</v>
      </c>
      <c r="G13" s="188">
        <f t="shared" si="2"/>
        <v>15.686274509803921</v>
      </c>
      <c r="H13" s="223">
        <f>H170+I170</f>
        <v>7</v>
      </c>
      <c r="I13" s="188">
        <f t="shared" si="3"/>
        <v>13.725490196078432</v>
      </c>
      <c r="J13" s="223">
        <f>J170+K170</f>
        <v>29</v>
      </c>
      <c r="K13" s="188">
        <f t="shared" si="4"/>
        <v>56.86274509803921</v>
      </c>
      <c r="L13" s="224">
        <f>L170</f>
        <v>51</v>
      </c>
      <c r="M13" s="221"/>
    </row>
    <row r="14" spans="1:15" s="211" customFormat="1" ht="19.5" customHeight="1">
      <c r="A14" s="23" t="s">
        <v>545</v>
      </c>
      <c r="B14" s="189">
        <f>SUM(B5:B13)</f>
        <v>18</v>
      </c>
      <c r="C14" s="190">
        <f t="shared" si="0"/>
        <v>0.38338658146964855</v>
      </c>
      <c r="D14" s="189">
        <f aca="true" t="shared" si="5" ref="D14:L14">SUM(D5:D13)</f>
        <v>87</v>
      </c>
      <c r="E14" s="190">
        <f t="shared" si="1"/>
        <v>1.853035143769968</v>
      </c>
      <c r="F14" s="189">
        <f t="shared" si="5"/>
        <v>867</v>
      </c>
      <c r="G14" s="190">
        <f t="shared" si="2"/>
        <v>18.466453674121404</v>
      </c>
      <c r="H14" s="189">
        <f t="shared" si="5"/>
        <v>1042</v>
      </c>
      <c r="I14" s="190">
        <f t="shared" si="3"/>
        <v>22.193823216187432</v>
      </c>
      <c r="J14" s="189">
        <f t="shared" si="5"/>
        <v>2681</v>
      </c>
      <c r="K14" s="190">
        <f t="shared" si="4"/>
        <v>57.10330138445154</v>
      </c>
      <c r="L14" s="167">
        <f t="shared" si="5"/>
        <v>4695</v>
      </c>
      <c r="O14" s="225"/>
    </row>
    <row r="15" ht="12.75">
      <c r="A15" s="32" t="s">
        <v>437</v>
      </c>
    </row>
    <row r="19" spans="4:8" ht="12.75">
      <c r="D19" s="116" t="s">
        <v>294</v>
      </c>
      <c r="E19" s="116" t="s">
        <v>295</v>
      </c>
      <c r="F19" s="116" t="s">
        <v>296</v>
      </c>
      <c r="G19" s="116" t="s">
        <v>297</v>
      </c>
      <c r="H19" s="116" t="s">
        <v>333</v>
      </c>
    </row>
    <row r="20" spans="4:9" ht="12.75">
      <c r="D20" s="218">
        <f>B14</f>
        <v>18</v>
      </c>
      <c r="E20" s="218">
        <f>D14</f>
        <v>87</v>
      </c>
      <c r="F20" s="218">
        <f>F14</f>
        <v>867</v>
      </c>
      <c r="G20" s="218">
        <f>H14</f>
        <v>1042</v>
      </c>
      <c r="H20" s="218">
        <f>J14</f>
        <v>2681</v>
      </c>
      <c r="I20" s="218">
        <f>SUM(D20:H20)</f>
        <v>4695</v>
      </c>
    </row>
    <row r="34" spans="2:12" ht="12.75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</row>
    <row r="36" ht="12.75">
      <c r="A36" s="299" t="s">
        <v>335</v>
      </c>
    </row>
    <row r="37" spans="1:12" ht="33.75" customHeight="1">
      <c r="A37" s="8" t="s">
        <v>356</v>
      </c>
      <c r="B37" s="335" t="s">
        <v>505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6"/>
    </row>
    <row r="38" spans="1:12" ht="42">
      <c r="A38" s="30" t="s">
        <v>485</v>
      </c>
      <c r="B38" s="210" t="s">
        <v>301</v>
      </c>
      <c r="C38" s="210" t="s">
        <v>302</v>
      </c>
      <c r="D38" s="210" t="s">
        <v>303</v>
      </c>
      <c r="E38" s="210" t="s">
        <v>304</v>
      </c>
      <c r="F38" s="210" t="s">
        <v>305</v>
      </c>
      <c r="G38" s="210" t="s">
        <v>306</v>
      </c>
      <c r="H38" s="210" t="s">
        <v>307</v>
      </c>
      <c r="I38" s="210" t="s">
        <v>308</v>
      </c>
      <c r="J38" s="210" t="s">
        <v>309</v>
      </c>
      <c r="K38" s="210" t="s">
        <v>310</v>
      </c>
      <c r="L38" s="210" t="s">
        <v>327</v>
      </c>
    </row>
    <row r="39" spans="1:12" s="27" customFormat="1" ht="13.5" customHeight="1">
      <c r="A39" s="193" t="s">
        <v>585</v>
      </c>
      <c r="B39" s="194">
        <v>0</v>
      </c>
      <c r="C39" s="195">
        <v>0</v>
      </c>
      <c r="D39" s="196">
        <v>0</v>
      </c>
      <c r="E39" s="195">
        <v>0</v>
      </c>
      <c r="F39" s="196">
        <v>0</v>
      </c>
      <c r="G39" s="195">
        <v>0</v>
      </c>
      <c r="H39" s="196">
        <v>4</v>
      </c>
      <c r="I39" s="195">
        <v>2</v>
      </c>
      <c r="J39" s="196">
        <v>0</v>
      </c>
      <c r="K39" s="195">
        <v>3</v>
      </c>
      <c r="L39" s="197">
        <v>9</v>
      </c>
    </row>
    <row r="40" spans="1:12" s="27" customFormat="1" ht="13.5" customHeight="1">
      <c r="A40" s="193" t="s">
        <v>555</v>
      </c>
      <c r="B40" s="194">
        <v>0</v>
      </c>
      <c r="C40" s="195">
        <v>0</v>
      </c>
      <c r="D40" s="196">
        <v>0</v>
      </c>
      <c r="E40" s="195">
        <v>0</v>
      </c>
      <c r="F40" s="196">
        <v>0</v>
      </c>
      <c r="G40" s="195">
        <v>0</v>
      </c>
      <c r="H40" s="196">
        <v>3</v>
      </c>
      <c r="I40" s="195">
        <v>4</v>
      </c>
      <c r="J40" s="196">
        <v>5</v>
      </c>
      <c r="K40" s="195">
        <v>8</v>
      </c>
      <c r="L40" s="197">
        <v>20</v>
      </c>
    </row>
    <row r="41" spans="1:12" s="27" customFormat="1" ht="13.5" customHeight="1">
      <c r="A41" s="193" t="s">
        <v>586</v>
      </c>
      <c r="B41" s="194">
        <v>0</v>
      </c>
      <c r="C41" s="195">
        <v>0</v>
      </c>
      <c r="D41" s="196">
        <v>0</v>
      </c>
      <c r="E41" s="195">
        <v>0</v>
      </c>
      <c r="F41" s="196">
        <v>0</v>
      </c>
      <c r="G41" s="195">
        <v>2</v>
      </c>
      <c r="H41" s="196">
        <v>3</v>
      </c>
      <c r="I41" s="195">
        <v>3</v>
      </c>
      <c r="J41" s="196">
        <v>5</v>
      </c>
      <c r="K41" s="195">
        <v>1</v>
      </c>
      <c r="L41" s="197">
        <v>14</v>
      </c>
    </row>
    <row r="42" spans="1:12" s="27" customFormat="1" ht="13.5" customHeight="1">
      <c r="A42" s="193" t="s">
        <v>587</v>
      </c>
      <c r="B42" s="194">
        <v>0</v>
      </c>
      <c r="C42" s="195">
        <v>0</v>
      </c>
      <c r="D42" s="196">
        <v>0</v>
      </c>
      <c r="E42" s="195">
        <v>2</v>
      </c>
      <c r="F42" s="196">
        <v>5</v>
      </c>
      <c r="G42" s="195">
        <v>6</v>
      </c>
      <c r="H42" s="196">
        <v>7</v>
      </c>
      <c r="I42" s="195">
        <v>2</v>
      </c>
      <c r="J42" s="196">
        <v>8</v>
      </c>
      <c r="K42" s="195">
        <v>15</v>
      </c>
      <c r="L42" s="197">
        <v>45</v>
      </c>
    </row>
    <row r="43" spans="1:12" s="27" customFormat="1" ht="13.5" customHeight="1">
      <c r="A43" s="193" t="s">
        <v>536</v>
      </c>
      <c r="B43" s="194">
        <v>0</v>
      </c>
      <c r="C43" s="195">
        <v>0</v>
      </c>
      <c r="D43" s="196">
        <v>2</v>
      </c>
      <c r="E43" s="195">
        <v>3</v>
      </c>
      <c r="F43" s="196">
        <v>34</v>
      </c>
      <c r="G43" s="195">
        <v>32</v>
      </c>
      <c r="H43" s="196">
        <v>26</v>
      </c>
      <c r="I43" s="195">
        <v>25</v>
      </c>
      <c r="J43" s="196">
        <v>62</v>
      </c>
      <c r="K43" s="195">
        <v>67</v>
      </c>
      <c r="L43" s="197">
        <v>251</v>
      </c>
    </row>
    <row r="44" spans="1:12" s="27" customFormat="1" ht="13.5" customHeight="1">
      <c r="A44" s="193" t="s">
        <v>588</v>
      </c>
      <c r="B44" s="194">
        <v>0</v>
      </c>
      <c r="C44" s="195">
        <v>3</v>
      </c>
      <c r="D44" s="196">
        <v>2</v>
      </c>
      <c r="E44" s="195">
        <v>0</v>
      </c>
      <c r="F44" s="196">
        <v>5</v>
      </c>
      <c r="G44" s="195">
        <v>1</v>
      </c>
      <c r="H44" s="196">
        <v>5</v>
      </c>
      <c r="I44" s="195">
        <v>1</v>
      </c>
      <c r="J44" s="196">
        <v>11</v>
      </c>
      <c r="K44" s="195">
        <v>5</v>
      </c>
      <c r="L44" s="197">
        <v>33</v>
      </c>
    </row>
    <row r="45" spans="1:12" s="27" customFormat="1" ht="13.5" customHeight="1">
      <c r="A45" s="193" t="s">
        <v>557</v>
      </c>
      <c r="B45" s="194">
        <v>0</v>
      </c>
      <c r="C45" s="195">
        <v>0</v>
      </c>
      <c r="D45" s="196">
        <v>0</v>
      </c>
      <c r="E45" s="195">
        <v>0</v>
      </c>
      <c r="F45" s="196">
        <v>0</v>
      </c>
      <c r="G45" s="195">
        <v>0</v>
      </c>
      <c r="H45" s="196">
        <v>2</v>
      </c>
      <c r="I45" s="195">
        <v>0</v>
      </c>
      <c r="J45" s="196">
        <v>6</v>
      </c>
      <c r="K45" s="195">
        <v>5</v>
      </c>
      <c r="L45" s="197">
        <v>13</v>
      </c>
    </row>
    <row r="46" spans="1:12" s="27" customFormat="1" ht="13.5" customHeight="1">
      <c r="A46" s="193" t="s">
        <v>589</v>
      </c>
      <c r="B46" s="194">
        <v>0</v>
      </c>
      <c r="C46" s="195">
        <v>0</v>
      </c>
      <c r="D46" s="196">
        <v>0</v>
      </c>
      <c r="E46" s="195">
        <v>0</v>
      </c>
      <c r="F46" s="196">
        <v>1</v>
      </c>
      <c r="G46" s="195">
        <v>1</v>
      </c>
      <c r="H46" s="196">
        <v>3</v>
      </c>
      <c r="I46" s="195">
        <v>2</v>
      </c>
      <c r="J46" s="196">
        <v>1</v>
      </c>
      <c r="K46" s="195">
        <v>1</v>
      </c>
      <c r="L46" s="197">
        <v>9</v>
      </c>
    </row>
    <row r="47" spans="1:12" s="216" customFormat="1" ht="30" customHeight="1">
      <c r="A47" s="198" t="s">
        <v>590</v>
      </c>
      <c r="B47" s="199">
        <v>0</v>
      </c>
      <c r="C47" s="199">
        <v>3</v>
      </c>
      <c r="D47" s="199">
        <v>4</v>
      </c>
      <c r="E47" s="199">
        <v>5</v>
      </c>
      <c r="F47" s="199">
        <v>45</v>
      </c>
      <c r="G47" s="199">
        <v>42</v>
      </c>
      <c r="H47" s="199">
        <v>53</v>
      </c>
      <c r="I47" s="199">
        <v>39</v>
      </c>
      <c r="J47" s="199">
        <v>98</v>
      </c>
      <c r="K47" s="199">
        <v>105</v>
      </c>
      <c r="L47" s="199">
        <v>394</v>
      </c>
    </row>
    <row r="51" spans="1:12" ht="33.75" customHeight="1">
      <c r="A51" s="8" t="s">
        <v>357</v>
      </c>
      <c r="B51" s="335" t="s">
        <v>506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6"/>
    </row>
    <row r="52" spans="1:12" ht="42">
      <c r="A52" s="30" t="s">
        <v>485</v>
      </c>
      <c r="B52" s="210" t="s">
        <v>301</v>
      </c>
      <c r="C52" s="210" t="s">
        <v>302</v>
      </c>
      <c r="D52" s="210" t="s">
        <v>303</v>
      </c>
      <c r="E52" s="210" t="s">
        <v>304</v>
      </c>
      <c r="F52" s="210" t="s">
        <v>305</v>
      </c>
      <c r="G52" s="210" t="s">
        <v>306</v>
      </c>
      <c r="H52" s="210" t="s">
        <v>307</v>
      </c>
      <c r="I52" s="210" t="s">
        <v>308</v>
      </c>
      <c r="J52" s="210" t="s">
        <v>309</v>
      </c>
      <c r="K52" s="210" t="s">
        <v>310</v>
      </c>
      <c r="L52" s="210" t="s">
        <v>327</v>
      </c>
    </row>
    <row r="53" spans="1:12" s="27" customFormat="1" ht="13.5" customHeight="1">
      <c r="A53" s="193" t="s">
        <v>657</v>
      </c>
      <c r="B53" s="194">
        <v>0</v>
      </c>
      <c r="C53" s="195">
        <v>0</v>
      </c>
      <c r="D53" s="196">
        <v>0</v>
      </c>
      <c r="E53" s="195">
        <v>0</v>
      </c>
      <c r="F53" s="196">
        <v>0</v>
      </c>
      <c r="G53" s="195">
        <v>0</v>
      </c>
      <c r="H53" s="196">
        <v>4</v>
      </c>
      <c r="I53" s="195">
        <v>2</v>
      </c>
      <c r="J53" s="196">
        <v>3</v>
      </c>
      <c r="K53" s="195">
        <v>8</v>
      </c>
      <c r="L53" s="197">
        <v>17</v>
      </c>
    </row>
    <row r="54" spans="1:12" s="27" customFormat="1" ht="13.5" customHeight="1">
      <c r="A54" s="193" t="s">
        <v>656</v>
      </c>
      <c r="B54" s="194">
        <v>0</v>
      </c>
      <c r="C54" s="195">
        <v>0</v>
      </c>
      <c r="D54" s="196">
        <v>0</v>
      </c>
      <c r="E54" s="195">
        <v>0</v>
      </c>
      <c r="F54" s="196">
        <v>0</v>
      </c>
      <c r="G54" s="195">
        <v>0</v>
      </c>
      <c r="H54" s="196">
        <v>1</v>
      </c>
      <c r="I54" s="195">
        <v>1</v>
      </c>
      <c r="J54" s="196">
        <v>7</v>
      </c>
      <c r="K54" s="195">
        <v>3</v>
      </c>
      <c r="L54" s="197">
        <v>12</v>
      </c>
    </row>
    <row r="55" spans="1:12" s="27" customFormat="1" ht="13.5" customHeight="1">
      <c r="A55" s="193" t="s">
        <v>537</v>
      </c>
      <c r="B55" s="194">
        <v>2</v>
      </c>
      <c r="C55" s="195">
        <v>1</v>
      </c>
      <c r="D55" s="196">
        <v>1</v>
      </c>
      <c r="E55" s="195">
        <v>2</v>
      </c>
      <c r="F55" s="196">
        <v>35</v>
      </c>
      <c r="G55" s="195">
        <v>24</v>
      </c>
      <c r="H55" s="196">
        <v>21</v>
      </c>
      <c r="I55" s="195">
        <v>21</v>
      </c>
      <c r="J55" s="196">
        <v>32</v>
      </c>
      <c r="K55" s="195">
        <v>30</v>
      </c>
      <c r="L55" s="197">
        <v>169</v>
      </c>
    </row>
    <row r="56" spans="1:12" s="27" customFormat="1" ht="13.5" customHeight="1">
      <c r="A56" s="193" t="s">
        <v>655</v>
      </c>
      <c r="B56" s="194">
        <v>0</v>
      </c>
      <c r="C56" s="195">
        <v>0</v>
      </c>
      <c r="D56" s="196">
        <v>0</v>
      </c>
      <c r="E56" s="195">
        <v>0</v>
      </c>
      <c r="F56" s="196">
        <v>8</v>
      </c>
      <c r="G56" s="195">
        <v>1</v>
      </c>
      <c r="H56" s="196">
        <v>7</v>
      </c>
      <c r="I56" s="195">
        <v>4</v>
      </c>
      <c r="J56" s="196">
        <v>0</v>
      </c>
      <c r="K56" s="195">
        <v>0</v>
      </c>
      <c r="L56" s="197">
        <v>20</v>
      </c>
    </row>
    <row r="57" spans="1:12" s="27" customFormat="1" ht="13.5" customHeight="1">
      <c r="A57" s="193" t="s">
        <v>644</v>
      </c>
      <c r="B57" s="194">
        <v>0</v>
      </c>
      <c r="C57" s="195">
        <v>0</v>
      </c>
      <c r="D57" s="196">
        <v>0</v>
      </c>
      <c r="E57" s="195">
        <v>0</v>
      </c>
      <c r="F57" s="196">
        <v>2</v>
      </c>
      <c r="G57" s="195">
        <v>2</v>
      </c>
      <c r="H57" s="196">
        <v>3</v>
      </c>
      <c r="I57" s="195">
        <v>1</v>
      </c>
      <c r="J57" s="196">
        <v>12</v>
      </c>
      <c r="K57" s="195">
        <v>4</v>
      </c>
      <c r="L57" s="197">
        <v>24</v>
      </c>
    </row>
    <row r="58" spans="1:12" s="27" customFormat="1" ht="13.5" customHeight="1">
      <c r="A58" s="193" t="s">
        <v>654</v>
      </c>
      <c r="B58" s="194">
        <v>0</v>
      </c>
      <c r="C58" s="195">
        <v>0</v>
      </c>
      <c r="D58" s="196">
        <v>0</v>
      </c>
      <c r="E58" s="195">
        <v>2</v>
      </c>
      <c r="F58" s="196">
        <v>6</v>
      </c>
      <c r="G58" s="195">
        <v>2</v>
      </c>
      <c r="H58" s="196">
        <v>5</v>
      </c>
      <c r="I58" s="195">
        <v>1</v>
      </c>
      <c r="J58" s="196">
        <v>0</v>
      </c>
      <c r="K58" s="195">
        <v>0</v>
      </c>
      <c r="L58" s="197">
        <v>16</v>
      </c>
    </row>
    <row r="59" spans="1:12" s="216" customFormat="1" ht="30" customHeight="1">
      <c r="A59" s="198" t="s">
        <v>632</v>
      </c>
      <c r="B59" s="199">
        <v>2</v>
      </c>
      <c r="C59" s="199">
        <v>1</v>
      </c>
      <c r="D59" s="199">
        <v>1</v>
      </c>
      <c r="E59" s="199">
        <v>4</v>
      </c>
      <c r="F59" s="199">
        <v>51</v>
      </c>
      <c r="G59" s="199">
        <v>29</v>
      </c>
      <c r="H59" s="199">
        <v>41</v>
      </c>
      <c r="I59" s="199">
        <v>30</v>
      </c>
      <c r="J59" s="199">
        <v>54</v>
      </c>
      <c r="K59" s="199">
        <v>45</v>
      </c>
      <c r="L59" s="199">
        <v>258</v>
      </c>
    </row>
    <row r="62" spans="1:12" ht="33.75" customHeight="1">
      <c r="A62" s="8" t="s">
        <v>358</v>
      </c>
      <c r="B62" s="335" t="s">
        <v>507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6"/>
    </row>
    <row r="63" spans="1:12" ht="42">
      <c r="A63" s="30" t="s">
        <v>485</v>
      </c>
      <c r="B63" s="210" t="s">
        <v>301</v>
      </c>
      <c r="C63" s="210" t="s">
        <v>302</v>
      </c>
      <c r="D63" s="210" t="s">
        <v>303</v>
      </c>
      <c r="E63" s="210" t="s">
        <v>304</v>
      </c>
      <c r="F63" s="210" t="s">
        <v>305</v>
      </c>
      <c r="G63" s="210" t="s">
        <v>306</v>
      </c>
      <c r="H63" s="210" t="s">
        <v>307</v>
      </c>
      <c r="I63" s="210" t="s">
        <v>308</v>
      </c>
      <c r="J63" s="210" t="s">
        <v>309</v>
      </c>
      <c r="K63" s="210" t="s">
        <v>310</v>
      </c>
      <c r="L63" s="210" t="s">
        <v>327</v>
      </c>
    </row>
    <row r="64" spans="1:12" s="27" customFormat="1" ht="13.5" customHeight="1">
      <c r="A64" s="193" t="s">
        <v>728</v>
      </c>
      <c r="B64" s="194">
        <v>0</v>
      </c>
      <c r="C64" s="195">
        <v>0</v>
      </c>
      <c r="D64" s="196">
        <v>0</v>
      </c>
      <c r="E64" s="195">
        <v>0</v>
      </c>
      <c r="F64" s="196">
        <v>7</v>
      </c>
      <c r="G64" s="195">
        <v>5</v>
      </c>
      <c r="H64" s="196">
        <v>1</v>
      </c>
      <c r="I64" s="195">
        <v>1</v>
      </c>
      <c r="J64" s="196">
        <v>7</v>
      </c>
      <c r="K64" s="195">
        <v>3</v>
      </c>
      <c r="L64" s="197">
        <v>24</v>
      </c>
    </row>
    <row r="65" spans="1:12" s="27" customFormat="1" ht="13.5" customHeight="1">
      <c r="A65" s="193" t="s">
        <v>723</v>
      </c>
      <c r="B65" s="194">
        <v>0</v>
      </c>
      <c r="C65" s="195">
        <v>0</v>
      </c>
      <c r="D65" s="196">
        <v>0</v>
      </c>
      <c r="E65" s="195">
        <v>0</v>
      </c>
      <c r="F65" s="196">
        <v>0</v>
      </c>
      <c r="G65" s="195">
        <v>0</v>
      </c>
      <c r="H65" s="196">
        <v>0</v>
      </c>
      <c r="I65" s="195">
        <v>0</v>
      </c>
      <c r="J65" s="196">
        <v>8</v>
      </c>
      <c r="K65" s="195">
        <v>12</v>
      </c>
      <c r="L65" s="197">
        <v>20</v>
      </c>
    </row>
    <row r="66" spans="1:12" s="27" customFormat="1" ht="13.5" customHeight="1">
      <c r="A66" s="193" t="s">
        <v>706</v>
      </c>
      <c r="B66" s="194">
        <v>0</v>
      </c>
      <c r="C66" s="195">
        <v>0</v>
      </c>
      <c r="D66" s="196">
        <v>0</v>
      </c>
      <c r="E66" s="195">
        <v>0</v>
      </c>
      <c r="F66" s="196">
        <v>0</v>
      </c>
      <c r="G66" s="195">
        <v>0</v>
      </c>
      <c r="H66" s="196">
        <v>0</v>
      </c>
      <c r="I66" s="195">
        <v>1</v>
      </c>
      <c r="J66" s="196">
        <v>5</v>
      </c>
      <c r="K66" s="195">
        <v>8</v>
      </c>
      <c r="L66" s="197">
        <v>14</v>
      </c>
    </row>
    <row r="67" spans="1:12" s="27" customFormat="1" ht="13.5" customHeight="1">
      <c r="A67" s="193" t="s">
        <v>705</v>
      </c>
      <c r="B67" s="194">
        <v>0</v>
      </c>
      <c r="C67" s="195">
        <v>0</v>
      </c>
      <c r="D67" s="196">
        <v>0</v>
      </c>
      <c r="E67" s="195">
        <v>0</v>
      </c>
      <c r="F67" s="196">
        <v>0</v>
      </c>
      <c r="G67" s="195">
        <v>0</v>
      </c>
      <c r="H67" s="196">
        <v>0</v>
      </c>
      <c r="I67" s="195">
        <v>0</v>
      </c>
      <c r="J67" s="196">
        <v>11</v>
      </c>
      <c r="K67" s="195">
        <v>6</v>
      </c>
      <c r="L67" s="197">
        <v>17</v>
      </c>
    </row>
    <row r="68" spans="1:12" s="27" customFormat="1" ht="13.5" customHeight="1">
      <c r="A68" s="193" t="s">
        <v>729</v>
      </c>
      <c r="B68" s="194">
        <v>0</v>
      </c>
      <c r="C68" s="195">
        <v>0</v>
      </c>
      <c r="D68" s="196">
        <v>0</v>
      </c>
      <c r="E68" s="195">
        <v>0</v>
      </c>
      <c r="F68" s="196">
        <v>0</v>
      </c>
      <c r="G68" s="195">
        <v>0</v>
      </c>
      <c r="H68" s="196">
        <v>0</v>
      </c>
      <c r="I68" s="195">
        <v>0</v>
      </c>
      <c r="J68" s="196">
        <v>7</v>
      </c>
      <c r="K68" s="195">
        <v>4</v>
      </c>
      <c r="L68" s="197">
        <v>11</v>
      </c>
    </row>
    <row r="69" spans="1:12" s="27" customFormat="1" ht="13.5" customHeight="1">
      <c r="A69" s="193" t="s">
        <v>704</v>
      </c>
      <c r="B69" s="194">
        <v>0</v>
      </c>
      <c r="C69" s="195">
        <v>0</v>
      </c>
      <c r="D69" s="196">
        <v>0</v>
      </c>
      <c r="E69" s="195">
        <v>0</v>
      </c>
      <c r="F69" s="196">
        <v>0</v>
      </c>
      <c r="G69" s="195">
        <v>0</v>
      </c>
      <c r="H69" s="196">
        <v>0</v>
      </c>
      <c r="I69" s="195">
        <v>0</v>
      </c>
      <c r="J69" s="196">
        <v>7</v>
      </c>
      <c r="K69" s="195">
        <v>9</v>
      </c>
      <c r="L69" s="197">
        <v>16</v>
      </c>
    </row>
    <row r="70" spans="1:12" s="27" customFormat="1" ht="13.5" customHeight="1">
      <c r="A70" s="193" t="s">
        <v>730</v>
      </c>
      <c r="B70" s="194">
        <v>0</v>
      </c>
      <c r="C70" s="195">
        <v>0</v>
      </c>
      <c r="D70" s="196">
        <v>0</v>
      </c>
      <c r="E70" s="195">
        <v>0</v>
      </c>
      <c r="F70" s="196">
        <v>3</v>
      </c>
      <c r="G70" s="195">
        <v>3</v>
      </c>
      <c r="H70" s="196">
        <v>0</v>
      </c>
      <c r="I70" s="195">
        <v>1</v>
      </c>
      <c r="J70" s="196">
        <v>9</v>
      </c>
      <c r="K70" s="195">
        <v>6</v>
      </c>
      <c r="L70" s="197">
        <v>22</v>
      </c>
    </row>
    <row r="71" spans="1:12" s="27" customFormat="1" ht="13.5" customHeight="1">
      <c r="A71" s="193" t="s">
        <v>702</v>
      </c>
      <c r="B71" s="194">
        <v>0</v>
      </c>
      <c r="C71" s="195">
        <v>0</v>
      </c>
      <c r="D71" s="196">
        <v>0</v>
      </c>
      <c r="E71" s="195">
        <v>0</v>
      </c>
      <c r="F71" s="196">
        <v>0</v>
      </c>
      <c r="G71" s="195">
        <v>0</v>
      </c>
      <c r="H71" s="196">
        <v>0</v>
      </c>
      <c r="I71" s="195">
        <v>0</v>
      </c>
      <c r="J71" s="196">
        <v>11</v>
      </c>
      <c r="K71" s="195">
        <v>8</v>
      </c>
      <c r="L71" s="197">
        <v>19</v>
      </c>
    </row>
    <row r="72" spans="1:12" s="27" customFormat="1" ht="13.5" customHeight="1">
      <c r="A72" s="193" t="s">
        <v>701</v>
      </c>
      <c r="B72" s="194">
        <v>0</v>
      </c>
      <c r="C72" s="195">
        <v>0</v>
      </c>
      <c r="D72" s="196">
        <v>0</v>
      </c>
      <c r="E72" s="195">
        <v>0</v>
      </c>
      <c r="F72" s="196">
        <v>0</v>
      </c>
      <c r="G72" s="195">
        <v>0</v>
      </c>
      <c r="H72" s="196">
        <v>0</v>
      </c>
      <c r="I72" s="195">
        <v>0</v>
      </c>
      <c r="J72" s="196">
        <v>9</v>
      </c>
      <c r="K72" s="195">
        <v>11</v>
      </c>
      <c r="L72" s="197">
        <v>20</v>
      </c>
    </row>
    <row r="73" spans="1:12" s="27" customFormat="1" ht="13.5" customHeight="1">
      <c r="A73" s="193" t="s">
        <v>699</v>
      </c>
      <c r="B73" s="194">
        <v>0</v>
      </c>
      <c r="C73" s="195">
        <v>0</v>
      </c>
      <c r="D73" s="196">
        <v>0</v>
      </c>
      <c r="E73" s="195">
        <v>0</v>
      </c>
      <c r="F73" s="196">
        <v>6</v>
      </c>
      <c r="G73" s="195">
        <v>1</v>
      </c>
      <c r="H73" s="196">
        <v>2</v>
      </c>
      <c r="I73" s="195">
        <v>1</v>
      </c>
      <c r="J73" s="196">
        <v>10</v>
      </c>
      <c r="K73" s="195">
        <v>11</v>
      </c>
      <c r="L73" s="197">
        <v>31</v>
      </c>
    </row>
    <row r="74" spans="1:12" s="27" customFormat="1" ht="13.5" customHeight="1">
      <c r="A74" s="193" t="s">
        <v>720</v>
      </c>
      <c r="B74" s="194">
        <v>0</v>
      </c>
      <c r="C74" s="195">
        <v>0</v>
      </c>
      <c r="D74" s="196">
        <v>0</v>
      </c>
      <c r="E74" s="195">
        <v>0</v>
      </c>
      <c r="F74" s="196">
        <v>0</v>
      </c>
      <c r="G74" s="195">
        <v>0</v>
      </c>
      <c r="H74" s="196">
        <v>0</v>
      </c>
      <c r="I74" s="195">
        <v>0</v>
      </c>
      <c r="J74" s="196">
        <v>13</v>
      </c>
      <c r="K74" s="195">
        <v>8</v>
      </c>
      <c r="L74" s="197">
        <v>21</v>
      </c>
    </row>
    <row r="75" spans="1:12" s="27" customFormat="1" ht="13.5" customHeight="1">
      <c r="A75" s="193" t="s">
        <v>693</v>
      </c>
      <c r="B75" s="194">
        <v>0</v>
      </c>
      <c r="C75" s="195">
        <v>0</v>
      </c>
      <c r="D75" s="196">
        <v>0</v>
      </c>
      <c r="E75" s="195">
        <v>0</v>
      </c>
      <c r="F75" s="196">
        <v>2</v>
      </c>
      <c r="G75" s="195">
        <v>6</v>
      </c>
      <c r="H75" s="196">
        <v>0</v>
      </c>
      <c r="I75" s="195">
        <v>0</v>
      </c>
      <c r="J75" s="196">
        <v>3</v>
      </c>
      <c r="K75" s="195">
        <v>5</v>
      </c>
      <c r="L75" s="197">
        <v>16</v>
      </c>
    </row>
    <row r="76" spans="1:12" s="27" customFormat="1" ht="13.5" customHeight="1">
      <c r="A76" s="193" t="s">
        <v>691</v>
      </c>
      <c r="B76" s="194">
        <v>0</v>
      </c>
      <c r="C76" s="195">
        <v>0</v>
      </c>
      <c r="D76" s="196">
        <v>0</v>
      </c>
      <c r="E76" s="195">
        <v>0</v>
      </c>
      <c r="F76" s="196">
        <v>0</v>
      </c>
      <c r="G76" s="195">
        <v>0</v>
      </c>
      <c r="H76" s="196">
        <v>21</v>
      </c>
      <c r="I76" s="195">
        <v>29</v>
      </c>
      <c r="J76" s="196">
        <v>0</v>
      </c>
      <c r="K76" s="195">
        <v>0</v>
      </c>
      <c r="L76" s="197">
        <v>50</v>
      </c>
    </row>
    <row r="77" spans="1:12" s="27" customFormat="1" ht="13.5" customHeight="1">
      <c r="A77" s="193" t="s">
        <v>690</v>
      </c>
      <c r="B77" s="194">
        <v>0</v>
      </c>
      <c r="C77" s="195">
        <v>0</v>
      </c>
      <c r="D77" s="196">
        <v>0</v>
      </c>
      <c r="E77" s="195">
        <v>0</v>
      </c>
      <c r="F77" s="196">
        <v>2</v>
      </c>
      <c r="G77" s="195">
        <v>0</v>
      </c>
      <c r="H77" s="196">
        <v>1</v>
      </c>
      <c r="I77" s="195">
        <v>1</v>
      </c>
      <c r="J77" s="196">
        <v>63</v>
      </c>
      <c r="K77" s="195">
        <v>52</v>
      </c>
      <c r="L77" s="197">
        <v>119</v>
      </c>
    </row>
    <row r="78" spans="1:12" s="27" customFormat="1" ht="13.5" customHeight="1">
      <c r="A78" s="193" t="s">
        <v>689</v>
      </c>
      <c r="B78" s="194">
        <v>0</v>
      </c>
      <c r="C78" s="195">
        <v>0</v>
      </c>
      <c r="D78" s="196">
        <v>0</v>
      </c>
      <c r="E78" s="195">
        <v>0</v>
      </c>
      <c r="F78" s="196">
        <v>0</v>
      </c>
      <c r="G78" s="195">
        <v>0</v>
      </c>
      <c r="H78" s="196">
        <v>0</v>
      </c>
      <c r="I78" s="195">
        <v>0</v>
      </c>
      <c r="J78" s="196">
        <v>13</v>
      </c>
      <c r="K78" s="195">
        <v>7</v>
      </c>
      <c r="L78" s="197">
        <v>20</v>
      </c>
    </row>
    <row r="79" spans="1:12" s="27" customFormat="1" ht="13.5" customHeight="1">
      <c r="A79" s="193" t="s">
        <v>716</v>
      </c>
      <c r="B79" s="194">
        <v>0</v>
      </c>
      <c r="C79" s="195">
        <v>0</v>
      </c>
      <c r="D79" s="196">
        <v>0</v>
      </c>
      <c r="E79" s="195">
        <v>0</v>
      </c>
      <c r="F79" s="196">
        <v>0</v>
      </c>
      <c r="G79" s="195">
        <v>0</v>
      </c>
      <c r="H79" s="196">
        <v>0</v>
      </c>
      <c r="I79" s="195">
        <v>0</v>
      </c>
      <c r="J79" s="196">
        <v>5</v>
      </c>
      <c r="K79" s="195">
        <v>5</v>
      </c>
      <c r="L79" s="197">
        <v>10</v>
      </c>
    </row>
    <row r="80" spans="1:12" s="27" customFormat="1" ht="13.5" customHeight="1">
      <c r="A80" s="193" t="s">
        <v>731</v>
      </c>
      <c r="B80" s="194">
        <v>0</v>
      </c>
      <c r="C80" s="195">
        <v>0</v>
      </c>
      <c r="D80" s="196">
        <v>0</v>
      </c>
      <c r="E80" s="195">
        <v>0</v>
      </c>
      <c r="F80" s="196">
        <v>10</v>
      </c>
      <c r="G80" s="195">
        <v>7</v>
      </c>
      <c r="H80" s="196">
        <v>11</v>
      </c>
      <c r="I80" s="195">
        <v>8</v>
      </c>
      <c r="J80" s="196">
        <v>10</v>
      </c>
      <c r="K80" s="195">
        <v>10</v>
      </c>
      <c r="L80" s="197">
        <v>56</v>
      </c>
    </row>
    <row r="81" spans="1:12" s="27" customFormat="1" ht="13.5" customHeight="1">
      <c r="A81" s="193" t="s">
        <v>685</v>
      </c>
      <c r="B81" s="194">
        <v>0</v>
      </c>
      <c r="C81" s="195">
        <v>0</v>
      </c>
      <c r="D81" s="196">
        <v>0</v>
      </c>
      <c r="E81" s="195">
        <v>0</v>
      </c>
      <c r="F81" s="196">
        <v>0</v>
      </c>
      <c r="G81" s="195">
        <v>0</v>
      </c>
      <c r="H81" s="196">
        <v>0</v>
      </c>
      <c r="I81" s="195">
        <v>0</v>
      </c>
      <c r="J81" s="196">
        <v>9</v>
      </c>
      <c r="K81" s="195">
        <v>9</v>
      </c>
      <c r="L81" s="197">
        <v>18</v>
      </c>
    </row>
    <row r="82" spans="1:12" s="27" customFormat="1" ht="13.5" customHeight="1">
      <c r="A82" s="193" t="s">
        <v>732</v>
      </c>
      <c r="B82" s="194">
        <v>0</v>
      </c>
      <c r="C82" s="195">
        <v>0</v>
      </c>
      <c r="D82" s="196">
        <v>0</v>
      </c>
      <c r="E82" s="195">
        <v>0</v>
      </c>
      <c r="F82" s="196">
        <v>2</v>
      </c>
      <c r="G82" s="195">
        <v>5</v>
      </c>
      <c r="H82" s="196">
        <v>4</v>
      </c>
      <c r="I82" s="195">
        <v>3</v>
      </c>
      <c r="J82" s="196">
        <v>5</v>
      </c>
      <c r="K82" s="195">
        <v>5</v>
      </c>
      <c r="L82" s="197">
        <v>24</v>
      </c>
    </row>
    <row r="83" spans="1:12" s="27" customFormat="1" ht="13.5" customHeight="1">
      <c r="A83" s="193" t="s">
        <v>733</v>
      </c>
      <c r="B83" s="194">
        <v>0</v>
      </c>
      <c r="C83" s="195">
        <v>0</v>
      </c>
      <c r="D83" s="196">
        <v>0</v>
      </c>
      <c r="E83" s="195">
        <v>0</v>
      </c>
      <c r="F83" s="196">
        <v>4</v>
      </c>
      <c r="G83" s="195">
        <v>6</v>
      </c>
      <c r="H83" s="196">
        <v>3</v>
      </c>
      <c r="I83" s="195">
        <v>0</v>
      </c>
      <c r="J83" s="196">
        <v>23</v>
      </c>
      <c r="K83" s="195">
        <v>28</v>
      </c>
      <c r="L83" s="197">
        <v>64</v>
      </c>
    </row>
    <row r="84" spans="1:12" s="216" customFormat="1" ht="30" customHeight="1">
      <c r="A84" s="198" t="s">
        <v>684</v>
      </c>
      <c r="B84" s="199">
        <v>0</v>
      </c>
      <c r="C84" s="199">
        <v>0</v>
      </c>
      <c r="D84" s="199">
        <v>0</v>
      </c>
      <c r="E84" s="199">
        <v>0</v>
      </c>
      <c r="F84" s="199">
        <v>36</v>
      </c>
      <c r="G84" s="199">
        <v>33</v>
      </c>
      <c r="H84" s="199">
        <v>43</v>
      </c>
      <c r="I84" s="199">
        <v>45</v>
      </c>
      <c r="J84" s="199">
        <v>228</v>
      </c>
      <c r="K84" s="199">
        <v>207</v>
      </c>
      <c r="L84" s="199">
        <v>592</v>
      </c>
    </row>
    <row r="87" spans="1:12" ht="33.75" customHeight="1">
      <c r="A87" s="8" t="s">
        <v>359</v>
      </c>
      <c r="B87" s="335" t="s">
        <v>508</v>
      </c>
      <c r="C87" s="335"/>
      <c r="D87" s="335"/>
      <c r="E87" s="335"/>
      <c r="F87" s="335"/>
      <c r="G87" s="335"/>
      <c r="H87" s="335"/>
      <c r="I87" s="335"/>
      <c r="J87" s="335"/>
      <c r="K87" s="335"/>
      <c r="L87" s="336"/>
    </row>
    <row r="88" spans="1:12" ht="42">
      <c r="A88" s="30" t="s">
        <v>485</v>
      </c>
      <c r="B88" s="210" t="s">
        <v>301</v>
      </c>
      <c r="C88" s="210" t="s">
        <v>302</v>
      </c>
      <c r="D88" s="210" t="s">
        <v>303</v>
      </c>
      <c r="E88" s="210" t="s">
        <v>304</v>
      </c>
      <c r="F88" s="210" t="s">
        <v>305</v>
      </c>
      <c r="G88" s="210" t="s">
        <v>306</v>
      </c>
      <c r="H88" s="210" t="s">
        <v>307</v>
      </c>
      <c r="I88" s="210" t="s">
        <v>308</v>
      </c>
      <c r="J88" s="210" t="s">
        <v>309</v>
      </c>
      <c r="K88" s="210" t="s">
        <v>310</v>
      </c>
      <c r="L88" s="210" t="s">
        <v>327</v>
      </c>
    </row>
    <row r="89" spans="1:12" s="27" customFormat="1" ht="13.5" customHeight="1">
      <c r="A89" s="193" t="s">
        <v>22</v>
      </c>
      <c r="B89" s="194">
        <v>0</v>
      </c>
      <c r="C89" s="195">
        <v>0</v>
      </c>
      <c r="D89" s="196">
        <v>0</v>
      </c>
      <c r="E89" s="195">
        <v>0</v>
      </c>
      <c r="F89" s="196">
        <v>24</v>
      </c>
      <c r="G89" s="195">
        <v>20</v>
      </c>
      <c r="H89" s="196">
        <v>27</v>
      </c>
      <c r="I89" s="195">
        <v>26</v>
      </c>
      <c r="J89" s="196">
        <v>44</v>
      </c>
      <c r="K89" s="195">
        <v>55</v>
      </c>
      <c r="L89" s="197">
        <v>196</v>
      </c>
    </row>
    <row r="90" spans="1:12" s="27" customFormat="1" ht="13.5" customHeight="1">
      <c r="A90" s="193" t="s">
        <v>21</v>
      </c>
      <c r="B90" s="194">
        <v>0</v>
      </c>
      <c r="C90" s="195">
        <v>0</v>
      </c>
      <c r="D90" s="196">
        <v>0</v>
      </c>
      <c r="E90" s="195">
        <v>0</v>
      </c>
      <c r="F90" s="196">
        <v>2</v>
      </c>
      <c r="G90" s="195">
        <v>0</v>
      </c>
      <c r="H90" s="196">
        <v>2</v>
      </c>
      <c r="I90" s="195">
        <v>2</v>
      </c>
      <c r="J90" s="196">
        <v>14</v>
      </c>
      <c r="K90" s="195">
        <v>20</v>
      </c>
      <c r="L90" s="197">
        <v>40</v>
      </c>
    </row>
    <row r="91" spans="1:12" s="27" customFormat="1" ht="13.5" customHeight="1">
      <c r="A91" s="193" t="s">
        <v>15</v>
      </c>
      <c r="B91" s="194">
        <v>0</v>
      </c>
      <c r="C91" s="195">
        <v>0</v>
      </c>
      <c r="D91" s="196">
        <v>0</v>
      </c>
      <c r="E91" s="195">
        <v>0</v>
      </c>
      <c r="F91" s="196">
        <v>4</v>
      </c>
      <c r="G91" s="195">
        <v>1</v>
      </c>
      <c r="H91" s="196">
        <v>2</v>
      </c>
      <c r="I91" s="195">
        <v>2</v>
      </c>
      <c r="J91" s="196">
        <v>5</v>
      </c>
      <c r="K91" s="195">
        <v>0</v>
      </c>
      <c r="L91" s="197">
        <v>14</v>
      </c>
    </row>
    <row r="92" spans="1:12" s="27" customFormat="1" ht="13.5" customHeight="1">
      <c r="A92" s="193" t="s">
        <v>14</v>
      </c>
      <c r="B92" s="194">
        <v>0</v>
      </c>
      <c r="C92" s="195">
        <v>0</v>
      </c>
      <c r="D92" s="196">
        <v>0</v>
      </c>
      <c r="E92" s="195">
        <v>0</v>
      </c>
      <c r="F92" s="196">
        <v>7</v>
      </c>
      <c r="G92" s="195">
        <v>9</v>
      </c>
      <c r="H92" s="196">
        <v>6</v>
      </c>
      <c r="I92" s="195">
        <v>5</v>
      </c>
      <c r="J92" s="196">
        <v>15</v>
      </c>
      <c r="K92" s="195">
        <v>11</v>
      </c>
      <c r="L92" s="197">
        <v>53</v>
      </c>
    </row>
    <row r="93" spans="1:12" s="27" customFormat="1" ht="13.5" customHeight="1">
      <c r="A93" s="193" t="s">
        <v>114</v>
      </c>
      <c r="B93" s="194">
        <v>0</v>
      </c>
      <c r="C93" s="195">
        <v>0</v>
      </c>
      <c r="D93" s="196">
        <v>0</v>
      </c>
      <c r="E93" s="195">
        <v>0</v>
      </c>
      <c r="F93" s="196">
        <v>1</v>
      </c>
      <c r="G93" s="195">
        <v>0</v>
      </c>
      <c r="H93" s="196">
        <v>2</v>
      </c>
      <c r="I93" s="195">
        <v>0</v>
      </c>
      <c r="J93" s="196">
        <v>3</v>
      </c>
      <c r="K93" s="195">
        <v>5</v>
      </c>
      <c r="L93" s="197">
        <v>11</v>
      </c>
    </row>
    <row r="94" spans="1:12" s="27" customFormat="1" ht="13.5" customHeight="1">
      <c r="A94" s="193" t="s">
        <v>113</v>
      </c>
      <c r="B94" s="194">
        <v>0</v>
      </c>
      <c r="C94" s="195">
        <v>0</v>
      </c>
      <c r="D94" s="196">
        <v>5</v>
      </c>
      <c r="E94" s="195">
        <v>1</v>
      </c>
      <c r="F94" s="196">
        <v>3</v>
      </c>
      <c r="G94" s="195">
        <v>2</v>
      </c>
      <c r="H94" s="196">
        <v>6</v>
      </c>
      <c r="I94" s="195">
        <v>6</v>
      </c>
      <c r="J94" s="196">
        <v>6</v>
      </c>
      <c r="K94" s="195">
        <v>6</v>
      </c>
      <c r="L94" s="197">
        <v>35</v>
      </c>
    </row>
    <row r="95" spans="1:12" s="27" customFormat="1" ht="13.5" customHeight="1">
      <c r="A95" s="193" t="s">
        <v>539</v>
      </c>
      <c r="B95" s="194">
        <v>0</v>
      </c>
      <c r="C95" s="195">
        <v>0</v>
      </c>
      <c r="D95" s="196">
        <v>0</v>
      </c>
      <c r="E95" s="195">
        <v>0</v>
      </c>
      <c r="F95" s="196">
        <v>19</v>
      </c>
      <c r="G95" s="195">
        <v>19</v>
      </c>
      <c r="H95" s="196">
        <v>10</v>
      </c>
      <c r="I95" s="195">
        <v>14</v>
      </c>
      <c r="J95" s="196">
        <v>37</v>
      </c>
      <c r="K95" s="195">
        <v>36</v>
      </c>
      <c r="L95" s="197">
        <v>135</v>
      </c>
    </row>
    <row r="96" spans="1:12" s="27" customFormat="1" ht="13.5" customHeight="1">
      <c r="A96" s="193" t="s">
        <v>3</v>
      </c>
      <c r="B96" s="194">
        <v>0</v>
      </c>
      <c r="C96" s="195">
        <v>0</v>
      </c>
      <c r="D96" s="196">
        <v>0</v>
      </c>
      <c r="E96" s="195">
        <v>0</v>
      </c>
      <c r="F96" s="196">
        <v>0</v>
      </c>
      <c r="G96" s="195">
        <v>0</v>
      </c>
      <c r="H96" s="196">
        <v>0</v>
      </c>
      <c r="I96" s="195">
        <v>0</v>
      </c>
      <c r="J96" s="196">
        <v>9</v>
      </c>
      <c r="K96" s="195">
        <v>11</v>
      </c>
      <c r="L96" s="197">
        <v>20</v>
      </c>
    </row>
    <row r="97" spans="1:12" s="27" customFormat="1" ht="13.5" customHeight="1">
      <c r="A97" s="193" t="s">
        <v>1</v>
      </c>
      <c r="B97" s="194">
        <v>0</v>
      </c>
      <c r="C97" s="195">
        <v>0</v>
      </c>
      <c r="D97" s="196">
        <v>0</v>
      </c>
      <c r="E97" s="195">
        <v>0</v>
      </c>
      <c r="F97" s="196">
        <v>14</v>
      </c>
      <c r="G97" s="195">
        <v>16</v>
      </c>
      <c r="H97" s="196">
        <v>20</v>
      </c>
      <c r="I97" s="195">
        <v>31</v>
      </c>
      <c r="J97" s="196">
        <v>39</v>
      </c>
      <c r="K97" s="195">
        <v>32</v>
      </c>
      <c r="L97" s="197">
        <v>152</v>
      </c>
    </row>
    <row r="98" spans="1:12" s="27" customFormat="1" ht="13.5" customHeight="1">
      <c r="A98" s="193" t="s">
        <v>0</v>
      </c>
      <c r="B98" s="194">
        <v>0</v>
      </c>
      <c r="C98" s="195">
        <v>0</v>
      </c>
      <c r="D98" s="196">
        <v>0</v>
      </c>
      <c r="E98" s="195">
        <v>0</v>
      </c>
      <c r="F98" s="196">
        <v>0</v>
      </c>
      <c r="G98" s="195">
        <v>0</v>
      </c>
      <c r="H98" s="196">
        <v>0</v>
      </c>
      <c r="I98" s="195">
        <v>0</v>
      </c>
      <c r="J98" s="196">
        <v>5</v>
      </c>
      <c r="K98" s="195">
        <v>5</v>
      </c>
      <c r="L98" s="197">
        <v>10</v>
      </c>
    </row>
    <row r="99" spans="1:12" s="27" customFormat="1" ht="13.5" customHeight="1">
      <c r="A99" s="193" t="s">
        <v>746</v>
      </c>
      <c r="B99" s="194">
        <v>0</v>
      </c>
      <c r="C99" s="195">
        <v>0</v>
      </c>
      <c r="D99" s="196">
        <v>0</v>
      </c>
      <c r="E99" s="195">
        <v>0</v>
      </c>
      <c r="F99" s="196">
        <v>2</v>
      </c>
      <c r="G99" s="195">
        <v>1</v>
      </c>
      <c r="H99" s="196">
        <v>3</v>
      </c>
      <c r="I99" s="195">
        <v>2</v>
      </c>
      <c r="J99" s="196">
        <v>5</v>
      </c>
      <c r="K99" s="195">
        <v>9</v>
      </c>
      <c r="L99" s="197">
        <v>22</v>
      </c>
    </row>
    <row r="100" spans="1:12" s="27" customFormat="1" ht="13.5" customHeight="1">
      <c r="A100" s="193" t="s">
        <v>112</v>
      </c>
      <c r="B100" s="194">
        <v>0</v>
      </c>
      <c r="C100" s="195">
        <v>0</v>
      </c>
      <c r="D100" s="196">
        <v>0</v>
      </c>
      <c r="E100" s="195">
        <v>0</v>
      </c>
      <c r="F100" s="196">
        <v>3</v>
      </c>
      <c r="G100" s="195">
        <v>5</v>
      </c>
      <c r="H100" s="196">
        <v>3</v>
      </c>
      <c r="I100" s="195">
        <v>3</v>
      </c>
      <c r="J100" s="196">
        <v>0</v>
      </c>
      <c r="K100" s="195">
        <v>0</v>
      </c>
      <c r="L100" s="197">
        <v>14</v>
      </c>
    </row>
    <row r="101" spans="1:12" s="216" customFormat="1" ht="30" customHeight="1">
      <c r="A101" s="198" t="s">
        <v>25</v>
      </c>
      <c r="B101" s="199">
        <v>0</v>
      </c>
      <c r="C101" s="199">
        <v>0</v>
      </c>
      <c r="D101" s="199">
        <v>5</v>
      </c>
      <c r="E101" s="199">
        <v>1</v>
      </c>
      <c r="F101" s="199">
        <v>79</v>
      </c>
      <c r="G101" s="199">
        <v>73</v>
      </c>
      <c r="H101" s="199">
        <v>81</v>
      </c>
      <c r="I101" s="199">
        <v>91</v>
      </c>
      <c r="J101" s="199">
        <v>182</v>
      </c>
      <c r="K101" s="199">
        <v>190</v>
      </c>
      <c r="L101" s="199">
        <v>702</v>
      </c>
    </row>
    <row r="105" spans="1:12" ht="33.75" customHeight="1">
      <c r="A105" s="8" t="s">
        <v>360</v>
      </c>
      <c r="B105" s="335" t="s">
        <v>509</v>
      </c>
      <c r="C105" s="335"/>
      <c r="D105" s="335"/>
      <c r="E105" s="335"/>
      <c r="F105" s="335"/>
      <c r="G105" s="335"/>
      <c r="H105" s="335"/>
      <c r="I105" s="335"/>
      <c r="J105" s="335"/>
      <c r="K105" s="335"/>
      <c r="L105" s="336"/>
    </row>
    <row r="106" spans="1:12" ht="42">
      <c r="A106" s="30" t="s">
        <v>485</v>
      </c>
      <c r="B106" s="210" t="s">
        <v>301</v>
      </c>
      <c r="C106" s="210" t="s">
        <v>302</v>
      </c>
      <c r="D106" s="210" t="s">
        <v>303</v>
      </c>
      <c r="E106" s="210" t="s">
        <v>304</v>
      </c>
      <c r="F106" s="210" t="s">
        <v>305</v>
      </c>
      <c r="G106" s="210" t="s">
        <v>306</v>
      </c>
      <c r="H106" s="210" t="s">
        <v>307</v>
      </c>
      <c r="I106" s="210" t="s">
        <v>308</v>
      </c>
      <c r="J106" s="210" t="s">
        <v>309</v>
      </c>
      <c r="K106" s="210" t="s">
        <v>310</v>
      </c>
      <c r="L106" s="210" t="s">
        <v>327</v>
      </c>
    </row>
    <row r="107" spans="1:12" s="27" customFormat="1" ht="13.5" customHeight="1">
      <c r="A107" s="193" t="s">
        <v>82</v>
      </c>
      <c r="B107" s="194">
        <v>0</v>
      </c>
      <c r="C107" s="195">
        <v>0</v>
      </c>
      <c r="D107" s="196">
        <v>0</v>
      </c>
      <c r="E107" s="195">
        <v>0</v>
      </c>
      <c r="F107" s="196">
        <v>0</v>
      </c>
      <c r="G107" s="195">
        <v>0</v>
      </c>
      <c r="H107" s="196">
        <v>2</v>
      </c>
      <c r="I107" s="195">
        <v>0</v>
      </c>
      <c r="J107" s="196">
        <v>18</v>
      </c>
      <c r="K107" s="195">
        <v>7</v>
      </c>
      <c r="L107" s="197">
        <v>27</v>
      </c>
    </row>
    <row r="108" spans="1:12" s="27" customFormat="1" ht="13.5" customHeight="1">
      <c r="A108" s="193" t="s">
        <v>540</v>
      </c>
      <c r="B108" s="194">
        <v>0</v>
      </c>
      <c r="C108" s="195">
        <v>0</v>
      </c>
      <c r="D108" s="196">
        <v>3</v>
      </c>
      <c r="E108" s="195">
        <v>0</v>
      </c>
      <c r="F108" s="196">
        <v>43</v>
      </c>
      <c r="G108" s="195">
        <v>36</v>
      </c>
      <c r="H108" s="196">
        <v>61</v>
      </c>
      <c r="I108" s="195">
        <v>68</v>
      </c>
      <c r="J108" s="196">
        <v>109</v>
      </c>
      <c r="K108" s="195">
        <v>109</v>
      </c>
      <c r="L108" s="197">
        <v>429</v>
      </c>
    </row>
    <row r="109" spans="1:12" s="27" customFormat="1" ht="13.5" customHeight="1">
      <c r="A109" s="193" t="s">
        <v>73</v>
      </c>
      <c r="B109" s="194">
        <v>0</v>
      </c>
      <c r="C109" s="195">
        <v>0</v>
      </c>
      <c r="D109" s="196">
        <v>0</v>
      </c>
      <c r="E109" s="195">
        <v>0</v>
      </c>
      <c r="F109" s="196">
        <v>10</v>
      </c>
      <c r="G109" s="195">
        <v>9</v>
      </c>
      <c r="H109" s="196">
        <v>4</v>
      </c>
      <c r="I109" s="195">
        <v>8</v>
      </c>
      <c r="J109" s="196">
        <v>15</v>
      </c>
      <c r="K109" s="195">
        <v>11</v>
      </c>
      <c r="L109" s="197">
        <v>57</v>
      </c>
    </row>
    <row r="110" spans="1:12" s="27" customFormat="1" ht="13.5" customHeight="1">
      <c r="A110" s="193" t="s">
        <v>72</v>
      </c>
      <c r="B110" s="194">
        <v>0</v>
      </c>
      <c r="C110" s="195">
        <v>0</v>
      </c>
      <c r="D110" s="196">
        <v>0</v>
      </c>
      <c r="E110" s="195">
        <v>0</v>
      </c>
      <c r="F110" s="196">
        <v>3</v>
      </c>
      <c r="G110" s="195">
        <v>8</v>
      </c>
      <c r="H110" s="196">
        <v>5</v>
      </c>
      <c r="I110" s="195">
        <v>3</v>
      </c>
      <c r="J110" s="196">
        <v>6</v>
      </c>
      <c r="K110" s="195">
        <v>4</v>
      </c>
      <c r="L110" s="197">
        <v>29</v>
      </c>
    </row>
    <row r="111" spans="1:12" s="27" customFormat="1" ht="13.5" customHeight="1">
      <c r="A111" s="193" t="s">
        <v>99</v>
      </c>
      <c r="B111" s="194">
        <v>0</v>
      </c>
      <c r="C111" s="195">
        <v>0</v>
      </c>
      <c r="D111" s="196">
        <v>0</v>
      </c>
      <c r="E111" s="195">
        <v>0</v>
      </c>
      <c r="F111" s="196">
        <v>10</v>
      </c>
      <c r="G111" s="195">
        <v>11</v>
      </c>
      <c r="H111" s="196">
        <v>9</v>
      </c>
      <c r="I111" s="195">
        <v>6</v>
      </c>
      <c r="J111" s="196">
        <v>12</v>
      </c>
      <c r="K111" s="195">
        <v>11</v>
      </c>
      <c r="L111" s="197">
        <v>59</v>
      </c>
    </row>
    <row r="112" spans="1:12" s="27" customFormat="1" ht="13.5" customHeight="1">
      <c r="A112" s="193" t="s">
        <v>66</v>
      </c>
      <c r="B112" s="194">
        <v>0</v>
      </c>
      <c r="C112" s="195">
        <v>0</v>
      </c>
      <c r="D112" s="196">
        <v>0</v>
      </c>
      <c r="E112" s="195">
        <v>0</v>
      </c>
      <c r="F112" s="196">
        <v>0</v>
      </c>
      <c r="G112" s="195">
        <v>0</v>
      </c>
      <c r="H112" s="196">
        <v>0</v>
      </c>
      <c r="I112" s="195">
        <v>0</v>
      </c>
      <c r="J112" s="196">
        <v>2</v>
      </c>
      <c r="K112" s="195">
        <v>4</v>
      </c>
      <c r="L112" s="197">
        <v>6</v>
      </c>
    </row>
    <row r="113" spans="1:12" s="27" customFormat="1" ht="13.5" customHeight="1">
      <c r="A113" s="193" t="s">
        <v>65</v>
      </c>
      <c r="B113" s="194">
        <v>0</v>
      </c>
      <c r="C113" s="195">
        <v>0</v>
      </c>
      <c r="D113" s="196">
        <v>4</v>
      </c>
      <c r="E113" s="195">
        <v>2</v>
      </c>
      <c r="F113" s="196">
        <v>22</v>
      </c>
      <c r="G113" s="195">
        <v>16</v>
      </c>
      <c r="H113" s="196">
        <v>15</v>
      </c>
      <c r="I113" s="195">
        <v>13</v>
      </c>
      <c r="J113" s="196">
        <v>22</v>
      </c>
      <c r="K113" s="195">
        <v>14</v>
      </c>
      <c r="L113" s="197">
        <v>108</v>
      </c>
    </row>
    <row r="114" spans="1:12" s="27" customFormat="1" ht="13.5" customHeight="1">
      <c r="A114" s="193" t="s">
        <v>63</v>
      </c>
      <c r="B114" s="194">
        <v>0</v>
      </c>
      <c r="C114" s="195">
        <v>0</v>
      </c>
      <c r="D114" s="196">
        <v>0</v>
      </c>
      <c r="E114" s="195">
        <v>0</v>
      </c>
      <c r="F114" s="196">
        <v>1</v>
      </c>
      <c r="G114" s="195">
        <v>0</v>
      </c>
      <c r="H114" s="196">
        <v>2</v>
      </c>
      <c r="I114" s="195">
        <v>2</v>
      </c>
      <c r="J114" s="196">
        <v>6</v>
      </c>
      <c r="K114" s="195">
        <v>11</v>
      </c>
      <c r="L114" s="197">
        <v>22</v>
      </c>
    </row>
    <row r="115" spans="1:12" s="27" customFormat="1" ht="13.5" customHeight="1">
      <c r="A115" s="193" t="s">
        <v>61</v>
      </c>
      <c r="B115" s="194">
        <v>0</v>
      </c>
      <c r="C115" s="195">
        <v>0</v>
      </c>
      <c r="D115" s="196">
        <v>0</v>
      </c>
      <c r="E115" s="195">
        <v>0</v>
      </c>
      <c r="F115" s="196">
        <v>2</v>
      </c>
      <c r="G115" s="195">
        <v>6</v>
      </c>
      <c r="H115" s="196">
        <v>7</v>
      </c>
      <c r="I115" s="195">
        <v>5</v>
      </c>
      <c r="J115" s="196">
        <v>6</v>
      </c>
      <c r="K115" s="195">
        <v>5</v>
      </c>
      <c r="L115" s="197">
        <v>31</v>
      </c>
    </row>
    <row r="116" spans="1:12" s="27" customFormat="1" ht="13.5" customHeight="1">
      <c r="A116" s="193" t="s">
        <v>57</v>
      </c>
      <c r="B116" s="194">
        <v>0</v>
      </c>
      <c r="C116" s="195">
        <v>0</v>
      </c>
      <c r="D116" s="196">
        <v>0</v>
      </c>
      <c r="E116" s="195">
        <v>0</v>
      </c>
      <c r="F116" s="196">
        <v>3</v>
      </c>
      <c r="G116" s="195">
        <v>1</v>
      </c>
      <c r="H116" s="196">
        <v>4</v>
      </c>
      <c r="I116" s="195">
        <v>4</v>
      </c>
      <c r="J116" s="196">
        <v>2</v>
      </c>
      <c r="K116" s="195">
        <v>4</v>
      </c>
      <c r="L116" s="197">
        <v>18</v>
      </c>
    </row>
    <row r="117" spans="1:12" s="27" customFormat="1" ht="13.5" customHeight="1">
      <c r="A117" s="193" t="s">
        <v>98</v>
      </c>
      <c r="B117" s="194">
        <v>0</v>
      </c>
      <c r="C117" s="195">
        <v>0</v>
      </c>
      <c r="D117" s="196">
        <v>0</v>
      </c>
      <c r="E117" s="195">
        <v>0</v>
      </c>
      <c r="F117" s="196">
        <v>1</v>
      </c>
      <c r="G117" s="195">
        <v>3</v>
      </c>
      <c r="H117" s="196">
        <v>1</v>
      </c>
      <c r="I117" s="195">
        <v>1</v>
      </c>
      <c r="J117" s="196">
        <v>0</v>
      </c>
      <c r="K117" s="195">
        <v>0</v>
      </c>
      <c r="L117" s="197">
        <v>6</v>
      </c>
    </row>
    <row r="118" spans="1:12" s="27" customFormat="1" ht="13.5" customHeight="1">
      <c r="A118" s="193" t="s">
        <v>51</v>
      </c>
      <c r="B118" s="194">
        <v>0</v>
      </c>
      <c r="C118" s="195">
        <v>0</v>
      </c>
      <c r="D118" s="196">
        <v>0</v>
      </c>
      <c r="E118" s="195">
        <v>0</v>
      </c>
      <c r="F118" s="196">
        <v>7</v>
      </c>
      <c r="G118" s="195">
        <v>6</v>
      </c>
      <c r="H118" s="196">
        <v>16</v>
      </c>
      <c r="I118" s="195">
        <v>14</v>
      </c>
      <c r="J118" s="196">
        <v>25</v>
      </c>
      <c r="K118" s="195">
        <v>17</v>
      </c>
      <c r="L118" s="197">
        <v>85</v>
      </c>
    </row>
    <row r="119" spans="1:12" s="27" customFormat="1" ht="13.5" customHeight="1">
      <c r="A119" s="193" t="s">
        <v>48</v>
      </c>
      <c r="B119" s="194">
        <v>0</v>
      </c>
      <c r="C119" s="195">
        <v>0</v>
      </c>
      <c r="D119" s="196">
        <v>0</v>
      </c>
      <c r="E119" s="195">
        <v>0</v>
      </c>
      <c r="F119" s="196">
        <v>0</v>
      </c>
      <c r="G119" s="195">
        <v>0</v>
      </c>
      <c r="H119" s="196">
        <v>0</v>
      </c>
      <c r="I119" s="195">
        <v>0</v>
      </c>
      <c r="J119" s="196">
        <v>3</v>
      </c>
      <c r="K119" s="195">
        <v>6</v>
      </c>
      <c r="L119" s="197">
        <v>9</v>
      </c>
    </row>
    <row r="120" spans="1:12" s="27" customFormat="1" ht="13.5" customHeight="1">
      <c r="A120" s="193" t="s">
        <v>97</v>
      </c>
      <c r="B120" s="194">
        <v>0</v>
      </c>
      <c r="C120" s="195">
        <v>0</v>
      </c>
      <c r="D120" s="196">
        <v>0</v>
      </c>
      <c r="E120" s="195">
        <v>0</v>
      </c>
      <c r="F120" s="196">
        <v>3</v>
      </c>
      <c r="G120" s="195">
        <v>1</v>
      </c>
      <c r="H120" s="196">
        <v>5</v>
      </c>
      <c r="I120" s="195">
        <v>4</v>
      </c>
      <c r="J120" s="196">
        <v>0</v>
      </c>
      <c r="K120" s="195">
        <v>0</v>
      </c>
      <c r="L120" s="197">
        <v>13</v>
      </c>
    </row>
    <row r="121" spans="1:12" s="27" customFormat="1" ht="13.5" customHeight="1">
      <c r="A121" s="193" t="s">
        <v>47</v>
      </c>
      <c r="B121" s="194">
        <v>0</v>
      </c>
      <c r="C121" s="195">
        <v>0</v>
      </c>
      <c r="D121" s="196">
        <v>0</v>
      </c>
      <c r="E121" s="195">
        <v>0</v>
      </c>
      <c r="F121" s="196">
        <v>1</v>
      </c>
      <c r="G121" s="195">
        <v>1</v>
      </c>
      <c r="H121" s="196">
        <v>1</v>
      </c>
      <c r="I121" s="195">
        <v>1</v>
      </c>
      <c r="J121" s="196">
        <v>2</v>
      </c>
      <c r="K121" s="195">
        <v>1</v>
      </c>
      <c r="L121" s="197">
        <v>7</v>
      </c>
    </row>
    <row r="122" spans="1:12" s="27" customFormat="1" ht="13.5" customHeight="1">
      <c r="A122" s="193" t="s">
        <v>46</v>
      </c>
      <c r="B122" s="194">
        <v>0</v>
      </c>
      <c r="C122" s="195">
        <v>0</v>
      </c>
      <c r="D122" s="196">
        <v>0</v>
      </c>
      <c r="E122" s="195">
        <v>0</v>
      </c>
      <c r="F122" s="196">
        <v>4</v>
      </c>
      <c r="G122" s="195">
        <v>3</v>
      </c>
      <c r="H122" s="196">
        <v>5</v>
      </c>
      <c r="I122" s="195">
        <v>6</v>
      </c>
      <c r="J122" s="196">
        <v>4</v>
      </c>
      <c r="K122" s="195">
        <v>1</v>
      </c>
      <c r="L122" s="197">
        <v>23</v>
      </c>
    </row>
    <row r="123" spans="1:12" s="216" customFormat="1" ht="30" customHeight="1">
      <c r="A123" s="198" t="s">
        <v>84</v>
      </c>
      <c r="B123" s="199">
        <v>0</v>
      </c>
      <c r="C123" s="199">
        <v>0</v>
      </c>
      <c r="D123" s="199">
        <v>7</v>
      </c>
      <c r="E123" s="199">
        <v>2</v>
      </c>
      <c r="F123" s="199">
        <v>110</v>
      </c>
      <c r="G123" s="199">
        <v>101</v>
      </c>
      <c r="H123" s="199">
        <v>137</v>
      </c>
      <c r="I123" s="199">
        <v>135</v>
      </c>
      <c r="J123" s="199">
        <v>232</v>
      </c>
      <c r="K123" s="199">
        <v>205</v>
      </c>
      <c r="L123" s="199">
        <v>929</v>
      </c>
    </row>
    <row r="127" spans="1:12" ht="33.75" customHeight="1">
      <c r="A127" s="8" t="s">
        <v>361</v>
      </c>
      <c r="B127" s="335" t="s">
        <v>510</v>
      </c>
      <c r="C127" s="335"/>
      <c r="D127" s="335"/>
      <c r="E127" s="335"/>
      <c r="F127" s="335"/>
      <c r="G127" s="335"/>
      <c r="H127" s="335"/>
      <c r="I127" s="335"/>
      <c r="J127" s="335"/>
      <c r="K127" s="335"/>
      <c r="L127" s="336"/>
    </row>
    <row r="128" spans="1:12" ht="42">
      <c r="A128" s="30" t="s">
        <v>485</v>
      </c>
      <c r="B128" s="210" t="s">
        <v>301</v>
      </c>
      <c r="C128" s="210" t="s">
        <v>302</v>
      </c>
      <c r="D128" s="210" t="s">
        <v>303</v>
      </c>
      <c r="E128" s="210" t="s">
        <v>304</v>
      </c>
      <c r="F128" s="210" t="s">
        <v>305</v>
      </c>
      <c r="G128" s="210" t="s">
        <v>306</v>
      </c>
      <c r="H128" s="210" t="s">
        <v>307</v>
      </c>
      <c r="I128" s="210" t="s">
        <v>308</v>
      </c>
      <c r="J128" s="210" t="s">
        <v>309</v>
      </c>
      <c r="K128" s="210" t="s">
        <v>310</v>
      </c>
      <c r="L128" s="210" t="s">
        <v>327</v>
      </c>
    </row>
    <row r="129" spans="1:12" s="27" customFormat="1" ht="13.5" customHeight="1">
      <c r="A129" s="193" t="s">
        <v>541</v>
      </c>
      <c r="B129" s="194">
        <v>2</v>
      </c>
      <c r="C129" s="195">
        <v>5</v>
      </c>
      <c r="D129" s="196">
        <v>6</v>
      </c>
      <c r="E129" s="195">
        <v>2</v>
      </c>
      <c r="F129" s="196">
        <v>17</v>
      </c>
      <c r="G129" s="195">
        <v>17</v>
      </c>
      <c r="H129" s="196">
        <v>9</v>
      </c>
      <c r="I129" s="195">
        <v>8</v>
      </c>
      <c r="J129" s="196">
        <v>28</v>
      </c>
      <c r="K129" s="195">
        <v>21</v>
      </c>
      <c r="L129" s="197">
        <v>115</v>
      </c>
    </row>
    <row r="130" spans="1:12" s="27" customFormat="1" ht="13.5" customHeight="1">
      <c r="A130" s="193" t="s">
        <v>149</v>
      </c>
      <c r="B130" s="194">
        <v>0</v>
      </c>
      <c r="C130" s="195">
        <v>0</v>
      </c>
      <c r="D130" s="196">
        <v>0</v>
      </c>
      <c r="E130" s="195">
        <v>0</v>
      </c>
      <c r="F130" s="196">
        <v>0</v>
      </c>
      <c r="G130" s="195">
        <v>0</v>
      </c>
      <c r="H130" s="196">
        <v>0</v>
      </c>
      <c r="I130" s="195">
        <v>0</v>
      </c>
      <c r="J130" s="196">
        <v>3</v>
      </c>
      <c r="K130" s="195">
        <v>2</v>
      </c>
      <c r="L130" s="197">
        <v>5</v>
      </c>
    </row>
    <row r="131" spans="1:12" s="27" customFormat="1" ht="13.5" customHeight="1">
      <c r="A131" s="193" t="s">
        <v>159</v>
      </c>
      <c r="B131" s="194">
        <v>0</v>
      </c>
      <c r="C131" s="195">
        <v>0</v>
      </c>
      <c r="D131" s="196">
        <v>7</v>
      </c>
      <c r="E131" s="195">
        <v>4</v>
      </c>
      <c r="F131" s="196">
        <v>2</v>
      </c>
      <c r="G131" s="195">
        <v>5</v>
      </c>
      <c r="H131" s="196">
        <v>4</v>
      </c>
      <c r="I131" s="195">
        <v>5</v>
      </c>
      <c r="J131" s="196">
        <v>5</v>
      </c>
      <c r="K131" s="195">
        <v>4</v>
      </c>
      <c r="L131" s="197">
        <v>36</v>
      </c>
    </row>
    <row r="132" spans="1:12" s="27" customFormat="1" ht="13.5" customHeight="1">
      <c r="A132" s="193" t="s">
        <v>151</v>
      </c>
      <c r="B132" s="194">
        <v>0</v>
      </c>
      <c r="C132" s="195">
        <v>0</v>
      </c>
      <c r="D132" s="196">
        <v>2</v>
      </c>
      <c r="E132" s="195">
        <v>0</v>
      </c>
      <c r="F132" s="196">
        <v>2</v>
      </c>
      <c r="G132" s="195">
        <v>3</v>
      </c>
      <c r="H132" s="196">
        <v>6</v>
      </c>
      <c r="I132" s="195">
        <v>2</v>
      </c>
      <c r="J132" s="196">
        <v>6</v>
      </c>
      <c r="K132" s="195">
        <v>3</v>
      </c>
      <c r="L132" s="197">
        <v>24</v>
      </c>
    </row>
    <row r="133" spans="1:12" s="27" customFormat="1" ht="13.5" customHeight="1">
      <c r="A133" s="193" t="s">
        <v>162</v>
      </c>
      <c r="B133" s="194">
        <v>0</v>
      </c>
      <c r="C133" s="195">
        <v>0</v>
      </c>
      <c r="D133" s="196">
        <v>0</v>
      </c>
      <c r="E133" s="195">
        <v>0</v>
      </c>
      <c r="F133" s="196">
        <v>0</v>
      </c>
      <c r="G133" s="195">
        <v>2</v>
      </c>
      <c r="H133" s="196">
        <v>7</v>
      </c>
      <c r="I133" s="195">
        <v>6</v>
      </c>
      <c r="J133" s="196">
        <v>0</v>
      </c>
      <c r="K133" s="195">
        <v>0</v>
      </c>
      <c r="L133" s="197">
        <v>15</v>
      </c>
    </row>
    <row r="134" spans="1:12" s="216" customFormat="1" ht="30" customHeight="1">
      <c r="A134" s="198" t="s">
        <v>131</v>
      </c>
      <c r="B134" s="199">
        <v>2</v>
      </c>
      <c r="C134" s="199">
        <v>5</v>
      </c>
      <c r="D134" s="199">
        <v>15</v>
      </c>
      <c r="E134" s="199">
        <v>6</v>
      </c>
      <c r="F134" s="199">
        <v>21</v>
      </c>
      <c r="G134" s="199">
        <v>27</v>
      </c>
      <c r="H134" s="199">
        <v>26</v>
      </c>
      <c r="I134" s="199">
        <v>21</v>
      </c>
      <c r="J134" s="199">
        <v>42</v>
      </c>
      <c r="K134" s="199">
        <v>30</v>
      </c>
      <c r="L134" s="199">
        <v>195</v>
      </c>
    </row>
    <row r="137" spans="1:12" ht="33.75" customHeight="1">
      <c r="A137" s="8" t="s">
        <v>362</v>
      </c>
      <c r="B137" s="335" t="s">
        <v>511</v>
      </c>
      <c r="C137" s="335"/>
      <c r="D137" s="335"/>
      <c r="E137" s="335"/>
      <c r="F137" s="335"/>
      <c r="G137" s="335"/>
      <c r="H137" s="335"/>
      <c r="I137" s="335"/>
      <c r="J137" s="335"/>
      <c r="K137" s="335"/>
      <c r="L137" s="336"/>
    </row>
    <row r="138" spans="1:12" ht="42">
      <c r="A138" s="30" t="s">
        <v>485</v>
      </c>
      <c r="B138" s="210" t="s">
        <v>301</v>
      </c>
      <c r="C138" s="210" t="s">
        <v>302</v>
      </c>
      <c r="D138" s="210" t="s">
        <v>303</v>
      </c>
      <c r="E138" s="210" t="s">
        <v>304</v>
      </c>
      <c r="F138" s="210" t="s">
        <v>305</v>
      </c>
      <c r="G138" s="210" t="s">
        <v>306</v>
      </c>
      <c r="H138" s="210" t="s">
        <v>307</v>
      </c>
      <c r="I138" s="210" t="s">
        <v>308</v>
      </c>
      <c r="J138" s="210" t="s">
        <v>309</v>
      </c>
      <c r="K138" s="210" t="s">
        <v>310</v>
      </c>
      <c r="L138" s="210" t="s">
        <v>327</v>
      </c>
    </row>
    <row r="139" spans="1:12" s="27" customFormat="1" ht="13.5" customHeight="1">
      <c r="A139" s="193" t="s">
        <v>197</v>
      </c>
      <c r="B139" s="194">
        <v>0</v>
      </c>
      <c r="C139" s="195">
        <v>0</v>
      </c>
      <c r="D139" s="196">
        <v>0</v>
      </c>
      <c r="E139" s="195">
        <v>0</v>
      </c>
      <c r="F139" s="196">
        <v>0</v>
      </c>
      <c r="G139" s="195">
        <v>0</v>
      </c>
      <c r="H139" s="196">
        <v>4</v>
      </c>
      <c r="I139" s="195">
        <v>1</v>
      </c>
      <c r="J139" s="196">
        <v>6</v>
      </c>
      <c r="K139" s="195">
        <v>10</v>
      </c>
      <c r="L139" s="197">
        <v>21</v>
      </c>
    </row>
    <row r="140" spans="1:12" s="27" customFormat="1" ht="13.5" customHeight="1">
      <c r="A140" s="193" t="s">
        <v>196</v>
      </c>
      <c r="B140" s="194">
        <v>0</v>
      </c>
      <c r="C140" s="195">
        <v>0</v>
      </c>
      <c r="D140" s="196">
        <v>0</v>
      </c>
      <c r="E140" s="195">
        <v>0</v>
      </c>
      <c r="F140" s="196">
        <v>9</v>
      </c>
      <c r="G140" s="195">
        <v>3</v>
      </c>
      <c r="H140" s="196">
        <v>3</v>
      </c>
      <c r="I140" s="195">
        <v>7</v>
      </c>
      <c r="J140" s="196">
        <v>14</v>
      </c>
      <c r="K140" s="195">
        <v>12</v>
      </c>
      <c r="L140" s="197">
        <v>48</v>
      </c>
    </row>
    <row r="141" spans="1:12" s="27" customFormat="1" ht="13.5" customHeight="1">
      <c r="A141" s="193" t="s">
        <v>181</v>
      </c>
      <c r="B141" s="194">
        <v>0</v>
      </c>
      <c r="C141" s="195">
        <v>0</v>
      </c>
      <c r="D141" s="196">
        <v>0</v>
      </c>
      <c r="E141" s="195">
        <v>0</v>
      </c>
      <c r="F141" s="196">
        <v>0</v>
      </c>
      <c r="G141" s="195">
        <v>0</v>
      </c>
      <c r="H141" s="196">
        <v>0</v>
      </c>
      <c r="I141" s="195">
        <v>0</v>
      </c>
      <c r="J141" s="196">
        <v>18</v>
      </c>
      <c r="K141" s="195">
        <v>15</v>
      </c>
      <c r="L141" s="197">
        <v>33</v>
      </c>
    </row>
    <row r="142" spans="1:12" s="27" customFormat="1" ht="13.5" customHeight="1">
      <c r="A142" s="193" t="s">
        <v>179</v>
      </c>
      <c r="B142" s="194">
        <v>0</v>
      </c>
      <c r="C142" s="195">
        <v>0</v>
      </c>
      <c r="D142" s="196">
        <v>1</v>
      </c>
      <c r="E142" s="195">
        <v>1</v>
      </c>
      <c r="F142" s="196">
        <v>5</v>
      </c>
      <c r="G142" s="195">
        <v>5</v>
      </c>
      <c r="H142" s="196">
        <v>0</v>
      </c>
      <c r="I142" s="195">
        <v>0</v>
      </c>
      <c r="J142" s="196">
        <v>6</v>
      </c>
      <c r="K142" s="195">
        <v>5</v>
      </c>
      <c r="L142" s="197">
        <v>23</v>
      </c>
    </row>
    <row r="143" spans="1:12" s="27" customFormat="1" ht="13.5" customHeight="1">
      <c r="A143" s="193" t="s">
        <v>189</v>
      </c>
      <c r="B143" s="194">
        <v>0</v>
      </c>
      <c r="C143" s="195">
        <v>0</v>
      </c>
      <c r="D143" s="196">
        <v>3</v>
      </c>
      <c r="E143" s="195">
        <v>3</v>
      </c>
      <c r="F143" s="196">
        <v>11</v>
      </c>
      <c r="G143" s="195">
        <v>20</v>
      </c>
      <c r="H143" s="196">
        <v>22</v>
      </c>
      <c r="I143" s="195">
        <v>24</v>
      </c>
      <c r="J143" s="196">
        <v>58</v>
      </c>
      <c r="K143" s="195">
        <v>52</v>
      </c>
      <c r="L143" s="197">
        <v>193</v>
      </c>
    </row>
    <row r="144" spans="1:12" s="27" customFormat="1" ht="13.5" customHeight="1">
      <c r="A144" s="193" t="s">
        <v>542</v>
      </c>
      <c r="B144" s="194">
        <v>3</v>
      </c>
      <c r="C144" s="195">
        <v>2</v>
      </c>
      <c r="D144" s="196">
        <v>13</v>
      </c>
      <c r="E144" s="195">
        <v>7</v>
      </c>
      <c r="F144" s="196">
        <v>20</v>
      </c>
      <c r="G144" s="195">
        <v>22</v>
      </c>
      <c r="H144" s="196">
        <v>64</v>
      </c>
      <c r="I144" s="195">
        <v>49</v>
      </c>
      <c r="J144" s="196">
        <v>105</v>
      </c>
      <c r="K144" s="195">
        <v>113</v>
      </c>
      <c r="L144" s="197">
        <v>398</v>
      </c>
    </row>
    <row r="145" spans="1:12" s="27" customFormat="1" ht="13.5" customHeight="1">
      <c r="A145" s="193" t="s">
        <v>174</v>
      </c>
      <c r="B145" s="194">
        <v>0</v>
      </c>
      <c r="C145" s="195">
        <v>0</v>
      </c>
      <c r="D145" s="196">
        <v>0</v>
      </c>
      <c r="E145" s="195">
        <v>0</v>
      </c>
      <c r="F145" s="196">
        <v>0</v>
      </c>
      <c r="G145" s="195">
        <v>0</v>
      </c>
      <c r="H145" s="196">
        <v>3</v>
      </c>
      <c r="I145" s="195">
        <v>2</v>
      </c>
      <c r="J145" s="196">
        <v>20</v>
      </c>
      <c r="K145" s="195">
        <v>19</v>
      </c>
      <c r="L145" s="197">
        <v>44</v>
      </c>
    </row>
    <row r="146" spans="1:12" s="216" customFormat="1" ht="30" customHeight="1">
      <c r="A146" s="198" t="s">
        <v>133</v>
      </c>
      <c r="B146" s="199">
        <v>3</v>
      </c>
      <c r="C146" s="199">
        <v>2</v>
      </c>
      <c r="D146" s="199">
        <v>17</v>
      </c>
      <c r="E146" s="199">
        <v>11</v>
      </c>
      <c r="F146" s="199">
        <v>45</v>
      </c>
      <c r="G146" s="199">
        <v>50</v>
      </c>
      <c r="H146" s="199">
        <v>96</v>
      </c>
      <c r="I146" s="199">
        <v>83</v>
      </c>
      <c r="J146" s="199">
        <v>227</v>
      </c>
      <c r="K146" s="199">
        <v>226</v>
      </c>
      <c r="L146" s="199">
        <v>760</v>
      </c>
    </row>
    <row r="148" spans="1:12" ht="33.75" customHeight="1">
      <c r="A148" s="8" t="s">
        <v>363</v>
      </c>
      <c r="B148" s="335" t="s">
        <v>512</v>
      </c>
      <c r="C148" s="335"/>
      <c r="D148" s="335"/>
      <c r="E148" s="335"/>
      <c r="F148" s="335"/>
      <c r="G148" s="335"/>
      <c r="H148" s="335"/>
      <c r="I148" s="335"/>
      <c r="J148" s="335"/>
      <c r="K148" s="335"/>
      <c r="L148" s="336"/>
    </row>
    <row r="149" spans="1:12" ht="42">
      <c r="A149" s="30" t="s">
        <v>485</v>
      </c>
      <c r="B149" s="210" t="s">
        <v>301</v>
      </c>
      <c r="C149" s="210" t="s">
        <v>302</v>
      </c>
      <c r="D149" s="210" t="s">
        <v>303</v>
      </c>
      <c r="E149" s="210" t="s">
        <v>304</v>
      </c>
      <c r="F149" s="210" t="s">
        <v>305</v>
      </c>
      <c r="G149" s="210" t="s">
        <v>306</v>
      </c>
      <c r="H149" s="210" t="s">
        <v>307</v>
      </c>
      <c r="I149" s="210" t="s">
        <v>308</v>
      </c>
      <c r="J149" s="210" t="s">
        <v>309</v>
      </c>
      <c r="K149" s="210" t="s">
        <v>310</v>
      </c>
      <c r="L149" s="210" t="s">
        <v>327</v>
      </c>
    </row>
    <row r="150" spans="1:12" s="27" customFormat="1" ht="13.5" customHeight="1">
      <c r="A150" s="193" t="s">
        <v>227</v>
      </c>
      <c r="B150" s="194">
        <v>0</v>
      </c>
      <c r="C150" s="195">
        <v>0</v>
      </c>
      <c r="D150" s="196">
        <v>0</v>
      </c>
      <c r="E150" s="195">
        <v>0</v>
      </c>
      <c r="F150" s="196">
        <v>8</v>
      </c>
      <c r="G150" s="195">
        <v>5</v>
      </c>
      <c r="H150" s="196">
        <v>4</v>
      </c>
      <c r="I150" s="195">
        <v>3</v>
      </c>
      <c r="J150" s="196">
        <v>17</v>
      </c>
      <c r="K150" s="195">
        <v>20</v>
      </c>
      <c r="L150" s="197">
        <v>57</v>
      </c>
    </row>
    <row r="151" spans="1:12" s="27" customFormat="1" ht="13.5" customHeight="1">
      <c r="A151" s="193" t="s">
        <v>237</v>
      </c>
      <c r="B151" s="194">
        <v>0</v>
      </c>
      <c r="C151" s="195">
        <v>0</v>
      </c>
      <c r="D151" s="196">
        <v>0</v>
      </c>
      <c r="E151" s="195">
        <v>0</v>
      </c>
      <c r="F151" s="196">
        <v>1</v>
      </c>
      <c r="G151" s="195">
        <v>1</v>
      </c>
      <c r="H151" s="196">
        <v>1</v>
      </c>
      <c r="I151" s="195">
        <v>3</v>
      </c>
      <c r="J151" s="196">
        <v>6</v>
      </c>
      <c r="K151" s="195">
        <v>3</v>
      </c>
      <c r="L151" s="197">
        <v>15</v>
      </c>
    </row>
    <row r="152" spans="1:12" s="27" customFormat="1" ht="34.5" customHeight="1">
      <c r="A152" s="193" t="s">
        <v>412</v>
      </c>
      <c r="B152" s="194">
        <v>0</v>
      </c>
      <c r="C152" s="195">
        <v>0</v>
      </c>
      <c r="D152" s="196">
        <v>0</v>
      </c>
      <c r="E152" s="195">
        <v>0</v>
      </c>
      <c r="F152" s="196">
        <v>0</v>
      </c>
      <c r="G152" s="195">
        <v>0</v>
      </c>
      <c r="H152" s="196">
        <v>0</v>
      </c>
      <c r="I152" s="195">
        <v>0</v>
      </c>
      <c r="J152" s="196">
        <v>16</v>
      </c>
      <c r="K152" s="195">
        <v>13</v>
      </c>
      <c r="L152" s="197">
        <v>29</v>
      </c>
    </row>
    <row r="153" spans="1:12" s="27" customFormat="1" ht="13.5" customHeight="1">
      <c r="A153" s="193" t="s">
        <v>212</v>
      </c>
      <c r="B153" s="194">
        <v>0</v>
      </c>
      <c r="C153" s="195">
        <v>0</v>
      </c>
      <c r="D153" s="196">
        <v>0</v>
      </c>
      <c r="E153" s="195">
        <v>0</v>
      </c>
      <c r="F153" s="196">
        <v>28</v>
      </c>
      <c r="G153" s="195">
        <v>28</v>
      </c>
      <c r="H153" s="196">
        <v>19</v>
      </c>
      <c r="I153" s="195">
        <v>22</v>
      </c>
      <c r="J153" s="196">
        <v>47</v>
      </c>
      <c r="K153" s="195">
        <v>47</v>
      </c>
      <c r="L153" s="197">
        <v>191</v>
      </c>
    </row>
    <row r="154" spans="1:12" s="27" customFormat="1" ht="13.5" customHeight="1">
      <c r="A154" s="193" t="s">
        <v>211</v>
      </c>
      <c r="B154" s="194">
        <v>0</v>
      </c>
      <c r="C154" s="195">
        <v>0</v>
      </c>
      <c r="D154" s="196">
        <v>0</v>
      </c>
      <c r="E154" s="195">
        <v>0</v>
      </c>
      <c r="F154" s="196">
        <v>2</v>
      </c>
      <c r="G154" s="195">
        <v>1</v>
      </c>
      <c r="H154" s="196">
        <v>4</v>
      </c>
      <c r="I154" s="195">
        <v>4</v>
      </c>
      <c r="J154" s="196">
        <v>36</v>
      </c>
      <c r="K154" s="195">
        <v>39</v>
      </c>
      <c r="L154" s="197">
        <v>86</v>
      </c>
    </row>
    <row r="155" spans="1:12" s="27" customFormat="1" ht="13.5" customHeight="1">
      <c r="A155" s="193" t="s">
        <v>235</v>
      </c>
      <c r="B155" s="194">
        <v>0</v>
      </c>
      <c r="C155" s="195">
        <v>0</v>
      </c>
      <c r="D155" s="196">
        <v>0</v>
      </c>
      <c r="E155" s="195">
        <v>0</v>
      </c>
      <c r="F155" s="196">
        <v>0</v>
      </c>
      <c r="G155" s="195">
        <v>0</v>
      </c>
      <c r="H155" s="196">
        <v>0</v>
      </c>
      <c r="I155" s="195">
        <v>0</v>
      </c>
      <c r="J155" s="196">
        <v>6</v>
      </c>
      <c r="K155" s="195">
        <v>5</v>
      </c>
      <c r="L155" s="197">
        <v>11</v>
      </c>
    </row>
    <row r="156" spans="1:12" s="27" customFormat="1" ht="13.5" customHeight="1">
      <c r="A156" s="193" t="s">
        <v>210</v>
      </c>
      <c r="B156" s="194">
        <v>0</v>
      </c>
      <c r="C156" s="195">
        <v>0</v>
      </c>
      <c r="D156" s="196">
        <v>0</v>
      </c>
      <c r="E156" s="195">
        <v>0</v>
      </c>
      <c r="F156" s="196">
        <v>16</v>
      </c>
      <c r="G156" s="195">
        <v>16</v>
      </c>
      <c r="H156" s="196">
        <v>14</v>
      </c>
      <c r="I156" s="195">
        <v>16</v>
      </c>
      <c r="J156" s="196">
        <v>109</v>
      </c>
      <c r="K156" s="195">
        <v>112</v>
      </c>
      <c r="L156" s="197">
        <v>283</v>
      </c>
    </row>
    <row r="157" spans="1:12" s="27" customFormat="1" ht="13.5" customHeight="1">
      <c r="A157" s="193" t="s">
        <v>209</v>
      </c>
      <c r="B157" s="194">
        <v>0</v>
      </c>
      <c r="C157" s="195">
        <v>0</v>
      </c>
      <c r="D157" s="196">
        <v>2</v>
      </c>
      <c r="E157" s="195">
        <v>0</v>
      </c>
      <c r="F157" s="196">
        <v>8</v>
      </c>
      <c r="G157" s="195">
        <v>3</v>
      </c>
      <c r="H157" s="196">
        <v>8</v>
      </c>
      <c r="I157" s="195">
        <v>5</v>
      </c>
      <c r="J157" s="196">
        <v>13</v>
      </c>
      <c r="K157" s="195">
        <v>15</v>
      </c>
      <c r="L157" s="197">
        <v>54</v>
      </c>
    </row>
    <row r="158" spans="1:12" s="27" customFormat="1" ht="13.5" customHeight="1">
      <c r="A158" s="193" t="s">
        <v>234</v>
      </c>
      <c r="B158" s="194">
        <v>0</v>
      </c>
      <c r="C158" s="195">
        <v>0</v>
      </c>
      <c r="D158" s="196">
        <v>0</v>
      </c>
      <c r="E158" s="195">
        <v>0</v>
      </c>
      <c r="F158" s="196">
        <v>0</v>
      </c>
      <c r="G158" s="195">
        <v>0</v>
      </c>
      <c r="H158" s="196">
        <v>1</v>
      </c>
      <c r="I158" s="195">
        <v>0</v>
      </c>
      <c r="J158" s="196">
        <v>4</v>
      </c>
      <c r="K158" s="195">
        <v>5</v>
      </c>
      <c r="L158" s="197">
        <v>10</v>
      </c>
    </row>
    <row r="159" spans="1:12" s="27" customFormat="1" ht="13.5" customHeight="1">
      <c r="A159" s="193" t="s">
        <v>207</v>
      </c>
      <c r="B159" s="194">
        <v>0</v>
      </c>
      <c r="C159" s="195">
        <v>0</v>
      </c>
      <c r="D159" s="196">
        <v>0</v>
      </c>
      <c r="E159" s="195">
        <v>0</v>
      </c>
      <c r="F159" s="196">
        <v>0</v>
      </c>
      <c r="G159" s="195">
        <v>0</v>
      </c>
      <c r="H159" s="196">
        <v>5</v>
      </c>
      <c r="I159" s="195">
        <v>1</v>
      </c>
      <c r="J159" s="196">
        <v>9</v>
      </c>
      <c r="K159" s="195">
        <v>5</v>
      </c>
      <c r="L159" s="197">
        <v>20</v>
      </c>
    </row>
    <row r="160" spans="1:12" s="27" customFormat="1" ht="13.5" customHeight="1">
      <c r="A160" s="193" t="s">
        <v>206</v>
      </c>
      <c r="B160" s="194">
        <v>0</v>
      </c>
      <c r="C160" s="195">
        <v>0</v>
      </c>
      <c r="D160" s="196">
        <v>0</v>
      </c>
      <c r="E160" s="195">
        <v>0</v>
      </c>
      <c r="F160" s="196">
        <v>0</v>
      </c>
      <c r="G160" s="195">
        <v>0</v>
      </c>
      <c r="H160" s="196">
        <v>1</v>
      </c>
      <c r="I160" s="195">
        <v>0</v>
      </c>
      <c r="J160" s="196">
        <v>15</v>
      </c>
      <c r="K160" s="195">
        <v>6</v>
      </c>
      <c r="L160" s="197">
        <v>22</v>
      </c>
    </row>
    <row r="161" spans="1:12" s="27" customFormat="1" ht="13.5" customHeight="1">
      <c r="A161" s="193" t="s">
        <v>233</v>
      </c>
      <c r="B161" s="194">
        <v>0</v>
      </c>
      <c r="C161" s="195">
        <v>0</v>
      </c>
      <c r="D161" s="196">
        <v>0</v>
      </c>
      <c r="E161" s="195">
        <v>0</v>
      </c>
      <c r="F161" s="196">
        <v>0</v>
      </c>
      <c r="G161" s="195">
        <v>0</v>
      </c>
      <c r="H161" s="196">
        <v>0</v>
      </c>
      <c r="I161" s="195">
        <v>0</v>
      </c>
      <c r="J161" s="196">
        <v>4</v>
      </c>
      <c r="K161" s="195">
        <v>4</v>
      </c>
      <c r="L161" s="197">
        <v>8</v>
      </c>
    </row>
    <row r="162" spans="1:12" s="27" customFormat="1" ht="13.5" customHeight="1">
      <c r="A162" s="193" t="s">
        <v>232</v>
      </c>
      <c r="B162" s="194">
        <v>0</v>
      </c>
      <c r="C162" s="195">
        <v>0</v>
      </c>
      <c r="D162" s="196">
        <v>0</v>
      </c>
      <c r="E162" s="195">
        <v>0</v>
      </c>
      <c r="F162" s="196">
        <v>0</v>
      </c>
      <c r="G162" s="195">
        <v>0</v>
      </c>
      <c r="H162" s="196">
        <v>0</v>
      </c>
      <c r="I162" s="195">
        <v>0</v>
      </c>
      <c r="J162" s="196">
        <v>8</v>
      </c>
      <c r="K162" s="195">
        <v>4</v>
      </c>
      <c r="L162" s="197">
        <v>12</v>
      </c>
    </row>
    <row r="163" spans="1:12" s="27" customFormat="1" ht="13.5" customHeight="1">
      <c r="A163" s="193" t="s">
        <v>231</v>
      </c>
      <c r="B163" s="194">
        <v>0</v>
      </c>
      <c r="C163" s="195">
        <v>0</v>
      </c>
      <c r="D163" s="196">
        <v>0</v>
      </c>
      <c r="E163" s="195">
        <v>0</v>
      </c>
      <c r="F163" s="196">
        <v>0</v>
      </c>
      <c r="G163" s="195">
        <v>0</v>
      </c>
      <c r="H163" s="196">
        <v>0</v>
      </c>
      <c r="I163" s="195">
        <v>3</v>
      </c>
      <c r="J163" s="196">
        <v>5</v>
      </c>
      <c r="K163" s="195">
        <v>8</v>
      </c>
      <c r="L163" s="197">
        <v>16</v>
      </c>
    </row>
    <row r="164" spans="1:12" s="216" customFormat="1" ht="30" customHeight="1">
      <c r="A164" s="198" t="s">
        <v>136</v>
      </c>
      <c r="B164" s="199">
        <v>0</v>
      </c>
      <c r="C164" s="199">
        <v>0</v>
      </c>
      <c r="D164" s="199">
        <v>2</v>
      </c>
      <c r="E164" s="199">
        <v>0</v>
      </c>
      <c r="F164" s="199">
        <v>63</v>
      </c>
      <c r="G164" s="199">
        <v>54</v>
      </c>
      <c r="H164" s="199">
        <v>57</v>
      </c>
      <c r="I164" s="199">
        <v>57</v>
      </c>
      <c r="J164" s="199">
        <v>295</v>
      </c>
      <c r="K164" s="199">
        <v>286</v>
      </c>
      <c r="L164" s="199">
        <v>814</v>
      </c>
    </row>
    <row r="167" spans="1:12" ht="33.75" customHeight="1">
      <c r="A167" s="8" t="s">
        <v>364</v>
      </c>
      <c r="B167" s="335" t="s">
        <v>513</v>
      </c>
      <c r="C167" s="335"/>
      <c r="D167" s="335"/>
      <c r="E167" s="335"/>
      <c r="F167" s="335"/>
      <c r="G167" s="335"/>
      <c r="H167" s="335"/>
      <c r="I167" s="335"/>
      <c r="J167" s="335"/>
      <c r="K167" s="335"/>
      <c r="L167" s="336"/>
    </row>
    <row r="168" spans="1:12" ht="42">
      <c r="A168" s="30" t="s">
        <v>485</v>
      </c>
      <c r="B168" s="210" t="s">
        <v>301</v>
      </c>
      <c r="C168" s="210" t="s">
        <v>302</v>
      </c>
      <c r="D168" s="210" t="s">
        <v>303</v>
      </c>
      <c r="E168" s="210" t="s">
        <v>304</v>
      </c>
      <c r="F168" s="210" t="s">
        <v>305</v>
      </c>
      <c r="G168" s="210" t="s">
        <v>306</v>
      </c>
      <c r="H168" s="210" t="s">
        <v>307</v>
      </c>
      <c r="I168" s="210" t="s">
        <v>308</v>
      </c>
      <c r="J168" s="210" t="s">
        <v>309</v>
      </c>
      <c r="K168" s="210" t="s">
        <v>310</v>
      </c>
      <c r="L168" s="210" t="s">
        <v>327</v>
      </c>
    </row>
    <row r="169" spans="1:12" s="27" customFormat="1" ht="13.5" customHeight="1">
      <c r="A169" s="193" t="s">
        <v>544</v>
      </c>
      <c r="B169" s="194">
        <v>0</v>
      </c>
      <c r="C169" s="195">
        <v>0</v>
      </c>
      <c r="D169" s="196">
        <v>2</v>
      </c>
      <c r="E169" s="195">
        <v>5</v>
      </c>
      <c r="F169" s="196">
        <v>5</v>
      </c>
      <c r="G169" s="195">
        <v>3</v>
      </c>
      <c r="H169" s="196">
        <v>3</v>
      </c>
      <c r="I169" s="195">
        <v>4</v>
      </c>
      <c r="J169" s="196">
        <v>11</v>
      </c>
      <c r="K169" s="195">
        <v>18</v>
      </c>
      <c r="L169" s="197">
        <v>51</v>
      </c>
    </row>
    <row r="170" spans="1:12" s="216" customFormat="1" ht="30" customHeight="1">
      <c r="A170" s="198" t="s">
        <v>216</v>
      </c>
      <c r="B170" s="199">
        <v>0</v>
      </c>
      <c r="C170" s="199">
        <v>0</v>
      </c>
      <c r="D170" s="199">
        <v>2</v>
      </c>
      <c r="E170" s="199">
        <v>5</v>
      </c>
      <c r="F170" s="199">
        <v>5</v>
      </c>
      <c r="G170" s="199">
        <v>3</v>
      </c>
      <c r="H170" s="199">
        <v>3</v>
      </c>
      <c r="I170" s="199">
        <v>4</v>
      </c>
      <c r="J170" s="199">
        <v>11</v>
      </c>
      <c r="K170" s="199">
        <v>18</v>
      </c>
      <c r="L170" s="199">
        <v>51</v>
      </c>
    </row>
  </sheetData>
  <mergeCells count="16">
    <mergeCell ref="B167:L167"/>
    <mergeCell ref="B105:L105"/>
    <mergeCell ref="B127:L127"/>
    <mergeCell ref="B137:L137"/>
    <mergeCell ref="B148:L148"/>
    <mergeCell ref="B37:L37"/>
    <mergeCell ref="B51:L51"/>
    <mergeCell ref="B62:L62"/>
    <mergeCell ref="B87:L87"/>
    <mergeCell ref="B1:L1"/>
    <mergeCell ref="A3:A4"/>
    <mergeCell ref="B3:C3"/>
    <mergeCell ref="D3:E3"/>
    <mergeCell ref="F3:G3"/>
    <mergeCell ref="H3:I3"/>
    <mergeCell ref="J3:K3"/>
  </mergeCells>
  <printOptions horizontalCentered="1"/>
  <pageMargins left="0" right="0" top="0.5905511811023623" bottom="0" header="0" footer="0"/>
  <pageSetup horizontalDpi="600" verticalDpi="600" orientation="landscape" paperSize="9" r:id="rId2"/>
  <rowBreaks count="3" manualBreakCount="3">
    <brk id="61" max="255" man="1"/>
    <brk id="86" max="255" man="1"/>
    <brk id="10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4"/>
  <sheetViews>
    <sheetView zoomScale="75" zoomScaleNormal="75" workbookViewId="0" topLeftCell="A1">
      <selection activeCell="A1" sqref="A1:L134"/>
    </sheetView>
  </sheetViews>
  <sheetFormatPr defaultColWidth="9.140625" defaultRowHeight="12.75"/>
  <cols>
    <col min="1" max="1" width="16.57421875" style="0" customWidth="1"/>
    <col min="12" max="12" width="14.421875" style="0" customWidth="1"/>
  </cols>
  <sheetData>
    <row r="1" spans="1:12" ht="42.75" customHeight="1">
      <c r="A1" s="1" t="s">
        <v>365</v>
      </c>
      <c r="B1" s="301" t="s">
        <v>514</v>
      </c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31.5" customHeight="1">
      <c r="A2" s="407" t="s">
        <v>525</v>
      </c>
      <c r="B2" s="411" t="s">
        <v>294</v>
      </c>
      <c r="C2" s="410"/>
      <c r="D2" s="411" t="s">
        <v>295</v>
      </c>
      <c r="E2" s="410"/>
      <c r="F2" s="411" t="s">
        <v>296</v>
      </c>
      <c r="G2" s="410"/>
      <c r="H2" s="411" t="s">
        <v>297</v>
      </c>
      <c r="I2" s="410"/>
      <c r="J2" s="411" t="s">
        <v>298</v>
      </c>
      <c r="K2" s="410"/>
      <c r="L2" s="185" t="s">
        <v>271</v>
      </c>
    </row>
    <row r="3" spans="1:12" ht="45">
      <c r="A3" s="408"/>
      <c r="B3" s="3" t="s">
        <v>534</v>
      </c>
      <c r="C3" s="208" t="s">
        <v>535</v>
      </c>
      <c r="D3" s="3" t="s">
        <v>534</v>
      </c>
      <c r="E3" s="208" t="s">
        <v>535</v>
      </c>
      <c r="F3" s="3" t="s">
        <v>534</v>
      </c>
      <c r="G3" s="208" t="s">
        <v>535</v>
      </c>
      <c r="H3" s="3" t="s">
        <v>534</v>
      </c>
      <c r="I3" s="208" t="s">
        <v>535</v>
      </c>
      <c r="J3" s="3" t="s">
        <v>534</v>
      </c>
      <c r="K3" s="208" t="s">
        <v>535</v>
      </c>
      <c r="L3" s="3" t="s">
        <v>534</v>
      </c>
    </row>
    <row r="4" spans="1:13" s="204" customFormat="1" ht="15" customHeight="1">
      <c r="A4" s="22" t="s">
        <v>536</v>
      </c>
      <c r="B4" s="118">
        <v>0</v>
      </c>
      <c r="C4" s="181">
        <v>0</v>
      </c>
      <c r="D4" s="226">
        <f>D40+E40</f>
        <v>0</v>
      </c>
      <c r="E4" s="117">
        <f>D4/L4*100</f>
        <v>0</v>
      </c>
      <c r="F4" s="118">
        <f>F40+G40</f>
        <v>8</v>
      </c>
      <c r="G4" s="133">
        <f>F4/L4*100</f>
        <v>12.698412698412698</v>
      </c>
      <c r="H4" s="118">
        <f>H40+I40</f>
        <v>18</v>
      </c>
      <c r="I4" s="133">
        <f>H4/L4*100</f>
        <v>28.57142857142857</v>
      </c>
      <c r="J4" s="118">
        <f>J40+K40</f>
        <v>37</v>
      </c>
      <c r="K4" s="133">
        <f>J4/L4*100</f>
        <v>58.730158730158735</v>
      </c>
      <c r="L4" s="220">
        <f>L40</f>
        <v>63</v>
      </c>
      <c r="M4" s="221"/>
    </row>
    <row r="5" spans="1:13" s="204" customFormat="1" ht="15" customHeight="1">
      <c r="A5" s="186" t="s">
        <v>537</v>
      </c>
      <c r="B5" s="97">
        <v>0</v>
      </c>
      <c r="C5" s="181">
        <v>0</v>
      </c>
      <c r="D5" s="227">
        <v>0</v>
      </c>
      <c r="E5" s="181">
        <f aca="true" t="shared" si="0" ref="E5:E13">D5/L5*100</f>
        <v>0</v>
      </c>
      <c r="F5" s="97">
        <f>F50+G50</f>
        <v>10</v>
      </c>
      <c r="G5" s="164">
        <f aca="true" t="shared" si="1" ref="G5:G13">F5/L5*100</f>
        <v>11.494252873563218</v>
      </c>
      <c r="H5" s="97">
        <f>H50+I50</f>
        <v>25</v>
      </c>
      <c r="I5" s="164">
        <f aca="true" t="shared" si="2" ref="I5:I13">H5/L5*100</f>
        <v>28.735632183908045</v>
      </c>
      <c r="J5" s="97">
        <f>J50+K50</f>
        <v>52</v>
      </c>
      <c r="K5" s="164">
        <f aca="true" t="shared" si="3" ref="K5:K13">J5/L5*100</f>
        <v>59.77011494252874</v>
      </c>
      <c r="L5" s="222">
        <f>L50</f>
        <v>87</v>
      </c>
      <c r="M5" s="221"/>
    </row>
    <row r="6" spans="1:13" s="204" customFormat="1" ht="15" customHeight="1">
      <c r="A6" s="186" t="s">
        <v>538</v>
      </c>
      <c r="B6" s="97">
        <v>0</v>
      </c>
      <c r="C6" s="181">
        <v>0</v>
      </c>
      <c r="D6" s="227">
        <v>0</v>
      </c>
      <c r="E6" s="181">
        <f t="shared" si="0"/>
        <v>0</v>
      </c>
      <c r="F6" s="97">
        <v>0</v>
      </c>
      <c r="G6" s="181">
        <f t="shared" si="1"/>
        <v>0</v>
      </c>
      <c r="H6" s="97">
        <f>H59+I59</f>
        <v>12</v>
      </c>
      <c r="I6" s="164">
        <f t="shared" si="2"/>
        <v>11.11111111111111</v>
      </c>
      <c r="J6" s="97">
        <f>J59+K59</f>
        <v>96</v>
      </c>
      <c r="K6" s="164">
        <f t="shared" si="3"/>
        <v>88.88888888888889</v>
      </c>
      <c r="L6" s="222">
        <f>L59</f>
        <v>108</v>
      </c>
      <c r="M6" s="221"/>
    </row>
    <row r="7" spans="1:13" s="204" customFormat="1" ht="15" customHeight="1">
      <c r="A7" s="186" t="s">
        <v>539</v>
      </c>
      <c r="B7" s="97">
        <v>0</v>
      </c>
      <c r="C7" s="181">
        <v>0</v>
      </c>
      <c r="D7" s="97">
        <f>D72+E72</f>
        <v>2</v>
      </c>
      <c r="E7" s="164">
        <f t="shared" si="0"/>
        <v>0.7604562737642585</v>
      </c>
      <c r="F7" s="97">
        <f>F72+G72</f>
        <v>34</v>
      </c>
      <c r="G7" s="164">
        <f t="shared" si="1"/>
        <v>12.927756653992395</v>
      </c>
      <c r="H7" s="97">
        <f>H72+I72</f>
        <v>33</v>
      </c>
      <c r="I7" s="164">
        <f t="shared" si="2"/>
        <v>12.547528517110266</v>
      </c>
      <c r="J7" s="97">
        <f>J72+K72</f>
        <v>194</v>
      </c>
      <c r="K7" s="164">
        <f t="shared" si="3"/>
        <v>73.76425855513308</v>
      </c>
      <c r="L7" s="222">
        <f>L72</f>
        <v>263</v>
      </c>
      <c r="M7" s="221"/>
    </row>
    <row r="8" spans="1:13" s="204" customFormat="1" ht="15" customHeight="1">
      <c r="A8" s="186" t="s">
        <v>540</v>
      </c>
      <c r="B8" s="97">
        <f>B87+C87</f>
        <v>5</v>
      </c>
      <c r="C8" s="181">
        <f aca="true" t="shared" si="4" ref="C8:C13">B8/L8*100</f>
        <v>1.8796992481203008</v>
      </c>
      <c r="D8" s="97">
        <f>D87+E87</f>
        <v>5</v>
      </c>
      <c r="E8" s="164">
        <f t="shared" si="0"/>
        <v>1.8796992481203008</v>
      </c>
      <c r="F8" s="97">
        <f>F87+G87</f>
        <v>33</v>
      </c>
      <c r="G8" s="164">
        <f t="shared" si="1"/>
        <v>12.406015037593985</v>
      </c>
      <c r="H8" s="97">
        <f>H87+I87</f>
        <v>50</v>
      </c>
      <c r="I8" s="164">
        <f t="shared" si="2"/>
        <v>18.796992481203006</v>
      </c>
      <c r="J8" s="97">
        <f>J87+K87</f>
        <v>173</v>
      </c>
      <c r="K8" s="164">
        <f t="shared" si="3"/>
        <v>65.0375939849624</v>
      </c>
      <c r="L8" s="222">
        <f>L87</f>
        <v>266</v>
      </c>
      <c r="M8" s="221"/>
    </row>
    <row r="9" spans="1:13" s="204" customFormat="1" ht="15" customHeight="1">
      <c r="A9" s="186" t="s">
        <v>541</v>
      </c>
      <c r="B9" s="97">
        <f>B104+C104</f>
        <v>5</v>
      </c>
      <c r="C9" s="164">
        <f t="shared" si="4"/>
        <v>1.1764705882352942</v>
      </c>
      <c r="D9" s="97">
        <f>D104+E104</f>
        <v>6</v>
      </c>
      <c r="E9" s="164">
        <f t="shared" si="0"/>
        <v>1.411764705882353</v>
      </c>
      <c r="F9" s="97">
        <f>F104+G104</f>
        <v>29</v>
      </c>
      <c r="G9" s="164">
        <f t="shared" si="1"/>
        <v>6.8235294117647065</v>
      </c>
      <c r="H9" s="97">
        <f>H104+I104</f>
        <v>65</v>
      </c>
      <c r="I9" s="164">
        <f t="shared" si="2"/>
        <v>15.294117647058824</v>
      </c>
      <c r="J9" s="97">
        <f>J104+K104</f>
        <v>320</v>
      </c>
      <c r="K9" s="164">
        <f t="shared" si="3"/>
        <v>75.29411764705883</v>
      </c>
      <c r="L9" s="222">
        <f>L104</f>
        <v>425</v>
      </c>
      <c r="M9" s="221"/>
    </row>
    <row r="10" spans="1:13" s="204" customFormat="1" ht="15" customHeight="1">
      <c r="A10" s="186" t="s">
        <v>542</v>
      </c>
      <c r="B10" s="97">
        <f>B114+C114</f>
        <v>2</v>
      </c>
      <c r="C10" s="164">
        <f t="shared" si="4"/>
        <v>1.0810810810810811</v>
      </c>
      <c r="D10" s="97">
        <f>D114+E114</f>
        <v>5</v>
      </c>
      <c r="E10" s="164">
        <f t="shared" si="0"/>
        <v>2.7027027027027026</v>
      </c>
      <c r="F10" s="97">
        <f>F114+G114</f>
        <v>15</v>
      </c>
      <c r="G10" s="164">
        <f t="shared" si="1"/>
        <v>8.108108108108109</v>
      </c>
      <c r="H10" s="97">
        <f>H114+I114</f>
        <v>48</v>
      </c>
      <c r="I10" s="164">
        <f t="shared" si="2"/>
        <v>25.945945945945947</v>
      </c>
      <c r="J10" s="97">
        <f>J114+K114</f>
        <v>115</v>
      </c>
      <c r="K10" s="164">
        <f t="shared" si="3"/>
        <v>62.16216216216216</v>
      </c>
      <c r="L10" s="222">
        <f>L114</f>
        <v>185</v>
      </c>
      <c r="M10" s="221"/>
    </row>
    <row r="11" spans="1:13" s="204" customFormat="1" ht="15" customHeight="1">
      <c r="A11" s="186" t="s">
        <v>543</v>
      </c>
      <c r="B11" s="97">
        <f>B124+C124</f>
        <v>9</v>
      </c>
      <c r="C11" s="181">
        <f t="shared" si="4"/>
        <v>8.333333333333332</v>
      </c>
      <c r="D11" s="97">
        <f>D124+E124</f>
        <v>3</v>
      </c>
      <c r="E11" s="164">
        <f t="shared" si="0"/>
        <v>2.7777777777777777</v>
      </c>
      <c r="F11" s="97">
        <f>F124+G124</f>
        <v>22</v>
      </c>
      <c r="G11" s="164">
        <f t="shared" si="1"/>
        <v>20.37037037037037</v>
      </c>
      <c r="H11" s="97">
        <f>H124+I124</f>
        <v>25</v>
      </c>
      <c r="I11" s="164">
        <f t="shared" si="2"/>
        <v>23.14814814814815</v>
      </c>
      <c r="J11" s="97">
        <f>J124+K124</f>
        <v>49</v>
      </c>
      <c r="K11" s="164">
        <f t="shared" si="3"/>
        <v>45.370370370370374</v>
      </c>
      <c r="L11" s="222">
        <f>L124</f>
        <v>108</v>
      </c>
      <c r="M11" s="221"/>
    </row>
    <row r="12" spans="1:13" s="204" customFormat="1" ht="15" customHeight="1">
      <c r="A12" s="187" t="s">
        <v>544</v>
      </c>
      <c r="B12" s="223">
        <v>0</v>
      </c>
      <c r="C12" s="205">
        <f t="shared" si="4"/>
        <v>0</v>
      </c>
      <c r="D12" s="223">
        <v>0</v>
      </c>
      <c r="E12" s="205">
        <f t="shared" si="0"/>
        <v>0</v>
      </c>
      <c r="F12" s="223">
        <f>F134+G134</f>
        <v>15</v>
      </c>
      <c r="G12" s="188">
        <f t="shared" si="1"/>
        <v>8.522727272727272</v>
      </c>
      <c r="H12" s="223">
        <f>H134+I134</f>
        <v>32</v>
      </c>
      <c r="I12" s="188">
        <f t="shared" si="2"/>
        <v>18.181818181818183</v>
      </c>
      <c r="J12" s="223">
        <f>J134+K134</f>
        <v>129</v>
      </c>
      <c r="K12" s="188">
        <f t="shared" si="3"/>
        <v>73.29545454545455</v>
      </c>
      <c r="L12" s="224">
        <f>L134</f>
        <v>176</v>
      </c>
      <c r="M12" s="221"/>
    </row>
    <row r="13" spans="1:15" s="211" customFormat="1" ht="19.5" customHeight="1">
      <c r="A13" s="23" t="s">
        <v>545</v>
      </c>
      <c r="B13" s="189">
        <f>SUM(B4:B12)</f>
        <v>21</v>
      </c>
      <c r="C13" s="190">
        <f t="shared" si="4"/>
        <v>1.2492563950029745</v>
      </c>
      <c r="D13" s="189">
        <f aca="true" t="shared" si="5" ref="D13:L13">SUM(D4:D12)</f>
        <v>21</v>
      </c>
      <c r="E13" s="190">
        <f t="shared" si="0"/>
        <v>1.2492563950029745</v>
      </c>
      <c r="F13" s="189">
        <f t="shared" si="5"/>
        <v>166</v>
      </c>
      <c r="G13" s="190">
        <f t="shared" si="1"/>
        <v>9.875074360499703</v>
      </c>
      <c r="H13" s="189">
        <f t="shared" si="5"/>
        <v>308</v>
      </c>
      <c r="I13" s="190">
        <f t="shared" si="2"/>
        <v>18.32242712671029</v>
      </c>
      <c r="J13" s="189">
        <f t="shared" si="5"/>
        <v>1165</v>
      </c>
      <c r="K13" s="190">
        <f t="shared" si="3"/>
        <v>69.30398572278406</v>
      </c>
      <c r="L13" s="167">
        <f t="shared" si="5"/>
        <v>1681</v>
      </c>
      <c r="O13" s="225"/>
    </row>
    <row r="14" spans="1:12" ht="12.75">
      <c r="A14" s="32" t="s">
        <v>437</v>
      </c>
      <c r="D14" s="212"/>
      <c r="E14" s="212"/>
      <c r="F14" s="212"/>
      <c r="G14" s="213"/>
      <c r="H14" s="213"/>
      <c r="I14" s="213"/>
      <c r="J14" s="212"/>
      <c r="K14" s="214"/>
      <c r="L14" s="212"/>
    </row>
    <row r="15" spans="1:12" ht="12.75">
      <c r="A15" s="211"/>
      <c r="B15" s="212"/>
      <c r="C15" s="212"/>
      <c r="D15" s="212"/>
      <c r="E15" s="212"/>
      <c r="F15" s="212"/>
      <c r="G15" s="213"/>
      <c r="H15" s="213"/>
      <c r="I15" s="213"/>
      <c r="J15" s="212"/>
      <c r="K15" s="214"/>
      <c r="L15" s="212"/>
    </row>
    <row r="16" spans="1:12" ht="12.75">
      <c r="A16" s="211"/>
      <c r="B16" s="212"/>
      <c r="C16" s="212"/>
      <c r="D16" s="212"/>
      <c r="E16" s="212"/>
      <c r="F16" s="212"/>
      <c r="G16" s="213"/>
      <c r="H16" s="213"/>
      <c r="I16" s="213"/>
      <c r="J16" s="212"/>
      <c r="K16" s="214"/>
      <c r="L16" s="212"/>
    </row>
    <row r="17" spans="1:12" ht="12.75">
      <c r="A17" s="211"/>
      <c r="B17" s="212"/>
      <c r="C17" s="212"/>
      <c r="D17" s="212"/>
      <c r="E17" s="212"/>
      <c r="F17" s="212"/>
      <c r="G17" s="213"/>
      <c r="H17" s="213"/>
      <c r="I17" s="213"/>
      <c r="J17" s="212"/>
      <c r="K17" s="214"/>
      <c r="L17" s="212"/>
    </row>
    <row r="18" spans="1:12" ht="12.75">
      <c r="A18" s="211"/>
      <c r="B18" s="212"/>
      <c r="C18" s="212"/>
      <c r="D18" s="212"/>
      <c r="E18" s="212"/>
      <c r="F18" s="212"/>
      <c r="G18" s="213"/>
      <c r="H18" s="213"/>
      <c r="I18" s="213"/>
      <c r="J18" s="212"/>
      <c r="K18" s="214"/>
      <c r="L18" s="212"/>
    </row>
    <row r="19" spans="1:12" ht="12.75">
      <c r="A19" s="211"/>
      <c r="B19" s="215"/>
      <c r="C19" s="215"/>
      <c r="D19" s="116" t="s">
        <v>294</v>
      </c>
      <c r="E19" s="116" t="s">
        <v>295</v>
      </c>
      <c r="F19" s="116" t="s">
        <v>296</v>
      </c>
      <c r="G19" s="116" t="s">
        <v>297</v>
      </c>
      <c r="H19" s="116" t="s">
        <v>333</v>
      </c>
      <c r="I19" s="215"/>
      <c r="J19" s="215"/>
      <c r="K19" s="215"/>
      <c r="L19" s="215"/>
    </row>
    <row r="20" spans="1:12" ht="12.75">
      <c r="A20" s="211"/>
      <c r="B20" s="212"/>
      <c r="C20" s="212"/>
      <c r="D20" s="212">
        <f>B13</f>
        <v>21</v>
      </c>
      <c r="E20" s="212">
        <f>D13</f>
        <v>21</v>
      </c>
      <c r="F20" s="212">
        <f>F13</f>
        <v>166</v>
      </c>
      <c r="G20" s="212">
        <f>H13</f>
        <v>308</v>
      </c>
      <c r="H20" s="212">
        <f>J13</f>
        <v>1165</v>
      </c>
      <c r="I20" s="213"/>
      <c r="J20" s="212"/>
      <c r="K20" s="214"/>
      <c r="L20" s="212"/>
    </row>
    <row r="21" spans="1:12" ht="12.75">
      <c r="A21" s="211"/>
      <c r="B21" s="212"/>
      <c r="C21" s="212"/>
      <c r="D21" s="212"/>
      <c r="E21" s="212"/>
      <c r="F21" s="212"/>
      <c r="G21" s="213"/>
      <c r="H21" s="213"/>
      <c r="I21" s="213"/>
      <c r="J21" s="212"/>
      <c r="K21" s="214"/>
      <c r="L21" s="212"/>
    </row>
    <row r="22" spans="1:12" ht="12.75">
      <c r="A22" s="211"/>
      <c r="B22" s="212"/>
      <c r="C22" s="212"/>
      <c r="D22" s="212"/>
      <c r="E22" s="212"/>
      <c r="F22" s="212"/>
      <c r="G22" s="213"/>
      <c r="H22" s="213"/>
      <c r="I22" s="213"/>
      <c r="J22" s="212"/>
      <c r="K22" s="214"/>
      <c r="L22" s="212"/>
    </row>
    <row r="23" spans="1:12" ht="12.75">
      <c r="A23" s="211"/>
      <c r="B23" s="212"/>
      <c r="C23" s="212"/>
      <c r="D23" s="212"/>
      <c r="E23" s="212"/>
      <c r="F23" s="212"/>
      <c r="G23" s="213"/>
      <c r="H23" s="213"/>
      <c r="I23" s="213"/>
      <c r="J23" s="212"/>
      <c r="K23" s="214"/>
      <c r="L23" s="212"/>
    </row>
    <row r="24" spans="1:12" ht="12.75">
      <c r="A24" s="211"/>
      <c r="B24" s="212"/>
      <c r="C24" s="212"/>
      <c r="D24" s="212"/>
      <c r="E24" s="212"/>
      <c r="F24" s="212"/>
      <c r="G24" s="213"/>
      <c r="H24" s="213"/>
      <c r="I24" s="213"/>
      <c r="J24" s="212"/>
      <c r="K24" s="214"/>
      <c r="L24" s="212"/>
    </row>
    <row r="25" spans="1:12" ht="12.75">
      <c r="A25" s="211"/>
      <c r="B25" s="212"/>
      <c r="C25" s="212"/>
      <c r="D25" s="212"/>
      <c r="E25" s="212"/>
      <c r="F25" s="212"/>
      <c r="G25" s="213"/>
      <c r="H25" s="213"/>
      <c r="I25" s="213"/>
      <c r="J25" s="212"/>
      <c r="K25" s="214"/>
      <c r="L25" s="212"/>
    </row>
    <row r="26" spans="1:12" ht="12.75">
      <c r="A26" s="211"/>
      <c r="B26" s="212"/>
      <c r="C26" s="212"/>
      <c r="D26" s="212"/>
      <c r="E26" s="212"/>
      <c r="F26" s="212"/>
      <c r="G26" s="213"/>
      <c r="H26" s="213"/>
      <c r="I26" s="213"/>
      <c r="J26" s="212"/>
      <c r="K26" s="214"/>
      <c r="L26" s="212"/>
    </row>
    <row r="27" spans="1:12" ht="12.75">
      <c r="A27" s="211"/>
      <c r="B27" s="212"/>
      <c r="C27" s="212"/>
      <c r="D27" s="212"/>
      <c r="E27" s="212"/>
      <c r="F27" s="212"/>
      <c r="G27" s="213"/>
      <c r="H27" s="213"/>
      <c r="I27" s="213"/>
      <c r="J27" s="212"/>
      <c r="K27" s="214"/>
      <c r="L27" s="212"/>
    </row>
    <row r="28" spans="1:12" ht="12.75">
      <c r="A28" s="211"/>
      <c r="B28" s="212"/>
      <c r="C28" s="212"/>
      <c r="D28" s="212"/>
      <c r="E28" s="212"/>
      <c r="F28" s="212"/>
      <c r="G28" s="213"/>
      <c r="H28" s="213"/>
      <c r="I28" s="213"/>
      <c r="J28" s="212"/>
      <c r="K28" s="214"/>
      <c r="L28" s="212"/>
    </row>
    <row r="29" spans="1:12" ht="12.75">
      <c r="A29" s="211"/>
      <c r="B29" s="212"/>
      <c r="C29" s="212"/>
      <c r="D29" s="212"/>
      <c r="E29" s="212"/>
      <c r="F29" s="212"/>
      <c r="G29" s="213"/>
      <c r="H29" s="213"/>
      <c r="I29" s="213"/>
      <c r="J29" s="212"/>
      <c r="K29" s="214"/>
      <c r="L29" s="212"/>
    </row>
    <row r="30" spans="1:12" ht="12.75">
      <c r="A30" s="211"/>
      <c r="B30" s="212"/>
      <c r="C30" s="212"/>
      <c r="D30" s="212"/>
      <c r="E30" s="212"/>
      <c r="F30" s="212"/>
      <c r="G30" s="213"/>
      <c r="H30" s="213"/>
      <c r="I30" s="213"/>
      <c r="J30" s="212"/>
      <c r="K30" s="214"/>
      <c r="L30" s="212"/>
    </row>
    <row r="31" spans="1:12" ht="12.75">
      <c r="A31" s="211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spans="1:12" ht="12.75">
      <c r="A32" s="211"/>
      <c r="B32" s="212"/>
      <c r="C32" s="212"/>
      <c r="D32" s="212"/>
      <c r="E32" s="212"/>
      <c r="F32" s="212"/>
      <c r="G32" s="213"/>
      <c r="H32" s="213"/>
      <c r="I32" s="213"/>
      <c r="J32" s="212"/>
      <c r="K32" s="214"/>
      <c r="L32" s="212"/>
    </row>
    <row r="33" spans="1:12" ht="12.75">
      <c r="A33" s="211"/>
      <c r="B33" s="212"/>
      <c r="C33" s="212"/>
      <c r="D33" s="212"/>
      <c r="E33" s="212"/>
      <c r="F33" s="212"/>
      <c r="G33" s="213"/>
      <c r="H33" s="213"/>
      <c r="I33" s="213"/>
      <c r="J33" s="212"/>
      <c r="K33" s="214"/>
      <c r="L33" s="212"/>
    </row>
    <row r="34" spans="1:12" ht="12.75">
      <c r="A34" s="211"/>
      <c r="B34" s="212"/>
      <c r="C34" s="212"/>
      <c r="D34" s="212"/>
      <c r="E34" s="212"/>
      <c r="F34" s="212"/>
      <c r="G34" s="213"/>
      <c r="H34" s="213"/>
      <c r="I34" s="213"/>
      <c r="J34" s="212"/>
      <c r="K34" s="214"/>
      <c r="L34" s="212"/>
    </row>
    <row r="35" spans="1:12" ht="12.75">
      <c r="A35" s="300" t="s">
        <v>335</v>
      </c>
      <c r="B35" s="212"/>
      <c r="C35" s="212"/>
      <c r="D35" s="212"/>
      <c r="E35" s="212"/>
      <c r="F35" s="212"/>
      <c r="G35" s="213"/>
      <c r="H35" s="213"/>
      <c r="I35" s="213"/>
      <c r="J35" s="212"/>
      <c r="K35" s="214"/>
      <c r="L35" s="212"/>
    </row>
    <row r="36" spans="1:12" ht="12.75">
      <c r="A36" s="211"/>
      <c r="B36" s="212"/>
      <c r="C36" s="212"/>
      <c r="D36" s="212"/>
      <c r="E36" s="212"/>
      <c r="F36" s="212"/>
      <c r="G36" s="213"/>
      <c r="H36" s="213"/>
      <c r="I36" s="213"/>
      <c r="J36" s="212"/>
      <c r="K36" s="214"/>
      <c r="L36" s="212"/>
    </row>
    <row r="37" spans="1:12" ht="47.25" customHeight="1">
      <c r="A37" s="8" t="s">
        <v>366</v>
      </c>
      <c r="B37" s="334" t="s">
        <v>515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6"/>
    </row>
    <row r="38" spans="1:12" ht="33.75">
      <c r="A38" s="30" t="s">
        <v>485</v>
      </c>
      <c r="B38" s="192" t="s">
        <v>301</v>
      </c>
      <c r="C38" s="191" t="s">
        <v>302</v>
      </c>
      <c r="D38" s="191" t="s">
        <v>303</v>
      </c>
      <c r="E38" s="191" t="s">
        <v>304</v>
      </c>
      <c r="F38" s="191" t="s">
        <v>305</v>
      </c>
      <c r="G38" s="191" t="s">
        <v>306</v>
      </c>
      <c r="H38" s="191" t="s">
        <v>307</v>
      </c>
      <c r="I38" s="191" t="s">
        <v>308</v>
      </c>
      <c r="J38" s="191" t="s">
        <v>309</v>
      </c>
      <c r="K38" s="191" t="s">
        <v>310</v>
      </c>
      <c r="L38" s="191" t="s">
        <v>327</v>
      </c>
    </row>
    <row r="39" spans="1:12" s="27" customFormat="1" ht="21.75" customHeight="1">
      <c r="A39" s="193" t="s">
        <v>536</v>
      </c>
      <c r="B39" s="194">
        <v>0</v>
      </c>
      <c r="C39" s="195">
        <v>0</v>
      </c>
      <c r="D39" s="196">
        <v>0</v>
      </c>
      <c r="E39" s="195">
        <v>0</v>
      </c>
      <c r="F39" s="196">
        <v>4</v>
      </c>
      <c r="G39" s="195">
        <v>4</v>
      </c>
      <c r="H39" s="196">
        <v>11</v>
      </c>
      <c r="I39" s="195">
        <v>7</v>
      </c>
      <c r="J39" s="196">
        <v>21</v>
      </c>
      <c r="K39" s="195">
        <v>16</v>
      </c>
      <c r="L39" s="197">
        <v>63</v>
      </c>
    </row>
    <row r="40" spans="1:12" s="216" customFormat="1" ht="30" customHeight="1">
      <c r="A40" s="198" t="s">
        <v>590</v>
      </c>
      <c r="B40" s="199">
        <v>0</v>
      </c>
      <c r="C40" s="199">
        <v>0</v>
      </c>
      <c r="D40" s="199">
        <v>0</v>
      </c>
      <c r="E40" s="199">
        <v>0</v>
      </c>
      <c r="F40" s="199">
        <v>4</v>
      </c>
      <c r="G40" s="199">
        <v>4</v>
      </c>
      <c r="H40" s="199">
        <v>11</v>
      </c>
      <c r="I40" s="199">
        <v>7</v>
      </c>
      <c r="J40" s="199">
        <v>21</v>
      </c>
      <c r="K40" s="199">
        <v>16</v>
      </c>
      <c r="L40" s="199">
        <v>63</v>
      </c>
    </row>
    <row r="41" spans="1:12" ht="12.75">
      <c r="A41" s="211"/>
      <c r="B41" s="212"/>
      <c r="C41" s="212"/>
      <c r="D41" s="212"/>
      <c r="E41" s="212"/>
      <c r="F41" s="212"/>
      <c r="G41" s="213"/>
      <c r="H41" s="213"/>
      <c r="I41" s="213"/>
      <c r="J41" s="212"/>
      <c r="K41" s="214"/>
      <c r="L41" s="212"/>
    </row>
    <row r="42" spans="1:12" ht="12.75">
      <c r="A42" s="211"/>
      <c r="B42" s="212"/>
      <c r="C42" s="212"/>
      <c r="D42" s="212"/>
      <c r="E42" s="212"/>
      <c r="F42" s="212"/>
      <c r="G42" s="213"/>
      <c r="H42" s="213"/>
      <c r="I42" s="213"/>
      <c r="J42" s="212"/>
      <c r="K42" s="214"/>
      <c r="L42" s="212"/>
    </row>
    <row r="43" spans="1:12" ht="47.25" customHeight="1">
      <c r="A43" s="8" t="s">
        <v>367</v>
      </c>
      <c r="B43" s="334" t="s">
        <v>516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6"/>
    </row>
    <row r="44" spans="1:12" ht="36.75" customHeight="1">
      <c r="A44" s="30" t="s">
        <v>485</v>
      </c>
      <c r="B44" s="192" t="s">
        <v>301</v>
      </c>
      <c r="C44" s="191" t="s">
        <v>302</v>
      </c>
      <c r="D44" s="191" t="s">
        <v>303</v>
      </c>
      <c r="E44" s="191" t="s">
        <v>304</v>
      </c>
      <c r="F44" s="191" t="s">
        <v>305</v>
      </c>
      <c r="G44" s="191" t="s">
        <v>306</v>
      </c>
      <c r="H44" s="191" t="s">
        <v>307</v>
      </c>
      <c r="I44" s="191" t="s">
        <v>308</v>
      </c>
      <c r="J44" s="191" t="s">
        <v>309</v>
      </c>
      <c r="K44" s="191" t="s">
        <v>310</v>
      </c>
      <c r="L44" s="191" t="s">
        <v>327</v>
      </c>
    </row>
    <row r="45" spans="1:12" s="27" customFormat="1" ht="13.5" customHeight="1">
      <c r="A45" s="193" t="s">
        <v>652</v>
      </c>
      <c r="B45" s="194">
        <v>0</v>
      </c>
      <c r="C45" s="195">
        <v>0</v>
      </c>
      <c r="D45" s="196">
        <v>0</v>
      </c>
      <c r="E45" s="195">
        <v>0</v>
      </c>
      <c r="F45" s="196">
        <v>0</v>
      </c>
      <c r="G45" s="195">
        <v>2</v>
      </c>
      <c r="H45" s="196">
        <v>3</v>
      </c>
      <c r="I45" s="195">
        <v>3</v>
      </c>
      <c r="J45" s="196">
        <v>2</v>
      </c>
      <c r="K45" s="195">
        <v>6</v>
      </c>
      <c r="L45" s="197">
        <v>16</v>
      </c>
    </row>
    <row r="46" spans="1:12" s="27" customFormat="1" ht="13.5" customHeight="1">
      <c r="A46" s="193" t="s">
        <v>637</v>
      </c>
      <c r="B46" s="194">
        <v>0</v>
      </c>
      <c r="C46" s="195">
        <v>0</v>
      </c>
      <c r="D46" s="196">
        <v>0</v>
      </c>
      <c r="E46" s="195">
        <v>0</v>
      </c>
      <c r="F46" s="196">
        <v>0</v>
      </c>
      <c r="G46" s="195">
        <v>0</v>
      </c>
      <c r="H46" s="196">
        <v>0</v>
      </c>
      <c r="I46" s="195">
        <v>0</v>
      </c>
      <c r="J46" s="196">
        <v>6</v>
      </c>
      <c r="K46" s="195">
        <v>4</v>
      </c>
      <c r="L46" s="197">
        <v>10</v>
      </c>
    </row>
    <row r="47" spans="1:12" s="27" customFormat="1" ht="13.5" customHeight="1">
      <c r="A47" s="193" t="s">
        <v>656</v>
      </c>
      <c r="B47" s="194">
        <v>0</v>
      </c>
      <c r="C47" s="195">
        <v>0</v>
      </c>
      <c r="D47" s="196">
        <v>0</v>
      </c>
      <c r="E47" s="195">
        <v>0</v>
      </c>
      <c r="F47" s="196">
        <v>1</v>
      </c>
      <c r="G47" s="195">
        <v>0</v>
      </c>
      <c r="H47" s="196">
        <v>2</v>
      </c>
      <c r="I47" s="195">
        <v>1</v>
      </c>
      <c r="J47" s="196">
        <v>1</v>
      </c>
      <c r="K47" s="195">
        <v>1</v>
      </c>
      <c r="L47" s="197">
        <v>6</v>
      </c>
    </row>
    <row r="48" spans="1:12" s="27" customFormat="1" ht="13.5" customHeight="1">
      <c r="A48" s="193" t="s">
        <v>537</v>
      </c>
      <c r="B48" s="194">
        <v>0</v>
      </c>
      <c r="C48" s="195">
        <v>0</v>
      </c>
      <c r="D48" s="196">
        <v>0</v>
      </c>
      <c r="E48" s="195">
        <v>0</v>
      </c>
      <c r="F48" s="196">
        <v>3</v>
      </c>
      <c r="G48" s="195">
        <v>4</v>
      </c>
      <c r="H48" s="196">
        <v>2</v>
      </c>
      <c r="I48" s="195">
        <v>4</v>
      </c>
      <c r="J48" s="196">
        <v>9</v>
      </c>
      <c r="K48" s="195">
        <v>9</v>
      </c>
      <c r="L48" s="197">
        <v>31</v>
      </c>
    </row>
    <row r="49" spans="1:12" s="27" customFormat="1" ht="13.5" customHeight="1">
      <c r="A49" s="193" t="s">
        <v>645</v>
      </c>
      <c r="B49" s="194">
        <v>0</v>
      </c>
      <c r="C49" s="195">
        <v>0</v>
      </c>
      <c r="D49" s="196">
        <v>0</v>
      </c>
      <c r="E49" s="195">
        <v>0</v>
      </c>
      <c r="F49" s="196">
        <v>0</v>
      </c>
      <c r="G49" s="195">
        <v>0</v>
      </c>
      <c r="H49" s="196">
        <v>5</v>
      </c>
      <c r="I49" s="195">
        <v>5</v>
      </c>
      <c r="J49" s="196">
        <v>7</v>
      </c>
      <c r="K49" s="195">
        <v>7</v>
      </c>
      <c r="L49" s="197">
        <v>24</v>
      </c>
    </row>
    <row r="50" spans="1:12" s="216" customFormat="1" ht="30" customHeight="1">
      <c r="A50" s="198" t="s">
        <v>632</v>
      </c>
      <c r="B50" s="199">
        <v>0</v>
      </c>
      <c r="C50" s="199">
        <v>0</v>
      </c>
      <c r="D50" s="199">
        <v>0</v>
      </c>
      <c r="E50" s="199">
        <v>0</v>
      </c>
      <c r="F50" s="199">
        <v>4</v>
      </c>
      <c r="G50" s="199">
        <v>6</v>
      </c>
      <c r="H50" s="199">
        <v>12</v>
      </c>
      <c r="I50" s="199">
        <v>13</v>
      </c>
      <c r="J50" s="199">
        <v>25</v>
      </c>
      <c r="K50" s="199">
        <v>27</v>
      </c>
      <c r="L50" s="199">
        <v>87</v>
      </c>
    </row>
    <row r="51" spans="1:12" ht="12.75">
      <c r="A51" s="211"/>
      <c r="B51" s="212"/>
      <c r="C51" s="212"/>
      <c r="D51" s="212"/>
      <c r="E51" s="212"/>
      <c r="F51" s="212"/>
      <c r="G51" s="213"/>
      <c r="H51" s="213"/>
      <c r="I51" s="213"/>
      <c r="J51" s="212"/>
      <c r="K51" s="214"/>
      <c r="L51" s="212"/>
    </row>
    <row r="52" spans="1:12" ht="12.75">
      <c r="A52" s="211"/>
      <c r="B52" s="212"/>
      <c r="C52" s="212"/>
      <c r="D52" s="212"/>
      <c r="E52" s="212"/>
      <c r="F52" s="212"/>
      <c r="G52" s="213"/>
      <c r="H52" s="213"/>
      <c r="I52" s="213"/>
      <c r="J52" s="212"/>
      <c r="K52" s="214"/>
      <c r="L52" s="212"/>
    </row>
    <row r="53" spans="1:12" ht="47.25" customHeight="1">
      <c r="A53" s="8" t="s">
        <v>368</v>
      </c>
      <c r="B53" s="334" t="s">
        <v>517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6"/>
    </row>
    <row r="54" spans="1:12" ht="36.75" customHeight="1">
      <c r="A54" s="30" t="s">
        <v>485</v>
      </c>
      <c r="B54" s="192" t="s">
        <v>301</v>
      </c>
      <c r="C54" s="191" t="s">
        <v>302</v>
      </c>
      <c r="D54" s="191" t="s">
        <v>303</v>
      </c>
      <c r="E54" s="191" t="s">
        <v>304</v>
      </c>
      <c r="F54" s="191" t="s">
        <v>305</v>
      </c>
      <c r="G54" s="191" t="s">
        <v>306</v>
      </c>
      <c r="H54" s="191" t="s">
        <v>307</v>
      </c>
      <c r="I54" s="191" t="s">
        <v>308</v>
      </c>
      <c r="J54" s="191" t="s">
        <v>309</v>
      </c>
      <c r="K54" s="191" t="s">
        <v>310</v>
      </c>
      <c r="L54" s="191" t="s">
        <v>327</v>
      </c>
    </row>
    <row r="55" spans="1:12" s="27" customFormat="1" ht="13.5" customHeight="1">
      <c r="A55" s="193" t="s">
        <v>710</v>
      </c>
      <c r="B55" s="194">
        <v>0</v>
      </c>
      <c r="C55" s="195">
        <v>0</v>
      </c>
      <c r="D55" s="196">
        <v>0</v>
      </c>
      <c r="E55" s="195">
        <v>0</v>
      </c>
      <c r="F55" s="196">
        <v>0</v>
      </c>
      <c r="G55" s="195">
        <v>0</v>
      </c>
      <c r="H55" s="196">
        <v>0</v>
      </c>
      <c r="I55" s="195">
        <v>0</v>
      </c>
      <c r="J55" s="196">
        <v>20</v>
      </c>
      <c r="K55" s="195">
        <v>18</v>
      </c>
      <c r="L55" s="197">
        <v>38</v>
      </c>
    </row>
    <row r="56" spans="1:12" s="27" customFormat="1" ht="13.5" customHeight="1">
      <c r="A56" s="193" t="s">
        <v>698</v>
      </c>
      <c r="B56" s="194">
        <v>0</v>
      </c>
      <c r="C56" s="195">
        <v>0</v>
      </c>
      <c r="D56" s="196">
        <v>0</v>
      </c>
      <c r="E56" s="195">
        <v>0</v>
      </c>
      <c r="F56" s="196">
        <v>0</v>
      </c>
      <c r="G56" s="195">
        <v>0</v>
      </c>
      <c r="H56" s="196">
        <v>5</v>
      </c>
      <c r="I56" s="195">
        <v>2</v>
      </c>
      <c r="J56" s="196">
        <v>0</v>
      </c>
      <c r="K56" s="195">
        <v>0</v>
      </c>
      <c r="L56" s="197">
        <v>7</v>
      </c>
    </row>
    <row r="57" spans="1:12" s="27" customFormat="1" ht="13.5" customHeight="1">
      <c r="A57" s="193" t="s">
        <v>696</v>
      </c>
      <c r="B57" s="194">
        <v>0</v>
      </c>
      <c r="C57" s="195">
        <v>0</v>
      </c>
      <c r="D57" s="196">
        <v>0</v>
      </c>
      <c r="E57" s="195">
        <v>0</v>
      </c>
      <c r="F57" s="196">
        <v>0</v>
      </c>
      <c r="G57" s="195">
        <v>0</v>
      </c>
      <c r="H57" s="196">
        <v>3</v>
      </c>
      <c r="I57" s="195">
        <v>2</v>
      </c>
      <c r="J57" s="196">
        <v>25</v>
      </c>
      <c r="K57" s="195">
        <v>17</v>
      </c>
      <c r="L57" s="197">
        <v>47</v>
      </c>
    </row>
    <row r="58" spans="1:12" s="27" customFormat="1" ht="13.5" customHeight="1">
      <c r="A58" s="193" t="s">
        <v>690</v>
      </c>
      <c r="B58" s="194">
        <v>0</v>
      </c>
      <c r="C58" s="195">
        <v>0</v>
      </c>
      <c r="D58" s="196">
        <v>0</v>
      </c>
      <c r="E58" s="195">
        <v>0</v>
      </c>
      <c r="F58" s="196">
        <v>0</v>
      </c>
      <c r="G58" s="195">
        <v>0</v>
      </c>
      <c r="H58" s="196">
        <v>0</v>
      </c>
      <c r="I58" s="195">
        <v>0</v>
      </c>
      <c r="J58" s="196">
        <v>10</v>
      </c>
      <c r="K58" s="195">
        <v>6</v>
      </c>
      <c r="L58" s="197">
        <v>16</v>
      </c>
    </row>
    <row r="59" spans="1:12" s="216" customFormat="1" ht="30" customHeight="1">
      <c r="A59" s="198" t="s">
        <v>684</v>
      </c>
      <c r="B59" s="199">
        <v>0</v>
      </c>
      <c r="C59" s="199">
        <v>0</v>
      </c>
      <c r="D59" s="199">
        <v>0</v>
      </c>
      <c r="E59" s="199">
        <v>0</v>
      </c>
      <c r="F59" s="199">
        <v>0</v>
      </c>
      <c r="G59" s="199">
        <v>0</v>
      </c>
      <c r="H59" s="199">
        <v>8</v>
      </c>
      <c r="I59" s="199">
        <v>4</v>
      </c>
      <c r="J59" s="199">
        <v>55</v>
      </c>
      <c r="K59" s="199">
        <v>41</v>
      </c>
      <c r="L59" s="199">
        <v>108</v>
      </c>
    </row>
    <row r="60" spans="1:12" ht="12.75">
      <c r="A60" s="211"/>
      <c r="B60" s="212"/>
      <c r="C60" s="212"/>
      <c r="D60" s="212"/>
      <c r="E60" s="212"/>
      <c r="F60" s="212"/>
      <c r="G60" s="213"/>
      <c r="H60" s="213"/>
      <c r="I60" s="213"/>
      <c r="J60" s="212"/>
      <c r="K60" s="214"/>
      <c r="L60" s="212"/>
    </row>
    <row r="61" spans="1:12" ht="12.75">
      <c r="A61" s="211"/>
      <c r="B61" s="212"/>
      <c r="C61" s="212"/>
      <c r="D61" s="212"/>
      <c r="E61" s="212"/>
      <c r="F61" s="212"/>
      <c r="G61" s="213"/>
      <c r="H61" s="213"/>
      <c r="I61" s="213"/>
      <c r="J61" s="212"/>
      <c r="K61" s="214"/>
      <c r="L61" s="212"/>
    </row>
    <row r="62" spans="1:12" ht="47.25" customHeight="1">
      <c r="A62" s="8" t="s">
        <v>369</v>
      </c>
      <c r="B62" s="334" t="s">
        <v>518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6"/>
    </row>
    <row r="63" spans="1:12" ht="36.75" customHeight="1">
      <c r="A63" s="30" t="s">
        <v>485</v>
      </c>
      <c r="B63" s="192" t="s">
        <v>301</v>
      </c>
      <c r="C63" s="191" t="s">
        <v>302</v>
      </c>
      <c r="D63" s="191" t="s">
        <v>303</v>
      </c>
      <c r="E63" s="191" t="s">
        <v>304</v>
      </c>
      <c r="F63" s="191" t="s">
        <v>305</v>
      </c>
      <c r="G63" s="191" t="s">
        <v>306</v>
      </c>
      <c r="H63" s="191" t="s">
        <v>307</v>
      </c>
      <c r="I63" s="191" t="s">
        <v>308</v>
      </c>
      <c r="J63" s="191" t="s">
        <v>309</v>
      </c>
      <c r="K63" s="191" t="s">
        <v>310</v>
      </c>
      <c r="L63" s="191" t="s">
        <v>327</v>
      </c>
    </row>
    <row r="64" spans="1:12" s="27" customFormat="1" ht="13.5" customHeight="1">
      <c r="A64" s="193" t="s">
        <v>31</v>
      </c>
      <c r="B64" s="194">
        <v>0</v>
      </c>
      <c r="C64" s="195">
        <v>0</v>
      </c>
      <c r="D64" s="196">
        <v>0</v>
      </c>
      <c r="E64" s="195">
        <v>0</v>
      </c>
      <c r="F64" s="196">
        <v>0</v>
      </c>
      <c r="G64" s="195">
        <v>0</v>
      </c>
      <c r="H64" s="196">
        <v>0</v>
      </c>
      <c r="I64" s="195">
        <v>0</v>
      </c>
      <c r="J64" s="196">
        <v>9</v>
      </c>
      <c r="K64" s="195">
        <v>11</v>
      </c>
      <c r="L64" s="197">
        <v>20</v>
      </c>
    </row>
    <row r="65" spans="1:12" s="27" customFormat="1" ht="13.5" customHeight="1">
      <c r="A65" s="193" t="s">
        <v>24</v>
      </c>
      <c r="B65" s="194">
        <v>0</v>
      </c>
      <c r="C65" s="195">
        <v>0</v>
      </c>
      <c r="D65" s="196">
        <v>0</v>
      </c>
      <c r="E65" s="195">
        <v>0</v>
      </c>
      <c r="F65" s="196">
        <v>0</v>
      </c>
      <c r="G65" s="195">
        <v>0</v>
      </c>
      <c r="H65" s="196">
        <v>0</v>
      </c>
      <c r="I65" s="195">
        <v>0</v>
      </c>
      <c r="J65" s="196">
        <v>8</v>
      </c>
      <c r="K65" s="195">
        <v>7</v>
      </c>
      <c r="L65" s="197">
        <v>15</v>
      </c>
    </row>
    <row r="66" spans="1:12" s="27" customFormat="1" ht="13.5" customHeight="1">
      <c r="A66" s="193" t="s">
        <v>22</v>
      </c>
      <c r="B66" s="194">
        <v>0</v>
      </c>
      <c r="C66" s="195">
        <v>0</v>
      </c>
      <c r="D66" s="196">
        <v>0</v>
      </c>
      <c r="E66" s="195">
        <v>0</v>
      </c>
      <c r="F66" s="196">
        <v>0</v>
      </c>
      <c r="G66" s="195">
        <v>0</v>
      </c>
      <c r="H66" s="196">
        <v>0</v>
      </c>
      <c r="I66" s="195">
        <v>0</v>
      </c>
      <c r="J66" s="196">
        <v>8</v>
      </c>
      <c r="K66" s="195">
        <v>11</v>
      </c>
      <c r="L66" s="197">
        <v>19</v>
      </c>
    </row>
    <row r="67" spans="1:12" s="27" customFormat="1" ht="13.5" customHeight="1">
      <c r="A67" s="193" t="s">
        <v>18</v>
      </c>
      <c r="B67" s="194">
        <v>0</v>
      </c>
      <c r="C67" s="195">
        <v>0</v>
      </c>
      <c r="D67" s="196">
        <v>0</v>
      </c>
      <c r="E67" s="195">
        <v>0</v>
      </c>
      <c r="F67" s="196">
        <v>0</v>
      </c>
      <c r="G67" s="195">
        <v>0</v>
      </c>
      <c r="H67" s="196">
        <v>0</v>
      </c>
      <c r="I67" s="195">
        <v>2</v>
      </c>
      <c r="J67" s="196">
        <v>5</v>
      </c>
      <c r="K67" s="195">
        <v>7</v>
      </c>
      <c r="L67" s="197">
        <v>14</v>
      </c>
    </row>
    <row r="68" spans="1:12" s="27" customFormat="1" ht="13.5" customHeight="1">
      <c r="A68" s="193" t="s">
        <v>16</v>
      </c>
      <c r="B68" s="194">
        <v>0</v>
      </c>
      <c r="C68" s="195">
        <v>0</v>
      </c>
      <c r="D68" s="196">
        <v>0</v>
      </c>
      <c r="E68" s="195">
        <v>0</v>
      </c>
      <c r="F68" s="196">
        <v>0</v>
      </c>
      <c r="G68" s="195">
        <v>0</v>
      </c>
      <c r="H68" s="196">
        <v>2</v>
      </c>
      <c r="I68" s="195">
        <v>1</v>
      </c>
      <c r="J68" s="196">
        <v>20</v>
      </c>
      <c r="K68" s="195">
        <v>19</v>
      </c>
      <c r="L68" s="197">
        <v>42</v>
      </c>
    </row>
    <row r="69" spans="1:12" s="27" customFormat="1" ht="13.5" customHeight="1">
      <c r="A69" s="193" t="s">
        <v>539</v>
      </c>
      <c r="B69" s="194">
        <v>0</v>
      </c>
      <c r="C69" s="195">
        <v>0</v>
      </c>
      <c r="D69" s="196">
        <v>0</v>
      </c>
      <c r="E69" s="195">
        <v>0</v>
      </c>
      <c r="F69" s="196">
        <v>6</v>
      </c>
      <c r="G69" s="195">
        <v>10</v>
      </c>
      <c r="H69" s="196">
        <v>10</v>
      </c>
      <c r="I69" s="195">
        <v>11</v>
      </c>
      <c r="J69" s="196">
        <v>40</v>
      </c>
      <c r="K69" s="195">
        <v>37</v>
      </c>
      <c r="L69" s="197">
        <v>114</v>
      </c>
    </row>
    <row r="70" spans="1:12" s="27" customFormat="1" ht="13.5" customHeight="1">
      <c r="A70" s="193" t="s">
        <v>1</v>
      </c>
      <c r="B70" s="194">
        <v>0</v>
      </c>
      <c r="C70" s="195">
        <v>0</v>
      </c>
      <c r="D70" s="196">
        <v>1</v>
      </c>
      <c r="E70" s="195">
        <v>1</v>
      </c>
      <c r="F70" s="196">
        <v>2</v>
      </c>
      <c r="G70" s="195">
        <v>4</v>
      </c>
      <c r="H70" s="196">
        <v>3</v>
      </c>
      <c r="I70" s="195">
        <v>0</v>
      </c>
      <c r="J70" s="196">
        <v>0</v>
      </c>
      <c r="K70" s="195">
        <v>0</v>
      </c>
      <c r="L70" s="197">
        <v>11</v>
      </c>
    </row>
    <row r="71" spans="1:12" s="27" customFormat="1" ht="13.5" customHeight="1">
      <c r="A71" s="193" t="s">
        <v>747</v>
      </c>
      <c r="B71" s="194">
        <v>0</v>
      </c>
      <c r="C71" s="195">
        <v>0</v>
      </c>
      <c r="D71" s="196">
        <v>0</v>
      </c>
      <c r="E71" s="195">
        <v>0</v>
      </c>
      <c r="F71" s="196">
        <v>7</v>
      </c>
      <c r="G71" s="195">
        <v>5</v>
      </c>
      <c r="H71" s="196">
        <v>3</v>
      </c>
      <c r="I71" s="195">
        <v>1</v>
      </c>
      <c r="J71" s="196">
        <v>8</v>
      </c>
      <c r="K71" s="195">
        <v>4</v>
      </c>
      <c r="L71" s="197">
        <v>28</v>
      </c>
    </row>
    <row r="72" spans="1:12" s="216" customFormat="1" ht="30" customHeight="1">
      <c r="A72" s="198" t="s">
        <v>25</v>
      </c>
      <c r="B72" s="199">
        <v>0</v>
      </c>
      <c r="C72" s="199">
        <v>0</v>
      </c>
      <c r="D72" s="199">
        <v>1</v>
      </c>
      <c r="E72" s="199">
        <v>1</v>
      </c>
      <c r="F72" s="199">
        <v>15</v>
      </c>
      <c r="G72" s="199">
        <v>19</v>
      </c>
      <c r="H72" s="199">
        <v>18</v>
      </c>
      <c r="I72" s="199">
        <v>15</v>
      </c>
      <c r="J72" s="199">
        <v>98</v>
      </c>
      <c r="K72" s="199">
        <v>96</v>
      </c>
      <c r="L72" s="199">
        <v>263</v>
      </c>
    </row>
    <row r="73" spans="1:12" ht="12.75">
      <c r="A73" s="211"/>
      <c r="B73" s="212"/>
      <c r="C73" s="212"/>
      <c r="D73" s="212"/>
      <c r="E73" s="212"/>
      <c r="F73" s="212"/>
      <c r="G73" s="213"/>
      <c r="H73" s="213"/>
      <c r="I73" s="213"/>
      <c r="J73" s="212"/>
      <c r="K73" s="214"/>
      <c r="L73" s="212"/>
    </row>
    <row r="74" spans="1:12" ht="12.75">
      <c r="A74" s="211"/>
      <c r="B74" s="212"/>
      <c r="C74" s="212"/>
      <c r="D74" s="212"/>
      <c r="E74" s="212"/>
      <c r="F74" s="212"/>
      <c r="G74" s="213"/>
      <c r="H74" s="213"/>
      <c r="I74" s="213"/>
      <c r="J74" s="212"/>
      <c r="K74" s="214"/>
      <c r="L74" s="212"/>
    </row>
    <row r="75" spans="1:12" ht="47.25" customHeight="1">
      <c r="A75" s="8" t="s">
        <v>370</v>
      </c>
      <c r="B75" s="334" t="s">
        <v>519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6"/>
    </row>
    <row r="76" spans="1:12" ht="36.75" customHeight="1">
      <c r="A76" s="30" t="s">
        <v>485</v>
      </c>
      <c r="B76" s="192" t="s">
        <v>301</v>
      </c>
      <c r="C76" s="191" t="s">
        <v>302</v>
      </c>
      <c r="D76" s="191" t="s">
        <v>303</v>
      </c>
      <c r="E76" s="191" t="s">
        <v>304</v>
      </c>
      <c r="F76" s="191" t="s">
        <v>305</v>
      </c>
      <c r="G76" s="191" t="s">
        <v>306</v>
      </c>
      <c r="H76" s="191" t="s">
        <v>307</v>
      </c>
      <c r="I76" s="191" t="s">
        <v>308</v>
      </c>
      <c r="J76" s="191" t="s">
        <v>309</v>
      </c>
      <c r="K76" s="191" t="s">
        <v>310</v>
      </c>
      <c r="L76" s="191" t="s">
        <v>327</v>
      </c>
    </row>
    <row r="77" spans="1:12" s="27" customFormat="1" ht="13.5" customHeight="1">
      <c r="A77" s="193" t="s">
        <v>540</v>
      </c>
      <c r="B77" s="194">
        <v>0</v>
      </c>
      <c r="C77" s="195">
        <v>0</v>
      </c>
      <c r="D77" s="196">
        <v>0</v>
      </c>
      <c r="E77" s="195">
        <v>0</v>
      </c>
      <c r="F77" s="196">
        <v>3</v>
      </c>
      <c r="G77" s="195">
        <v>4</v>
      </c>
      <c r="H77" s="196">
        <v>4</v>
      </c>
      <c r="I77" s="195">
        <v>3</v>
      </c>
      <c r="J77" s="196">
        <v>18</v>
      </c>
      <c r="K77" s="195">
        <v>14</v>
      </c>
      <c r="L77" s="197">
        <v>46</v>
      </c>
    </row>
    <row r="78" spans="1:12" s="27" customFormat="1" ht="13.5" customHeight="1">
      <c r="A78" s="193" t="s">
        <v>76</v>
      </c>
      <c r="B78" s="194">
        <v>0</v>
      </c>
      <c r="C78" s="195">
        <v>0</v>
      </c>
      <c r="D78" s="196">
        <v>0</v>
      </c>
      <c r="E78" s="195">
        <v>0</v>
      </c>
      <c r="F78" s="196">
        <v>0</v>
      </c>
      <c r="G78" s="195">
        <v>0</v>
      </c>
      <c r="H78" s="196">
        <v>1</v>
      </c>
      <c r="I78" s="195">
        <v>0</v>
      </c>
      <c r="J78" s="196">
        <v>9</v>
      </c>
      <c r="K78" s="195">
        <v>8</v>
      </c>
      <c r="L78" s="197">
        <v>18</v>
      </c>
    </row>
    <row r="79" spans="1:12" s="27" customFormat="1" ht="13.5" customHeight="1">
      <c r="A79" s="193" t="s">
        <v>74</v>
      </c>
      <c r="B79" s="194">
        <v>4</v>
      </c>
      <c r="C79" s="195">
        <v>1</v>
      </c>
      <c r="D79" s="196">
        <v>2</v>
      </c>
      <c r="E79" s="195">
        <v>3</v>
      </c>
      <c r="F79" s="196">
        <v>5</v>
      </c>
      <c r="G79" s="195">
        <v>4</v>
      </c>
      <c r="H79" s="196">
        <v>9</v>
      </c>
      <c r="I79" s="195">
        <v>8</v>
      </c>
      <c r="J79" s="196">
        <v>5</v>
      </c>
      <c r="K79" s="195">
        <v>9</v>
      </c>
      <c r="L79" s="197">
        <v>50</v>
      </c>
    </row>
    <row r="80" spans="1:12" s="27" customFormat="1" ht="13.5" customHeight="1">
      <c r="A80" s="193" t="s">
        <v>99</v>
      </c>
      <c r="B80" s="194">
        <v>0</v>
      </c>
      <c r="C80" s="195">
        <v>0</v>
      </c>
      <c r="D80" s="196">
        <v>0</v>
      </c>
      <c r="E80" s="195">
        <v>0</v>
      </c>
      <c r="F80" s="196">
        <v>6</v>
      </c>
      <c r="G80" s="195">
        <v>8</v>
      </c>
      <c r="H80" s="196">
        <v>0</v>
      </c>
      <c r="I80" s="195">
        <v>0</v>
      </c>
      <c r="J80" s="196">
        <v>0</v>
      </c>
      <c r="K80" s="195">
        <v>0</v>
      </c>
      <c r="L80" s="197">
        <v>14</v>
      </c>
    </row>
    <row r="81" spans="1:12" s="27" customFormat="1" ht="13.5" customHeight="1">
      <c r="A81" s="193" t="s">
        <v>65</v>
      </c>
      <c r="B81" s="194">
        <v>0</v>
      </c>
      <c r="C81" s="195">
        <v>0</v>
      </c>
      <c r="D81" s="196">
        <v>0</v>
      </c>
      <c r="E81" s="195">
        <v>0</v>
      </c>
      <c r="F81" s="196">
        <v>0</v>
      </c>
      <c r="G81" s="195">
        <v>3</v>
      </c>
      <c r="H81" s="196">
        <v>4</v>
      </c>
      <c r="I81" s="195">
        <v>1</v>
      </c>
      <c r="J81" s="196">
        <v>4</v>
      </c>
      <c r="K81" s="195">
        <v>8</v>
      </c>
      <c r="L81" s="197">
        <v>20</v>
      </c>
    </row>
    <row r="82" spans="1:12" s="27" customFormat="1" ht="13.5" customHeight="1">
      <c r="A82" s="193" t="s">
        <v>64</v>
      </c>
      <c r="B82" s="194">
        <v>0</v>
      </c>
      <c r="C82" s="195">
        <v>0</v>
      </c>
      <c r="D82" s="196">
        <v>0</v>
      </c>
      <c r="E82" s="195">
        <v>0</v>
      </c>
      <c r="F82" s="196">
        <v>0</v>
      </c>
      <c r="G82" s="195">
        <v>0</v>
      </c>
      <c r="H82" s="196">
        <v>0</v>
      </c>
      <c r="I82" s="195">
        <v>0</v>
      </c>
      <c r="J82" s="196">
        <v>6</v>
      </c>
      <c r="K82" s="195">
        <v>4</v>
      </c>
      <c r="L82" s="197">
        <v>10</v>
      </c>
    </row>
    <row r="83" spans="1:12" s="27" customFormat="1" ht="13.5" customHeight="1">
      <c r="A83" s="193" t="s">
        <v>53</v>
      </c>
      <c r="B83" s="194">
        <v>0</v>
      </c>
      <c r="C83" s="195">
        <v>0</v>
      </c>
      <c r="D83" s="196">
        <v>0</v>
      </c>
      <c r="E83" s="195">
        <v>0</v>
      </c>
      <c r="F83" s="196">
        <v>0</v>
      </c>
      <c r="G83" s="195">
        <v>0</v>
      </c>
      <c r="H83" s="196">
        <v>0</v>
      </c>
      <c r="I83" s="195">
        <v>0</v>
      </c>
      <c r="J83" s="196">
        <v>11</v>
      </c>
      <c r="K83" s="195">
        <v>11</v>
      </c>
      <c r="L83" s="197">
        <v>22</v>
      </c>
    </row>
    <row r="84" spans="1:12" s="27" customFormat="1" ht="30.75" customHeight="1">
      <c r="A84" s="193" t="s">
        <v>98</v>
      </c>
      <c r="B84" s="194">
        <v>0</v>
      </c>
      <c r="C84" s="195">
        <v>0</v>
      </c>
      <c r="D84" s="196">
        <v>0</v>
      </c>
      <c r="E84" s="195">
        <v>0</v>
      </c>
      <c r="F84" s="196">
        <v>0</v>
      </c>
      <c r="G84" s="195">
        <v>0</v>
      </c>
      <c r="H84" s="196">
        <v>7</v>
      </c>
      <c r="I84" s="195">
        <v>12</v>
      </c>
      <c r="J84" s="196">
        <v>18</v>
      </c>
      <c r="K84" s="195">
        <v>19</v>
      </c>
      <c r="L84" s="197">
        <v>56</v>
      </c>
    </row>
    <row r="85" spans="1:12" s="27" customFormat="1" ht="13.5" customHeight="1">
      <c r="A85" s="193" t="s">
        <v>49</v>
      </c>
      <c r="B85" s="194">
        <v>0</v>
      </c>
      <c r="C85" s="195">
        <v>0</v>
      </c>
      <c r="D85" s="196">
        <v>0</v>
      </c>
      <c r="E85" s="195">
        <v>0</v>
      </c>
      <c r="F85" s="196">
        <v>0</v>
      </c>
      <c r="G85" s="195">
        <v>0</v>
      </c>
      <c r="H85" s="196">
        <v>0</v>
      </c>
      <c r="I85" s="195">
        <v>0</v>
      </c>
      <c r="J85" s="196">
        <v>5</v>
      </c>
      <c r="K85" s="195">
        <v>7</v>
      </c>
      <c r="L85" s="197">
        <v>12</v>
      </c>
    </row>
    <row r="86" spans="1:12" s="27" customFormat="1" ht="13.5" customHeight="1">
      <c r="A86" s="193" t="s">
        <v>48</v>
      </c>
      <c r="B86" s="194">
        <v>0</v>
      </c>
      <c r="C86" s="195">
        <v>0</v>
      </c>
      <c r="D86" s="196">
        <v>0</v>
      </c>
      <c r="E86" s="195">
        <v>0</v>
      </c>
      <c r="F86" s="196">
        <v>0</v>
      </c>
      <c r="G86" s="195">
        <v>0</v>
      </c>
      <c r="H86" s="196">
        <v>1</v>
      </c>
      <c r="I86" s="195">
        <v>0</v>
      </c>
      <c r="J86" s="196">
        <v>8</v>
      </c>
      <c r="K86" s="195">
        <v>9</v>
      </c>
      <c r="L86" s="197">
        <v>18</v>
      </c>
    </row>
    <row r="87" spans="1:12" s="216" customFormat="1" ht="30" customHeight="1">
      <c r="A87" s="198" t="s">
        <v>84</v>
      </c>
      <c r="B87" s="199">
        <v>4</v>
      </c>
      <c r="C87" s="199">
        <v>1</v>
      </c>
      <c r="D87" s="199">
        <v>2</v>
      </c>
      <c r="E87" s="199">
        <v>3</v>
      </c>
      <c r="F87" s="199">
        <v>14</v>
      </c>
      <c r="G87" s="199">
        <v>19</v>
      </c>
      <c r="H87" s="199">
        <v>26</v>
      </c>
      <c r="I87" s="199">
        <v>24</v>
      </c>
      <c r="J87" s="199">
        <v>84</v>
      </c>
      <c r="K87" s="199">
        <v>89</v>
      </c>
      <c r="L87" s="199">
        <v>266</v>
      </c>
    </row>
    <row r="88" spans="1:12" ht="12.75">
      <c r="A88" s="211"/>
      <c r="B88" s="212"/>
      <c r="C88" s="212"/>
      <c r="D88" s="212"/>
      <c r="E88" s="212"/>
      <c r="F88" s="212"/>
      <c r="G88" s="213"/>
      <c r="H88" s="213"/>
      <c r="I88" s="213"/>
      <c r="J88" s="212"/>
      <c r="K88" s="214"/>
      <c r="L88" s="212"/>
    </row>
    <row r="89" spans="1:12" ht="12.75">
      <c r="A89" s="211"/>
      <c r="B89" s="212"/>
      <c r="C89" s="212"/>
      <c r="D89" s="212"/>
      <c r="E89" s="212"/>
      <c r="F89" s="212"/>
      <c r="G89" s="213"/>
      <c r="H89" s="213"/>
      <c r="I89" s="213"/>
      <c r="J89" s="212"/>
      <c r="K89" s="214"/>
      <c r="L89" s="212"/>
    </row>
    <row r="90" spans="1:12" ht="47.25" customHeight="1">
      <c r="A90" s="8" t="s">
        <v>371</v>
      </c>
      <c r="B90" s="334" t="s">
        <v>520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6"/>
    </row>
    <row r="91" spans="1:12" ht="36.75" customHeight="1">
      <c r="A91" s="30" t="s">
        <v>485</v>
      </c>
      <c r="B91" s="192" t="s">
        <v>301</v>
      </c>
      <c r="C91" s="191" t="s">
        <v>302</v>
      </c>
      <c r="D91" s="191" t="s">
        <v>303</v>
      </c>
      <c r="E91" s="191" t="s">
        <v>304</v>
      </c>
      <c r="F91" s="191" t="s">
        <v>305</v>
      </c>
      <c r="G91" s="191" t="s">
        <v>306</v>
      </c>
      <c r="H91" s="191" t="s">
        <v>307</v>
      </c>
      <c r="I91" s="191" t="s">
        <v>308</v>
      </c>
      <c r="J91" s="191" t="s">
        <v>309</v>
      </c>
      <c r="K91" s="191" t="s">
        <v>310</v>
      </c>
      <c r="L91" s="191" t="s">
        <v>327</v>
      </c>
    </row>
    <row r="92" spans="1:12" s="27" customFormat="1" ht="13.5" customHeight="1">
      <c r="A92" s="193" t="s">
        <v>140</v>
      </c>
      <c r="B92" s="194">
        <v>0</v>
      </c>
      <c r="C92" s="195">
        <v>0</v>
      </c>
      <c r="D92" s="196">
        <v>0</v>
      </c>
      <c r="E92" s="195">
        <v>0</v>
      </c>
      <c r="F92" s="196">
        <v>0</v>
      </c>
      <c r="G92" s="195">
        <v>0</v>
      </c>
      <c r="H92" s="196">
        <v>0</v>
      </c>
      <c r="I92" s="195">
        <v>0</v>
      </c>
      <c r="J92" s="196">
        <v>6</v>
      </c>
      <c r="K92" s="195">
        <v>4</v>
      </c>
      <c r="L92" s="197">
        <v>10</v>
      </c>
    </row>
    <row r="93" spans="1:12" s="27" customFormat="1" ht="13.5" customHeight="1">
      <c r="A93" s="193" t="s">
        <v>142</v>
      </c>
      <c r="B93" s="194">
        <v>0</v>
      </c>
      <c r="C93" s="195">
        <v>0</v>
      </c>
      <c r="D93" s="196">
        <v>0</v>
      </c>
      <c r="E93" s="195">
        <v>0</v>
      </c>
      <c r="F93" s="196">
        <v>1</v>
      </c>
      <c r="G93" s="195">
        <v>0</v>
      </c>
      <c r="H93" s="196">
        <v>1</v>
      </c>
      <c r="I93" s="195">
        <v>3</v>
      </c>
      <c r="J93" s="196">
        <v>16</v>
      </c>
      <c r="K93" s="195">
        <v>8</v>
      </c>
      <c r="L93" s="197">
        <v>29</v>
      </c>
    </row>
    <row r="94" spans="1:12" s="27" customFormat="1" ht="13.5" customHeight="1">
      <c r="A94" s="193" t="s">
        <v>143</v>
      </c>
      <c r="B94" s="194">
        <v>0</v>
      </c>
      <c r="C94" s="195">
        <v>0</v>
      </c>
      <c r="D94" s="196">
        <v>0</v>
      </c>
      <c r="E94" s="195">
        <v>0</v>
      </c>
      <c r="F94" s="196">
        <v>0</v>
      </c>
      <c r="G94" s="195">
        <v>0</v>
      </c>
      <c r="H94" s="196">
        <v>0</v>
      </c>
      <c r="I94" s="195">
        <v>0</v>
      </c>
      <c r="J94" s="196">
        <v>11</v>
      </c>
      <c r="K94" s="195">
        <v>9</v>
      </c>
      <c r="L94" s="197">
        <v>20</v>
      </c>
    </row>
    <row r="95" spans="1:12" s="27" customFormat="1" ht="13.5" customHeight="1">
      <c r="A95" s="193" t="s">
        <v>145</v>
      </c>
      <c r="B95" s="194">
        <v>0</v>
      </c>
      <c r="C95" s="195">
        <v>0</v>
      </c>
      <c r="D95" s="196">
        <v>0</v>
      </c>
      <c r="E95" s="195">
        <v>0</v>
      </c>
      <c r="F95" s="196">
        <v>0</v>
      </c>
      <c r="G95" s="195">
        <v>0</v>
      </c>
      <c r="H95" s="196">
        <v>0</v>
      </c>
      <c r="I95" s="195">
        <v>0</v>
      </c>
      <c r="J95" s="196">
        <v>33</v>
      </c>
      <c r="K95" s="195">
        <v>15</v>
      </c>
      <c r="L95" s="197">
        <v>48</v>
      </c>
    </row>
    <row r="96" spans="1:12" s="27" customFormat="1" ht="13.5" customHeight="1">
      <c r="A96" s="193" t="s">
        <v>541</v>
      </c>
      <c r="B96" s="194">
        <v>2</v>
      </c>
      <c r="C96" s="195">
        <v>3</v>
      </c>
      <c r="D96" s="196">
        <v>4</v>
      </c>
      <c r="E96" s="195">
        <v>2</v>
      </c>
      <c r="F96" s="196">
        <v>16</v>
      </c>
      <c r="G96" s="195">
        <v>10</v>
      </c>
      <c r="H96" s="196">
        <v>19</v>
      </c>
      <c r="I96" s="195">
        <v>30</v>
      </c>
      <c r="J96" s="196">
        <v>86</v>
      </c>
      <c r="K96" s="195">
        <v>64</v>
      </c>
      <c r="L96" s="197">
        <v>236</v>
      </c>
    </row>
    <row r="97" spans="1:12" s="27" customFormat="1" ht="13.5" customHeight="1">
      <c r="A97" s="193" t="s">
        <v>163</v>
      </c>
      <c r="B97" s="194">
        <v>0</v>
      </c>
      <c r="C97" s="195">
        <v>0</v>
      </c>
      <c r="D97" s="196">
        <v>0</v>
      </c>
      <c r="E97" s="195">
        <v>0</v>
      </c>
      <c r="F97" s="196">
        <v>1</v>
      </c>
      <c r="G97" s="195">
        <v>1</v>
      </c>
      <c r="H97" s="196">
        <v>1</v>
      </c>
      <c r="I97" s="195">
        <v>1</v>
      </c>
      <c r="J97" s="196">
        <v>6</v>
      </c>
      <c r="K97" s="195">
        <v>2</v>
      </c>
      <c r="L97" s="197">
        <v>12</v>
      </c>
    </row>
    <row r="98" spans="1:12" s="27" customFormat="1" ht="13.5" customHeight="1">
      <c r="A98" s="193" t="s">
        <v>164</v>
      </c>
      <c r="B98" s="194">
        <v>0</v>
      </c>
      <c r="C98" s="195">
        <v>0</v>
      </c>
      <c r="D98" s="196">
        <v>0</v>
      </c>
      <c r="E98" s="195">
        <v>0</v>
      </c>
      <c r="F98" s="196">
        <v>0</v>
      </c>
      <c r="G98" s="195">
        <v>0</v>
      </c>
      <c r="H98" s="196">
        <v>0</v>
      </c>
      <c r="I98" s="195">
        <v>0</v>
      </c>
      <c r="J98" s="196">
        <v>4</v>
      </c>
      <c r="K98" s="195">
        <v>4</v>
      </c>
      <c r="L98" s="197">
        <v>8</v>
      </c>
    </row>
    <row r="99" spans="1:12" s="27" customFormat="1" ht="13.5" customHeight="1">
      <c r="A99" s="193" t="s">
        <v>148</v>
      </c>
      <c r="B99" s="194">
        <v>0</v>
      </c>
      <c r="C99" s="195">
        <v>0</v>
      </c>
      <c r="D99" s="196">
        <v>0</v>
      </c>
      <c r="E99" s="195">
        <v>0</v>
      </c>
      <c r="F99" s="196">
        <v>0</v>
      </c>
      <c r="G99" s="195">
        <v>0</v>
      </c>
      <c r="H99" s="196">
        <v>0</v>
      </c>
      <c r="I99" s="195">
        <v>0</v>
      </c>
      <c r="J99" s="196">
        <v>8</v>
      </c>
      <c r="K99" s="195">
        <v>2</v>
      </c>
      <c r="L99" s="197">
        <v>10</v>
      </c>
    </row>
    <row r="100" spans="1:12" s="27" customFormat="1" ht="13.5" customHeight="1">
      <c r="A100" s="193" t="s">
        <v>165</v>
      </c>
      <c r="B100" s="194">
        <v>0</v>
      </c>
      <c r="C100" s="195">
        <v>0</v>
      </c>
      <c r="D100" s="196">
        <v>0</v>
      </c>
      <c r="E100" s="195">
        <v>0</v>
      </c>
      <c r="F100" s="196">
        <v>0</v>
      </c>
      <c r="G100" s="195">
        <v>0</v>
      </c>
      <c r="H100" s="196">
        <v>0</v>
      </c>
      <c r="I100" s="195">
        <v>0</v>
      </c>
      <c r="J100" s="196">
        <v>6</v>
      </c>
      <c r="K100" s="195">
        <v>4</v>
      </c>
      <c r="L100" s="197">
        <v>10</v>
      </c>
    </row>
    <row r="101" spans="1:12" s="27" customFormat="1" ht="13.5" customHeight="1">
      <c r="A101" s="193" t="s">
        <v>151</v>
      </c>
      <c r="B101" s="194">
        <v>0</v>
      </c>
      <c r="C101" s="195">
        <v>0</v>
      </c>
      <c r="D101" s="196">
        <v>0</v>
      </c>
      <c r="E101" s="195">
        <v>0</v>
      </c>
      <c r="F101" s="196">
        <v>0</v>
      </c>
      <c r="G101" s="195">
        <v>0</v>
      </c>
      <c r="H101" s="196">
        <v>3</v>
      </c>
      <c r="I101" s="195">
        <v>4</v>
      </c>
      <c r="J101" s="196">
        <v>4</v>
      </c>
      <c r="K101" s="195">
        <v>5</v>
      </c>
      <c r="L101" s="197">
        <v>16</v>
      </c>
    </row>
    <row r="102" spans="1:12" s="27" customFormat="1" ht="13.5" customHeight="1">
      <c r="A102" s="193" t="s">
        <v>153</v>
      </c>
      <c r="B102" s="194">
        <v>0</v>
      </c>
      <c r="C102" s="195">
        <v>0</v>
      </c>
      <c r="D102" s="196">
        <v>0</v>
      </c>
      <c r="E102" s="195">
        <v>0</v>
      </c>
      <c r="F102" s="196">
        <v>0</v>
      </c>
      <c r="G102" s="195">
        <v>0</v>
      </c>
      <c r="H102" s="196">
        <v>2</v>
      </c>
      <c r="I102" s="195">
        <v>1</v>
      </c>
      <c r="J102" s="196">
        <v>6</v>
      </c>
      <c r="K102" s="195">
        <v>2</v>
      </c>
      <c r="L102" s="197">
        <v>11</v>
      </c>
    </row>
    <row r="103" spans="1:12" s="27" customFormat="1" ht="13.5" customHeight="1">
      <c r="A103" s="193" t="s">
        <v>166</v>
      </c>
      <c r="B103" s="194">
        <v>0</v>
      </c>
      <c r="C103" s="195">
        <v>0</v>
      </c>
      <c r="D103" s="196">
        <v>0</v>
      </c>
      <c r="E103" s="195">
        <v>0</v>
      </c>
      <c r="F103" s="196">
        <v>0</v>
      </c>
      <c r="G103" s="195">
        <v>0</v>
      </c>
      <c r="H103" s="196">
        <v>0</v>
      </c>
      <c r="I103" s="195">
        <v>0</v>
      </c>
      <c r="J103" s="196">
        <v>7</v>
      </c>
      <c r="K103" s="195">
        <v>8</v>
      </c>
      <c r="L103" s="197">
        <v>15</v>
      </c>
    </row>
    <row r="104" spans="1:12" s="216" customFormat="1" ht="30" customHeight="1">
      <c r="A104" s="198" t="s">
        <v>131</v>
      </c>
      <c r="B104" s="199">
        <v>2</v>
      </c>
      <c r="C104" s="199">
        <v>3</v>
      </c>
      <c r="D104" s="199">
        <v>4</v>
      </c>
      <c r="E104" s="199">
        <v>2</v>
      </c>
      <c r="F104" s="199">
        <v>18</v>
      </c>
      <c r="G104" s="199">
        <v>11</v>
      </c>
      <c r="H104" s="199">
        <v>26</v>
      </c>
      <c r="I104" s="199">
        <v>39</v>
      </c>
      <c r="J104" s="199">
        <v>193</v>
      </c>
      <c r="K104" s="199">
        <v>127</v>
      </c>
      <c r="L104" s="199">
        <v>425</v>
      </c>
    </row>
    <row r="105" spans="1:12" ht="12.75">
      <c r="A105" s="211"/>
      <c r="B105" s="212"/>
      <c r="C105" s="212"/>
      <c r="D105" s="212"/>
      <c r="E105" s="212"/>
      <c r="F105" s="212"/>
      <c r="G105" s="213"/>
      <c r="H105" s="213"/>
      <c r="I105" s="213"/>
      <c r="J105" s="212"/>
      <c r="K105" s="214"/>
      <c r="L105" s="212"/>
    </row>
    <row r="106" spans="1:12" ht="12.75">
      <c r="A106" s="211"/>
      <c r="B106" s="212"/>
      <c r="C106" s="212"/>
      <c r="D106" s="212"/>
      <c r="E106" s="212"/>
      <c r="F106" s="212"/>
      <c r="G106" s="213"/>
      <c r="H106" s="213"/>
      <c r="I106" s="213"/>
      <c r="J106" s="212"/>
      <c r="K106" s="214"/>
      <c r="L106" s="212"/>
    </row>
    <row r="107" spans="1:12" ht="47.25" customHeight="1">
      <c r="A107" s="8" t="s">
        <v>372</v>
      </c>
      <c r="B107" s="334" t="s">
        <v>521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6"/>
    </row>
    <row r="108" spans="1:12" ht="36.75" customHeight="1">
      <c r="A108" s="30" t="s">
        <v>485</v>
      </c>
      <c r="B108" s="192" t="s">
        <v>301</v>
      </c>
      <c r="C108" s="191" t="s">
        <v>302</v>
      </c>
      <c r="D108" s="191" t="s">
        <v>303</v>
      </c>
      <c r="E108" s="191" t="s">
        <v>304</v>
      </c>
      <c r="F108" s="191" t="s">
        <v>305</v>
      </c>
      <c r="G108" s="191" t="s">
        <v>306</v>
      </c>
      <c r="H108" s="191" t="s">
        <v>307</v>
      </c>
      <c r="I108" s="191" t="s">
        <v>308</v>
      </c>
      <c r="J108" s="191" t="s">
        <v>309</v>
      </c>
      <c r="K108" s="191" t="s">
        <v>310</v>
      </c>
      <c r="L108" s="191" t="s">
        <v>327</v>
      </c>
    </row>
    <row r="109" spans="1:12" s="27" customFormat="1" ht="13.5" customHeight="1">
      <c r="A109" s="193" t="s">
        <v>184</v>
      </c>
      <c r="B109" s="194">
        <v>0</v>
      </c>
      <c r="C109" s="195">
        <v>0</v>
      </c>
      <c r="D109" s="196">
        <v>0</v>
      </c>
      <c r="E109" s="195">
        <v>0</v>
      </c>
      <c r="F109" s="196">
        <v>0</v>
      </c>
      <c r="G109" s="195">
        <v>0</v>
      </c>
      <c r="H109" s="196">
        <v>1</v>
      </c>
      <c r="I109" s="195">
        <v>6</v>
      </c>
      <c r="J109" s="196">
        <v>8</v>
      </c>
      <c r="K109" s="195">
        <v>9</v>
      </c>
      <c r="L109" s="197">
        <v>24</v>
      </c>
    </row>
    <row r="110" spans="1:12" s="27" customFormat="1" ht="13.5" customHeight="1">
      <c r="A110" s="193" t="s">
        <v>183</v>
      </c>
      <c r="B110" s="194">
        <v>0</v>
      </c>
      <c r="C110" s="195">
        <v>0</v>
      </c>
      <c r="D110" s="196">
        <v>0</v>
      </c>
      <c r="E110" s="195">
        <v>0</v>
      </c>
      <c r="F110" s="196">
        <v>0</v>
      </c>
      <c r="G110" s="195">
        <v>0</v>
      </c>
      <c r="H110" s="196">
        <v>0</v>
      </c>
      <c r="I110" s="195">
        <v>0</v>
      </c>
      <c r="J110" s="196">
        <v>4</v>
      </c>
      <c r="K110" s="195">
        <v>4</v>
      </c>
      <c r="L110" s="197">
        <v>8</v>
      </c>
    </row>
    <row r="111" spans="1:12" s="27" customFormat="1" ht="13.5" customHeight="1">
      <c r="A111" s="193" t="s">
        <v>177</v>
      </c>
      <c r="B111" s="194">
        <v>0</v>
      </c>
      <c r="C111" s="195">
        <v>0</v>
      </c>
      <c r="D111" s="196">
        <v>0</v>
      </c>
      <c r="E111" s="195">
        <v>0</v>
      </c>
      <c r="F111" s="196">
        <v>4</v>
      </c>
      <c r="G111" s="195">
        <v>5</v>
      </c>
      <c r="H111" s="196">
        <v>20</v>
      </c>
      <c r="I111" s="195">
        <v>17</v>
      </c>
      <c r="J111" s="196">
        <v>36</v>
      </c>
      <c r="K111" s="195">
        <v>40</v>
      </c>
      <c r="L111" s="197">
        <v>122</v>
      </c>
    </row>
    <row r="112" spans="1:12" s="27" customFormat="1" ht="13.5" customHeight="1">
      <c r="A112" s="193" t="s">
        <v>176</v>
      </c>
      <c r="B112" s="194">
        <v>0</v>
      </c>
      <c r="C112" s="195">
        <v>0</v>
      </c>
      <c r="D112" s="196">
        <v>0</v>
      </c>
      <c r="E112" s="195">
        <v>0</v>
      </c>
      <c r="F112" s="196">
        <v>0</v>
      </c>
      <c r="G112" s="195">
        <v>0</v>
      </c>
      <c r="H112" s="196">
        <v>0</v>
      </c>
      <c r="I112" s="195">
        <v>0</v>
      </c>
      <c r="J112" s="196">
        <v>5</v>
      </c>
      <c r="K112" s="195">
        <v>5</v>
      </c>
      <c r="L112" s="197">
        <v>10</v>
      </c>
    </row>
    <row r="113" spans="1:12" s="27" customFormat="1" ht="13.5" customHeight="1">
      <c r="A113" s="193" t="s">
        <v>542</v>
      </c>
      <c r="B113" s="194">
        <v>1</v>
      </c>
      <c r="C113" s="195">
        <v>1</v>
      </c>
      <c r="D113" s="196">
        <v>3</v>
      </c>
      <c r="E113" s="195">
        <v>2</v>
      </c>
      <c r="F113" s="196">
        <v>2</v>
      </c>
      <c r="G113" s="195">
        <v>4</v>
      </c>
      <c r="H113" s="196">
        <v>3</v>
      </c>
      <c r="I113" s="195">
        <v>1</v>
      </c>
      <c r="J113" s="196">
        <v>2</v>
      </c>
      <c r="K113" s="195">
        <v>2</v>
      </c>
      <c r="L113" s="197">
        <v>21</v>
      </c>
    </row>
    <row r="114" spans="1:12" s="216" customFormat="1" ht="30" customHeight="1">
      <c r="A114" s="198" t="s">
        <v>133</v>
      </c>
      <c r="B114" s="199">
        <f aca="true" t="shared" si="6" ref="B114:L114">SUM(B109:B113)</f>
        <v>1</v>
      </c>
      <c r="C114" s="199">
        <f t="shared" si="6"/>
        <v>1</v>
      </c>
      <c r="D114" s="199">
        <f t="shared" si="6"/>
        <v>3</v>
      </c>
      <c r="E114" s="199">
        <f t="shared" si="6"/>
        <v>2</v>
      </c>
      <c r="F114" s="199">
        <f t="shared" si="6"/>
        <v>6</v>
      </c>
      <c r="G114" s="199">
        <f t="shared" si="6"/>
        <v>9</v>
      </c>
      <c r="H114" s="199">
        <f t="shared" si="6"/>
        <v>24</v>
      </c>
      <c r="I114" s="199">
        <f t="shared" si="6"/>
        <v>24</v>
      </c>
      <c r="J114" s="199">
        <f t="shared" si="6"/>
        <v>55</v>
      </c>
      <c r="K114" s="199">
        <f t="shared" si="6"/>
        <v>60</v>
      </c>
      <c r="L114" s="199">
        <f t="shared" si="6"/>
        <v>185</v>
      </c>
    </row>
    <row r="115" spans="1:12" ht="12.75">
      <c r="A115" s="211"/>
      <c r="B115" s="212"/>
      <c r="C115" s="212"/>
      <c r="D115" s="212"/>
      <c r="E115" s="212"/>
      <c r="F115" s="212"/>
      <c r="G115" s="213"/>
      <c r="H115" s="213"/>
      <c r="I115" s="213"/>
      <c r="J115" s="212"/>
      <c r="K115" s="214"/>
      <c r="L115" s="212"/>
    </row>
    <row r="116" spans="1:12" ht="12.75">
      <c r="A116" s="211"/>
      <c r="B116" s="212"/>
      <c r="C116" s="212"/>
      <c r="D116" s="212"/>
      <c r="E116" s="212"/>
      <c r="F116" s="212"/>
      <c r="G116" s="213"/>
      <c r="H116" s="213"/>
      <c r="I116" s="213"/>
      <c r="J116" s="212"/>
      <c r="K116" s="214"/>
      <c r="L116" s="212"/>
    </row>
    <row r="117" spans="1:12" ht="12.75">
      <c r="A117" s="211"/>
      <c r="B117" s="212"/>
      <c r="C117" s="212"/>
      <c r="D117" s="212"/>
      <c r="E117" s="212"/>
      <c r="F117" s="212"/>
      <c r="G117" s="213"/>
      <c r="H117" s="213"/>
      <c r="I117" s="213"/>
      <c r="J117" s="212"/>
      <c r="K117" s="214"/>
      <c r="L117" s="212"/>
    </row>
    <row r="118" spans="1:12" ht="47.25" customHeight="1">
      <c r="A118" s="8" t="s">
        <v>373</v>
      </c>
      <c r="B118" s="334" t="s">
        <v>522</v>
      </c>
      <c r="C118" s="335"/>
      <c r="D118" s="335"/>
      <c r="E118" s="335"/>
      <c r="F118" s="335"/>
      <c r="G118" s="335"/>
      <c r="H118" s="335"/>
      <c r="I118" s="335"/>
      <c r="J118" s="335"/>
      <c r="K118" s="335"/>
      <c r="L118" s="336"/>
    </row>
    <row r="119" spans="1:12" ht="36.75" customHeight="1">
      <c r="A119" s="30" t="s">
        <v>485</v>
      </c>
      <c r="B119" s="192" t="s">
        <v>301</v>
      </c>
      <c r="C119" s="191" t="s">
        <v>302</v>
      </c>
      <c r="D119" s="191" t="s">
        <v>303</v>
      </c>
      <c r="E119" s="191" t="s">
        <v>304</v>
      </c>
      <c r="F119" s="191" t="s">
        <v>305</v>
      </c>
      <c r="G119" s="191" t="s">
        <v>306</v>
      </c>
      <c r="H119" s="191" t="s">
        <v>307</v>
      </c>
      <c r="I119" s="191" t="s">
        <v>308</v>
      </c>
      <c r="J119" s="191" t="s">
        <v>309</v>
      </c>
      <c r="K119" s="191" t="s">
        <v>310</v>
      </c>
      <c r="L119" s="191" t="s">
        <v>327</v>
      </c>
    </row>
    <row r="120" spans="1:12" s="27" customFormat="1" ht="13.5" customHeight="1">
      <c r="A120" s="193" t="s">
        <v>240</v>
      </c>
      <c r="B120" s="194">
        <v>0</v>
      </c>
      <c r="C120" s="195">
        <v>0</v>
      </c>
      <c r="D120" s="196">
        <v>0</v>
      </c>
      <c r="E120" s="195">
        <v>0</v>
      </c>
      <c r="F120" s="196">
        <v>0</v>
      </c>
      <c r="G120" s="195">
        <v>0</v>
      </c>
      <c r="H120" s="196">
        <v>3</v>
      </c>
      <c r="I120" s="195">
        <v>1</v>
      </c>
      <c r="J120" s="196">
        <v>7</v>
      </c>
      <c r="K120" s="195">
        <v>9</v>
      </c>
      <c r="L120" s="197">
        <v>20</v>
      </c>
    </row>
    <row r="121" spans="1:12" s="27" customFormat="1" ht="13.5" customHeight="1">
      <c r="A121" s="193" t="s">
        <v>210</v>
      </c>
      <c r="B121" s="194">
        <v>6</v>
      </c>
      <c r="C121" s="195">
        <v>3</v>
      </c>
      <c r="D121" s="196">
        <v>1</v>
      </c>
      <c r="E121" s="195">
        <v>2</v>
      </c>
      <c r="F121" s="196">
        <v>4</v>
      </c>
      <c r="G121" s="195">
        <v>3</v>
      </c>
      <c r="H121" s="196">
        <v>4</v>
      </c>
      <c r="I121" s="195">
        <v>4</v>
      </c>
      <c r="J121" s="196">
        <v>11</v>
      </c>
      <c r="K121" s="195">
        <v>8</v>
      </c>
      <c r="L121" s="197">
        <v>46</v>
      </c>
    </row>
    <row r="122" spans="1:12" s="27" customFormat="1" ht="13.5" customHeight="1">
      <c r="A122" s="193" t="s">
        <v>205</v>
      </c>
      <c r="B122" s="194">
        <v>0</v>
      </c>
      <c r="C122" s="195">
        <v>0</v>
      </c>
      <c r="D122" s="196">
        <v>0</v>
      </c>
      <c r="E122" s="195">
        <v>0</v>
      </c>
      <c r="F122" s="196">
        <v>5</v>
      </c>
      <c r="G122" s="195">
        <v>4</v>
      </c>
      <c r="H122" s="196">
        <v>6</v>
      </c>
      <c r="I122" s="195">
        <v>7</v>
      </c>
      <c r="J122" s="196">
        <v>3</v>
      </c>
      <c r="K122" s="195">
        <v>4</v>
      </c>
      <c r="L122" s="197">
        <v>29</v>
      </c>
    </row>
    <row r="123" spans="1:12" s="27" customFormat="1" ht="13.5" customHeight="1">
      <c r="A123" s="193" t="s">
        <v>241</v>
      </c>
      <c r="B123" s="194">
        <v>0</v>
      </c>
      <c r="C123" s="195">
        <v>0</v>
      </c>
      <c r="D123" s="196">
        <v>0</v>
      </c>
      <c r="E123" s="195">
        <v>0</v>
      </c>
      <c r="F123" s="196">
        <v>4</v>
      </c>
      <c r="G123" s="195">
        <v>2</v>
      </c>
      <c r="H123" s="196">
        <v>0</v>
      </c>
      <c r="I123" s="195">
        <v>0</v>
      </c>
      <c r="J123" s="196">
        <v>5</v>
      </c>
      <c r="K123" s="195">
        <v>2</v>
      </c>
      <c r="L123" s="197">
        <v>13</v>
      </c>
    </row>
    <row r="124" spans="1:12" s="216" customFormat="1" ht="30" customHeight="1">
      <c r="A124" s="198" t="s">
        <v>136</v>
      </c>
      <c r="B124" s="199">
        <f aca="true" t="shared" si="7" ref="B124:L124">SUM(B120:B123)</f>
        <v>6</v>
      </c>
      <c r="C124" s="199">
        <f t="shared" si="7"/>
        <v>3</v>
      </c>
      <c r="D124" s="199">
        <f t="shared" si="7"/>
        <v>1</v>
      </c>
      <c r="E124" s="199">
        <f t="shared" si="7"/>
        <v>2</v>
      </c>
      <c r="F124" s="199">
        <f t="shared" si="7"/>
        <v>13</v>
      </c>
      <c r="G124" s="199">
        <f t="shared" si="7"/>
        <v>9</v>
      </c>
      <c r="H124" s="199">
        <f t="shared" si="7"/>
        <v>13</v>
      </c>
      <c r="I124" s="199">
        <f t="shared" si="7"/>
        <v>12</v>
      </c>
      <c r="J124" s="199">
        <f t="shared" si="7"/>
        <v>26</v>
      </c>
      <c r="K124" s="199">
        <f t="shared" si="7"/>
        <v>23</v>
      </c>
      <c r="L124" s="199">
        <f t="shared" si="7"/>
        <v>108</v>
      </c>
    </row>
    <row r="125" spans="1:12" ht="12.75">
      <c r="A125" s="211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</row>
    <row r="126" spans="1:12" ht="12.75">
      <c r="A126" s="211"/>
      <c r="B126" s="212"/>
      <c r="C126" s="212"/>
      <c r="D126" s="212"/>
      <c r="E126" s="212"/>
      <c r="F126" s="212"/>
      <c r="G126" s="213"/>
      <c r="H126" s="213"/>
      <c r="I126" s="213"/>
      <c r="J126" s="212"/>
      <c r="K126" s="214"/>
      <c r="L126" s="212"/>
    </row>
    <row r="127" spans="1:12" ht="12.75">
      <c r="A127" s="211"/>
      <c r="B127" s="212"/>
      <c r="C127" s="212"/>
      <c r="D127" s="212"/>
      <c r="E127" s="212"/>
      <c r="F127" s="212"/>
      <c r="G127" s="213"/>
      <c r="H127" s="213"/>
      <c r="I127" s="213"/>
      <c r="J127" s="212"/>
      <c r="K127" s="214"/>
      <c r="L127" s="212"/>
    </row>
    <row r="128" spans="1:12" ht="47.25" customHeight="1">
      <c r="A128" s="8" t="s">
        <v>374</v>
      </c>
      <c r="B128" s="334" t="s">
        <v>523</v>
      </c>
      <c r="C128" s="335"/>
      <c r="D128" s="335"/>
      <c r="E128" s="335"/>
      <c r="F128" s="335"/>
      <c r="G128" s="335"/>
      <c r="H128" s="335"/>
      <c r="I128" s="335"/>
      <c r="J128" s="335"/>
      <c r="K128" s="335"/>
      <c r="L128" s="336"/>
    </row>
    <row r="129" spans="1:12" ht="36.75" customHeight="1">
      <c r="A129" s="30" t="s">
        <v>485</v>
      </c>
      <c r="B129" s="192" t="s">
        <v>301</v>
      </c>
      <c r="C129" s="191" t="s">
        <v>302</v>
      </c>
      <c r="D129" s="191" t="s">
        <v>303</v>
      </c>
      <c r="E129" s="191" t="s">
        <v>304</v>
      </c>
      <c r="F129" s="191" t="s">
        <v>305</v>
      </c>
      <c r="G129" s="191" t="s">
        <v>306</v>
      </c>
      <c r="H129" s="191" t="s">
        <v>307</v>
      </c>
      <c r="I129" s="191" t="s">
        <v>308</v>
      </c>
      <c r="J129" s="191" t="s">
        <v>309</v>
      </c>
      <c r="K129" s="191" t="s">
        <v>310</v>
      </c>
      <c r="L129" s="191" t="s">
        <v>327</v>
      </c>
    </row>
    <row r="130" spans="1:12" s="27" customFormat="1" ht="13.5" customHeight="1">
      <c r="A130" s="193" t="s">
        <v>258</v>
      </c>
      <c r="B130" s="194">
        <v>0</v>
      </c>
      <c r="C130" s="195">
        <v>0</v>
      </c>
      <c r="D130" s="196">
        <v>0</v>
      </c>
      <c r="E130" s="195">
        <v>0</v>
      </c>
      <c r="F130" s="196">
        <v>0</v>
      </c>
      <c r="G130" s="195">
        <v>0</v>
      </c>
      <c r="H130" s="196">
        <v>0</v>
      </c>
      <c r="I130" s="195">
        <v>0</v>
      </c>
      <c r="J130" s="196">
        <v>7</v>
      </c>
      <c r="K130" s="195">
        <v>8</v>
      </c>
      <c r="L130" s="197">
        <v>15</v>
      </c>
    </row>
    <row r="131" spans="1:12" s="27" customFormat="1" ht="13.5" customHeight="1">
      <c r="A131" s="193" t="s">
        <v>544</v>
      </c>
      <c r="B131" s="194">
        <v>0</v>
      </c>
      <c r="C131" s="195">
        <v>0</v>
      </c>
      <c r="D131" s="196">
        <v>0</v>
      </c>
      <c r="E131" s="195">
        <v>0</v>
      </c>
      <c r="F131" s="196">
        <v>6</v>
      </c>
      <c r="G131" s="195">
        <v>7</v>
      </c>
      <c r="H131" s="196">
        <v>14</v>
      </c>
      <c r="I131" s="195">
        <v>15</v>
      </c>
      <c r="J131" s="196">
        <v>38</v>
      </c>
      <c r="K131" s="195">
        <v>41</v>
      </c>
      <c r="L131" s="197">
        <v>121</v>
      </c>
    </row>
    <row r="132" spans="1:12" s="27" customFormat="1" ht="22.5">
      <c r="A132" s="193" t="s">
        <v>259</v>
      </c>
      <c r="B132" s="194">
        <v>0</v>
      </c>
      <c r="C132" s="195">
        <v>0</v>
      </c>
      <c r="D132" s="196">
        <v>0</v>
      </c>
      <c r="E132" s="195">
        <v>0</v>
      </c>
      <c r="F132" s="196">
        <v>0</v>
      </c>
      <c r="G132" s="195">
        <v>0</v>
      </c>
      <c r="H132" s="196">
        <v>0</v>
      </c>
      <c r="I132" s="195">
        <v>0</v>
      </c>
      <c r="J132" s="196">
        <v>12</v>
      </c>
      <c r="K132" s="195">
        <v>8</v>
      </c>
      <c r="L132" s="197">
        <v>20</v>
      </c>
    </row>
    <row r="133" spans="1:12" s="27" customFormat="1" ht="22.5">
      <c r="A133" s="193" t="s">
        <v>260</v>
      </c>
      <c r="B133" s="194">
        <v>0</v>
      </c>
      <c r="C133" s="195">
        <v>0</v>
      </c>
      <c r="D133" s="196">
        <v>0</v>
      </c>
      <c r="E133" s="195">
        <v>0</v>
      </c>
      <c r="F133" s="196">
        <v>1</v>
      </c>
      <c r="G133" s="195">
        <v>1</v>
      </c>
      <c r="H133" s="196">
        <v>3</v>
      </c>
      <c r="I133" s="195">
        <v>0</v>
      </c>
      <c r="J133" s="196">
        <v>5</v>
      </c>
      <c r="K133" s="195">
        <v>10</v>
      </c>
      <c r="L133" s="197">
        <v>20</v>
      </c>
    </row>
    <row r="134" spans="1:12" s="216" customFormat="1" ht="30" customHeight="1">
      <c r="A134" s="198" t="s">
        <v>216</v>
      </c>
      <c r="B134" s="199">
        <v>0</v>
      </c>
      <c r="C134" s="199">
        <v>0</v>
      </c>
      <c r="D134" s="199">
        <v>0</v>
      </c>
      <c r="E134" s="199">
        <v>0</v>
      </c>
      <c r="F134" s="199">
        <v>7</v>
      </c>
      <c r="G134" s="199">
        <v>8</v>
      </c>
      <c r="H134" s="199">
        <v>17</v>
      </c>
      <c r="I134" s="199">
        <v>15</v>
      </c>
      <c r="J134" s="199">
        <v>62</v>
      </c>
      <c r="K134" s="199">
        <v>67</v>
      </c>
      <c r="L134" s="199">
        <v>176</v>
      </c>
    </row>
  </sheetData>
  <mergeCells count="16">
    <mergeCell ref="B128:L128"/>
    <mergeCell ref="B75:L75"/>
    <mergeCell ref="B90:L90"/>
    <mergeCell ref="B107:L107"/>
    <mergeCell ref="B118:L118"/>
    <mergeCell ref="B37:L37"/>
    <mergeCell ref="B43:L43"/>
    <mergeCell ref="B53:L53"/>
    <mergeCell ref="B62:L62"/>
    <mergeCell ref="B1:L1"/>
    <mergeCell ref="A2:A3"/>
    <mergeCell ref="B2:C2"/>
    <mergeCell ref="D2:E2"/>
    <mergeCell ref="F2:G2"/>
    <mergeCell ref="H2:I2"/>
    <mergeCell ref="J2:K2"/>
  </mergeCells>
  <printOptions horizontalCentered="1"/>
  <pageMargins left="0" right="0" top="0.5905511811023623" bottom="0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7"/>
  <sheetViews>
    <sheetView tabSelected="1" workbookViewId="0" topLeftCell="A1">
      <selection activeCell="A1" sqref="A1:E387"/>
    </sheetView>
  </sheetViews>
  <sheetFormatPr defaultColWidth="9.140625" defaultRowHeight="12.75"/>
  <cols>
    <col min="1" max="1" width="24.7109375" style="155" customWidth="1"/>
    <col min="2" max="3" width="10.28125" style="155" bestFit="1" customWidth="1"/>
    <col min="4" max="4" width="9.140625" style="155" customWidth="1"/>
    <col min="5" max="5" width="11.8515625" style="155" customWidth="1"/>
    <col min="6" max="16384" width="9.140625" style="155" customWidth="1"/>
  </cols>
  <sheetData>
    <row r="1" spans="1:5" ht="72" customHeight="1">
      <c r="A1" s="1" t="s">
        <v>377</v>
      </c>
      <c r="B1" s="301" t="s">
        <v>392</v>
      </c>
      <c r="C1" s="302"/>
      <c r="D1" s="302"/>
      <c r="E1" s="303"/>
    </row>
    <row r="2" spans="1:5" ht="53.25" customHeight="1">
      <c r="A2" s="8" t="s">
        <v>565</v>
      </c>
      <c r="B2" s="251" t="s">
        <v>444</v>
      </c>
      <c r="C2" s="251" t="s">
        <v>415</v>
      </c>
      <c r="D2" s="251" t="s">
        <v>413</v>
      </c>
      <c r="E2" s="251" t="s">
        <v>330</v>
      </c>
    </row>
    <row r="3" spans="1:5" ht="12.75">
      <c r="A3" s="22" t="s">
        <v>536</v>
      </c>
      <c r="B3" s="284">
        <f>B70</f>
        <v>460</v>
      </c>
      <c r="C3" s="284">
        <f>C70</f>
        <v>1094</v>
      </c>
      <c r="D3" s="284">
        <f>D70</f>
        <v>271</v>
      </c>
      <c r="E3" s="285">
        <f>D3/C3*100</f>
        <v>24.77148080438757</v>
      </c>
    </row>
    <row r="4" spans="1:5" ht="12.75">
      <c r="A4" s="186" t="s">
        <v>537</v>
      </c>
      <c r="B4" s="286">
        <f>B104</f>
        <v>1216</v>
      </c>
      <c r="C4" s="286">
        <f>C104</f>
        <v>2925</v>
      </c>
      <c r="D4" s="286">
        <f>D104</f>
        <v>571</v>
      </c>
      <c r="E4" s="287">
        <f aca="true" t="shared" si="0" ref="E4:E12">D4/C4*100</f>
        <v>19.521367521367523</v>
      </c>
    </row>
    <row r="5" spans="1:5" ht="12.75">
      <c r="A5" s="186" t="s">
        <v>538</v>
      </c>
      <c r="B5" s="286">
        <f>B157</f>
        <v>2672</v>
      </c>
      <c r="C5" s="286">
        <f>C157</f>
        <v>2963</v>
      </c>
      <c r="D5" s="286">
        <f>D157</f>
        <v>424</v>
      </c>
      <c r="E5" s="287">
        <f t="shared" si="0"/>
        <v>14.309821127235908</v>
      </c>
    </row>
    <row r="6" spans="1:5" ht="12.75">
      <c r="A6" s="186" t="s">
        <v>539</v>
      </c>
      <c r="B6" s="286">
        <f>B206</f>
        <v>2234</v>
      </c>
      <c r="C6" s="286">
        <f>C206</f>
        <v>4910</v>
      </c>
      <c r="D6" s="286">
        <f>D206</f>
        <v>1122</v>
      </c>
      <c r="E6" s="287">
        <f t="shared" si="0"/>
        <v>22.85132382892057</v>
      </c>
    </row>
    <row r="7" spans="1:5" ht="12.75">
      <c r="A7" s="186" t="s">
        <v>540</v>
      </c>
      <c r="B7" s="286">
        <f>B270</f>
        <v>3294</v>
      </c>
      <c r="C7" s="286">
        <f>C270</f>
        <v>6295</v>
      </c>
      <c r="D7" s="286">
        <f>D270</f>
        <v>1209</v>
      </c>
      <c r="E7" s="287">
        <f t="shared" si="0"/>
        <v>19.20571882446386</v>
      </c>
    </row>
    <row r="8" spans="1:5" ht="12.75">
      <c r="A8" s="186" t="s">
        <v>541</v>
      </c>
      <c r="B8" s="288">
        <f>B304</f>
        <v>848</v>
      </c>
      <c r="C8" s="288">
        <f>C304</f>
        <v>1956</v>
      </c>
      <c r="D8" s="288">
        <f>D304</f>
        <v>891</v>
      </c>
      <c r="E8" s="287">
        <f t="shared" si="0"/>
        <v>45.5521472392638</v>
      </c>
    </row>
    <row r="9" spans="1:5" ht="12.75">
      <c r="A9" s="186" t="s">
        <v>542</v>
      </c>
      <c r="B9" s="286">
        <f>B331</f>
        <v>851</v>
      </c>
      <c r="C9" s="286">
        <f>C331</f>
        <v>1894</v>
      </c>
      <c r="D9" s="286">
        <f>D331</f>
        <v>524</v>
      </c>
      <c r="E9" s="287">
        <f t="shared" si="0"/>
        <v>27.666314677930302</v>
      </c>
    </row>
    <row r="10" spans="1:5" ht="12.75">
      <c r="A10" s="186" t="s">
        <v>543</v>
      </c>
      <c r="B10" s="286">
        <f>B364</f>
        <v>1118</v>
      </c>
      <c r="C10" s="286">
        <f>C364</f>
        <v>1766</v>
      </c>
      <c r="D10" s="286">
        <f>D364</f>
        <v>424</v>
      </c>
      <c r="E10" s="287">
        <f t="shared" si="0"/>
        <v>24.009060022650054</v>
      </c>
    </row>
    <row r="11" spans="1:5" ht="12.75">
      <c r="A11" s="187" t="s">
        <v>544</v>
      </c>
      <c r="B11" s="289">
        <f>B385</f>
        <v>564</v>
      </c>
      <c r="C11" s="289">
        <f>C385</f>
        <v>1652</v>
      </c>
      <c r="D11" s="289">
        <f>D385</f>
        <v>523</v>
      </c>
      <c r="E11" s="290">
        <f t="shared" si="0"/>
        <v>31.658595641646485</v>
      </c>
    </row>
    <row r="12" spans="1:5" ht="21.75" customHeight="1">
      <c r="A12" s="23" t="s">
        <v>545</v>
      </c>
      <c r="B12" s="291">
        <f>SUM(B3:B11)</f>
        <v>13257</v>
      </c>
      <c r="C12" s="291">
        <f>SUM(C3:C11)</f>
        <v>25455</v>
      </c>
      <c r="D12" s="291">
        <f>SUM(D3:D11)</f>
        <v>5959</v>
      </c>
      <c r="E12" s="292">
        <f t="shared" si="0"/>
        <v>23.40993910823021</v>
      </c>
    </row>
    <row r="14" spans="1:5" ht="81" customHeight="1">
      <c r="A14" s="403" t="s">
        <v>404</v>
      </c>
      <c r="B14" s="403"/>
      <c r="C14" s="403"/>
      <c r="D14" s="403"/>
      <c r="E14" s="403"/>
    </row>
    <row r="15" ht="9" customHeight="1"/>
    <row r="16" spans="1:5" ht="53.25" customHeight="1">
      <c r="A16" s="415" t="s">
        <v>414</v>
      </c>
      <c r="B16" s="415"/>
      <c r="C16" s="415"/>
      <c r="D16" s="415"/>
      <c r="E16" s="415"/>
    </row>
    <row r="21" spans="2:3" ht="12.75">
      <c r="B21" s="156" t="s">
        <v>415</v>
      </c>
      <c r="C21" s="156" t="s">
        <v>413</v>
      </c>
    </row>
    <row r="22" spans="1:3" ht="12.75">
      <c r="A22" s="294" t="s">
        <v>536</v>
      </c>
      <c r="B22" s="293">
        <v>1094</v>
      </c>
      <c r="C22" s="293">
        <v>271</v>
      </c>
    </row>
    <row r="23" spans="1:3" ht="12.75">
      <c r="A23" s="295" t="s">
        <v>537</v>
      </c>
      <c r="B23" s="293">
        <v>2925</v>
      </c>
      <c r="C23" s="293">
        <v>571</v>
      </c>
    </row>
    <row r="24" spans="1:3" ht="12.75">
      <c r="A24" s="295" t="s">
        <v>538</v>
      </c>
      <c r="B24" s="293">
        <v>2963</v>
      </c>
      <c r="C24" s="293">
        <v>424</v>
      </c>
    </row>
    <row r="25" spans="1:3" ht="12.75">
      <c r="A25" s="295" t="s">
        <v>539</v>
      </c>
      <c r="B25" s="293">
        <v>4910</v>
      </c>
      <c r="C25" s="293">
        <v>1122</v>
      </c>
    </row>
    <row r="26" spans="1:3" ht="12.75">
      <c r="A26" s="295" t="s">
        <v>540</v>
      </c>
      <c r="B26" s="293">
        <v>6276</v>
      </c>
      <c r="C26" s="293">
        <v>1205</v>
      </c>
    </row>
    <row r="27" spans="1:3" ht="12.75">
      <c r="A27" s="295" t="s">
        <v>541</v>
      </c>
      <c r="B27" s="293">
        <v>1956</v>
      </c>
      <c r="C27" s="293">
        <v>891</v>
      </c>
    </row>
    <row r="28" spans="1:3" ht="12.75">
      <c r="A28" s="295" t="s">
        <v>542</v>
      </c>
      <c r="B28" s="293">
        <v>1894</v>
      </c>
      <c r="C28" s="293">
        <v>524</v>
      </c>
    </row>
    <row r="29" spans="1:3" ht="12.75">
      <c r="A29" s="295" t="s">
        <v>543</v>
      </c>
      <c r="B29" s="293">
        <v>1766</v>
      </c>
      <c r="C29" s="293">
        <v>424</v>
      </c>
    </row>
    <row r="30" spans="1:3" ht="12.75">
      <c r="A30" s="296" t="s">
        <v>544</v>
      </c>
      <c r="B30" s="293">
        <v>1652</v>
      </c>
      <c r="C30" s="293">
        <v>523</v>
      </c>
    </row>
    <row r="31" ht="24.75" customHeight="1"/>
    <row r="32" ht="27.75" customHeight="1"/>
    <row r="33" spans="1:5" ht="31.5" customHeight="1">
      <c r="A33" s="416" t="s">
        <v>335</v>
      </c>
      <c r="B33" s="416"/>
      <c r="C33" s="416"/>
      <c r="D33" s="416"/>
      <c r="E33" s="416"/>
    </row>
    <row r="34" spans="1:4" ht="75" customHeight="1">
      <c r="A34" s="8" t="s">
        <v>378</v>
      </c>
      <c r="B34" s="334" t="s">
        <v>393</v>
      </c>
      <c r="C34" s="335"/>
      <c r="D34" s="336"/>
    </row>
    <row r="35" spans="1:4" ht="37.5" customHeight="1">
      <c r="A35" s="217" t="s">
        <v>548</v>
      </c>
      <c r="B35" s="230" t="s">
        <v>444</v>
      </c>
      <c r="C35" s="230" t="s">
        <v>415</v>
      </c>
      <c r="D35" s="230" t="s">
        <v>413</v>
      </c>
    </row>
    <row r="36" spans="1:4" ht="12.75">
      <c r="A36" s="239" t="s">
        <v>578</v>
      </c>
      <c r="B36" s="240">
        <v>7</v>
      </c>
      <c r="C36" s="240">
        <v>11</v>
      </c>
      <c r="D36" s="240">
        <v>0</v>
      </c>
    </row>
    <row r="37" spans="1:4" ht="12.75">
      <c r="A37" s="236" t="s">
        <v>551</v>
      </c>
      <c r="B37" s="235">
        <v>7</v>
      </c>
      <c r="C37" s="235">
        <v>31</v>
      </c>
      <c r="D37" s="235">
        <v>10</v>
      </c>
    </row>
    <row r="38" spans="1:4" ht="12.75">
      <c r="A38" s="236" t="s">
        <v>585</v>
      </c>
      <c r="B38" s="235">
        <v>0</v>
      </c>
      <c r="C38" s="235">
        <v>0</v>
      </c>
      <c r="D38" s="235">
        <v>0</v>
      </c>
    </row>
    <row r="39" spans="1:4" ht="12.75">
      <c r="A39" s="234" t="s">
        <v>601</v>
      </c>
      <c r="B39" s="233">
        <v>0</v>
      </c>
      <c r="C39" s="233">
        <v>0</v>
      </c>
      <c r="D39" s="233">
        <v>0</v>
      </c>
    </row>
    <row r="40" spans="1:4" ht="12.75">
      <c r="A40" s="236" t="s">
        <v>552</v>
      </c>
      <c r="B40" s="235">
        <v>17</v>
      </c>
      <c r="C40" s="235">
        <v>31</v>
      </c>
      <c r="D40" s="235">
        <v>16</v>
      </c>
    </row>
    <row r="41" spans="1:4" ht="12.75">
      <c r="A41" s="236" t="s">
        <v>579</v>
      </c>
      <c r="B41" s="235">
        <v>0</v>
      </c>
      <c r="C41" s="235">
        <v>0</v>
      </c>
      <c r="D41" s="235">
        <v>0</v>
      </c>
    </row>
    <row r="42" spans="1:4" ht="12.75">
      <c r="A42" s="236" t="s">
        <v>553</v>
      </c>
      <c r="B42" s="235">
        <v>7</v>
      </c>
      <c r="C42" s="235">
        <v>27</v>
      </c>
      <c r="D42" s="235">
        <v>0</v>
      </c>
    </row>
    <row r="43" spans="1:4" ht="12.75">
      <c r="A43" s="234" t="s">
        <v>605</v>
      </c>
      <c r="B43" s="233">
        <v>0</v>
      </c>
      <c r="C43" s="233">
        <v>0</v>
      </c>
      <c r="D43" s="233">
        <v>0</v>
      </c>
    </row>
    <row r="44" spans="1:4" ht="12.75">
      <c r="A44" s="236" t="s">
        <v>554</v>
      </c>
      <c r="B44" s="235">
        <v>24</v>
      </c>
      <c r="C44" s="235">
        <v>78</v>
      </c>
      <c r="D44" s="235">
        <v>24</v>
      </c>
    </row>
    <row r="45" spans="1:4" ht="12.75">
      <c r="A45" s="234" t="s">
        <v>606</v>
      </c>
      <c r="B45" s="233">
        <v>0</v>
      </c>
      <c r="C45" s="233">
        <v>0</v>
      </c>
      <c r="D45" s="233">
        <v>0</v>
      </c>
    </row>
    <row r="46" spans="1:4" ht="12.75">
      <c r="A46" s="236" t="s">
        <v>555</v>
      </c>
      <c r="B46" s="235">
        <v>14</v>
      </c>
      <c r="C46" s="235">
        <v>19</v>
      </c>
      <c r="D46" s="235">
        <v>12</v>
      </c>
    </row>
    <row r="47" spans="1:4" ht="12.75">
      <c r="A47" s="234" t="s">
        <v>610</v>
      </c>
      <c r="B47" s="233">
        <v>0</v>
      </c>
      <c r="C47" s="233">
        <v>0</v>
      </c>
      <c r="D47" s="233">
        <v>0</v>
      </c>
    </row>
    <row r="48" spans="1:4" ht="12.75">
      <c r="A48" s="234" t="s">
        <v>611</v>
      </c>
      <c r="B48" s="233">
        <v>0</v>
      </c>
      <c r="C48" s="233">
        <v>0</v>
      </c>
      <c r="D48" s="233">
        <v>0</v>
      </c>
    </row>
    <row r="49" spans="1:4" ht="12.75">
      <c r="A49" s="236" t="s">
        <v>443</v>
      </c>
      <c r="B49" s="235">
        <v>15</v>
      </c>
      <c r="C49" s="235">
        <v>47</v>
      </c>
      <c r="D49" s="235">
        <v>30</v>
      </c>
    </row>
    <row r="50" spans="1:4" ht="12.75">
      <c r="A50" s="234" t="s">
        <v>613</v>
      </c>
      <c r="B50" s="233">
        <v>0</v>
      </c>
      <c r="C50" s="233">
        <v>0</v>
      </c>
      <c r="D50" s="233">
        <v>0</v>
      </c>
    </row>
    <row r="51" spans="1:4" ht="12.75">
      <c r="A51" s="236" t="s">
        <v>586</v>
      </c>
      <c r="B51" s="235">
        <v>5</v>
      </c>
      <c r="C51" s="235">
        <v>26</v>
      </c>
      <c r="D51" s="235">
        <v>4</v>
      </c>
    </row>
    <row r="52" spans="1:4" ht="12.75">
      <c r="A52" s="236" t="s">
        <v>587</v>
      </c>
      <c r="B52" s="235">
        <v>2</v>
      </c>
      <c r="C52" s="235">
        <v>4</v>
      </c>
      <c r="D52" s="235">
        <v>0</v>
      </c>
    </row>
    <row r="53" spans="1:4" ht="12.75">
      <c r="A53" s="236" t="s">
        <v>442</v>
      </c>
      <c r="B53" s="235">
        <v>6</v>
      </c>
      <c r="C53" s="235">
        <v>12</v>
      </c>
      <c r="D53" s="235">
        <v>0</v>
      </c>
    </row>
    <row r="54" spans="1:4" ht="12.75">
      <c r="A54" s="236" t="s">
        <v>581</v>
      </c>
      <c r="B54" s="235">
        <v>4</v>
      </c>
      <c r="C54" s="235">
        <v>11</v>
      </c>
      <c r="D54" s="235">
        <v>0</v>
      </c>
    </row>
    <row r="55" spans="1:4" ht="12.75">
      <c r="A55" s="234" t="s">
        <v>615</v>
      </c>
      <c r="B55" s="233">
        <v>0</v>
      </c>
      <c r="C55" s="233">
        <v>0</v>
      </c>
      <c r="D55" s="233">
        <v>0</v>
      </c>
    </row>
    <row r="56" spans="1:4" ht="12.75">
      <c r="A56" s="236" t="s">
        <v>536</v>
      </c>
      <c r="B56" s="235">
        <v>289</v>
      </c>
      <c r="C56" s="235">
        <v>597</v>
      </c>
      <c r="D56" s="235">
        <v>134</v>
      </c>
    </row>
    <row r="57" spans="1:4" ht="12.75">
      <c r="A57" s="234" t="s">
        <v>619</v>
      </c>
      <c r="B57" s="233">
        <v>0</v>
      </c>
      <c r="C57" s="233">
        <v>0</v>
      </c>
      <c r="D57" s="233">
        <v>0</v>
      </c>
    </row>
    <row r="58" spans="1:4" ht="12.75">
      <c r="A58" s="234" t="s">
        <v>620</v>
      </c>
      <c r="B58" s="233">
        <v>0</v>
      </c>
      <c r="C58" s="233">
        <v>0</v>
      </c>
      <c r="D58" s="233">
        <v>0</v>
      </c>
    </row>
    <row r="59" spans="1:4" ht="12.75">
      <c r="A59" s="238" t="s">
        <v>582</v>
      </c>
      <c r="B59" s="237">
        <v>0</v>
      </c>
      <c r="C59" s="237">
        <v>0</v>
      </c>
      <c r="D59" s="237">
        <v>0</v>
      </c>
    </row>
    <row r="60" spans="1:4" ht="12.75">
      <c r="A60" s="236" t="s">
        <v>441</v>
      </c>
      <c r="B60" s="235">
        <v>0</v>
      </c>
      <c r="C60" s="235">
        <v>0</v>
      </c>
      <c r="D60" s="235">
        <v>0</v>
      </c>
    </row>
    <row r="61" spans="1:4" ht="12.75">
      <c r="A61" s="236" t="s">
        <v>557</v>
      </c>
      <c r="B61" s="235">
        <v>20</v>
      </c>
      <c r="C61" s="235">
        <v>49</v>
      </c>
      <c r="D61" s="235">
        <v>22</v>
      </c>
    </row>
    <row r="62" spans="1:4" ht="12.75">
      <c r="A62" s="238" t="s">
        <v>583</v>
      </c>
      <c r="B62" s="237">
        <v>8</v>
      </c>
      <c r="C62" s="237">
        <v>40</v>
      </c>
      <c r="D62" s="237">
        <v>16</v>
      </c>
    </row>
    <row r="63" spans="1:4" ht="12.75">
      <c r="A63" s="236" t="s">
        <v>558</v>
      </c>
      <c r="B63" s="235">
        <v>29</v>
      </c>
      <c r="C63" s="235">
        <v>98</v>
      </c>
      <c r="D63" s="235">
        <v>1</v>
      </c>
    </row>
    <row r="64" spans="1:4" ht="12.75">
      <c r="A64" s="236" t="s">
        <v>589</v>
      </c>
      <c r="B64" s="235">
        <v>0</v>
      </c>
      <c r="C64" s="235">
        <v>0</v>
      </c>
      <c r="D64" s="235">
        <v>0</v>
      </c>
    </row>
    <row r="65" spans="1:4" ht="12.75">
      <c r="A65" s="236" t="s">
        <v>584</v>
      </c>
      <c r="B65" s="235">
        <v>6</v>
      </c>
      <c r="C65" s="235">
        <v>12</v>
      </c>
      <c r="D65" s="235">
        <v>2</v>
      </c>
    </row>
    <row r="66" spans="1:4" ht="12.75">
      <c r="A66" s="234" t="s">
        <v>622</v>
      </c>
      <c r="B66" s="233">
        <v>0</v>
      </c>
      <c r="C66" s="233">
        <v>1</v>
      </c>
      <c r="D66" s="233">
        <v>0</v>
      </c>
    </row>
    <row r="67" spans="1:4" ht="12.75">
      <c r="A67" s="234" t="s">
        <v>623</v>
      </c>
      <c r="B67" s="233">
        <v>0</v>
      </c>
      <c r="C67" s="233">
        <v>0</v>
      </c>
      <c r="D67" s="233">
        <v>0</v>
      </c>
    </row>
    <row r="68" spans="1:4" ht="12.75">
      <c r="A68" s="234" t="s">
        <v>624</v>
      </c>
      <c r="B68" s="233">
        <v>0</v>
      </c>
      <c r="C68" s="233">
        <v>0</v>
      </c>
      <c r="D68" s="233">
        <v>0</v>
      </c>
    </row>
    <row r="69" spans="1:4" ht="12.75">
      <c r="A69" s="232" t="s">
        <v>627</v>
      </c>
      <c r="B69" s="231">
        <v>0</v>
      </c>
      <c r="C69" s="231">
        <v>0</v>
      </c>
      <c r="D69" s="231">
        <v>0</v>
      </c>
    </row>
    <row r="70" spans="1:4" ht="17.25" customHeight="1">
      <c r="A70" s="198" t="s">
        <v>590</v>
      </c>
      <c r="B70" s="241">
        <f>SUM(B36:B69)</f>
        <v>460</v>
      </c>
      <c r="C70" s="241">
        <f>SUM(C36:C69)</f>
        <v>1094</v>
      </c>
      <c r="D70" s="241">
        <f>SUM(D36:D69)</f>
        <v>271</v>
      </c>
    </row>
    <row r="72" spans="1:4" ht="49.5" customHeight="1">
      <c r="A72" s="414" t="s">
        <v>329</v>
      </c>
      <c r="B72" s="414"/>
      <c r="C72" s="414"/>
      <c r="D72" s="414"/>
    </row>
    <row r="74" spans="1:4" ht="75" customHeight="1">
      <c r="A74" s="8" t="s">
        <v>379</v>
      </c>
      <c r="B74" s="334" t="s">
        <v>448</v>
      </c>
      <c r="C74" s="335"/>
      <c r="D74" s="336"/>
    </row>
    <row r="75" spans="1:4" ht="37.5" customHeight="1">
      <c r="A75" s="217" t="s">
        <v>548</v>
      </c>
      <c r="B75" s="230" t="s">
        <v>444</v>
      </c>
      <c r="C75" s="230" t="s">
        <v>415</v>
      </c>
      <c r="D75" s="230" t="s">
        <v>413</v>
      </c>
    </row>
    <row r="76" spans="1:4" ht="12.75">
      <c r="A76" s="236" t="s">
        <v>657</v>
      </c>
      <c r="B76" s="235">
        <v>0</v>
      </c>
      <c r="C76" s="235">
        <v>0</v>
      </c>
      <c r="D76" s="235">
        <v>0</v>
      </c>
    </row>
    <row r="77" spans="1:4" ht="12.75">
      <c r="A77" s="236" t="s">
        <v>653</v>
      </c>
      <c r="B77" s="235">
        <v>36</v>
      </c>
      <c r="C77" s="235">
        <v>31</v>
      </c>
      <c r="D77" s="235">
        <v>0</v>
      </c>
    </row>
    <row r="78" spans="1:4" ht="12.75">
      <c r="A78" s="236" t="s">
        <v>634</v>
      </c>
      <c r="B78" s="235">
        <v>12</v>
      </c>
      <c r="C78" s="235">
        <v>23</v>
      </c>
      <c r="D78" s="235">
        <v>7</v>
      </c>
    </row>
    <row r="79" spans="1:4" ht="12.75">
      <c r="A79" s="236" t="s">
        <v>635</v>
      </c>
      <c r="B79" s="235">
        <v>80</v>
      </c>
      <c r="C79" s="235">
        <v>153</v>
      </c>
      <c r="D79" s="235">
        <v>35</v>
      </c>
    </row>
    <row r="80" spans="1:4" ht="12.75">
      <c r="A80" s="236" t="s">
        <v>652</v>
      </c>
      <c r="B80" s="235">
        <v>12</v>
      </c>
      <c r="C80" s="235">
        <v>46</v>
      </c>
      <c r="D80" s="235">
        <v>16</v>
      </c>
    </row>
    <row r="81" spans="1:4" ht="12.75">
      <c r="A81" s="236" t="s">
        <v>636</v>
      </c>
      <c r="B81" s="235">
        <v>46</v>
      </c>
      <c r="C81" s="235">
        <v>94</v>
      </c>
      <c r="D81" s="235">
        <v>8</v>
      </c>
    </row>
    <row r="82" spans="1:4" ht="12.75">
      <c r="A82" s="236" t="s">
        <v>637</v>
      </c>
      <c r="B82" s="235">
        <v>42</v>
      </c>
      <c r="C82" s="235">
        <v>177</v>
      </c>
      <c r="D82" s="235">
        <v>53</v>
      </c>
    </row>
    <row r="83" spans="1:4" ht="12.75">
      <c r="A83" s="234" t="s">
        <v>665</v>
      </c>
      <c r="B83" s="233">
        <v>0</v>
      </c>
      <c r="C83" s="233">
        <v>0</v>
      </c>
      <c r="D83" s="233">
        <v>0</v>
      </c>
    </row>
    <row r="84" spans="1:4" ht="12.75">
      <c r="A84" s="236" t="s">
        <v>638</v>
      </c>
      <c r="B84" s="235">
        <v>13</v>
      </c>
      <c r="C84" s="235">
        <v>46</v>
      </c>
      <c r="D84" s="235">
        <v>27</v>
      </c>
    </row>
    <row r="85" spans="1:4" ht="12.75">
      <c r="A85" s="236" t="s">
        <v>639</v>
      </c>
      <c r="B85" s="235">
        <v>17</v>
      </c>
      <c r="C85" s="235">
        <v>32</v>
      </c>
      <c r="D85" s="235">
        <v>0</v>
      </c>
    </row>
    <row r="86" spans="1:4" ht="12.75">
      <c r="A86" s="236" t="s">
        <v>640</v>
      </c>
      <c r="B86" s="235">
        <v>54</v>
      </c>
      <c r="C86" s="235">
        <v>59</v>
      </c>
      <c r="D86" s="235">
        <v>8</v>
      </c>
    </row>
    <row r="87" spans="1:4" ht="12.75">
      <c r="A87" s="236" t="s">
        <v>447</v>
      </c>
      <c r="B87" s="235">
        <v>7</v>
      </c>
      <c r="C87" s="235">
        <v>18</v>
      </c>
      <c r="D87" s="235">
        <v>10</v>
      </c>
    </row>
    <row r="88" spans="1:4" ht="12.75">
      <c r="A88" s="236" t="s">
        <v>666</v>
      </c>
      <c r="B88" s="235">
        <v>7</v>
      </c>
      <c r="C88" s="235">
        <v>28</v>
      </c>
      <c r="D88" s="235">
        <v>23</v>
      </c>
    </row>
    <row r="89" spans="1:4" ht="12.75">
      <c r="A89" s="236" t="s">
        <v>656</v>
      </c>
      <c r="B89" s="235">
        <v>2</v>
      </c>
      <c r="C89" s="235">
        <v>8</v>
      </c>
      <c r="D89" s="235">
        <v>0</v>
      </c>
    </row>
    <row r="90" spans="1:4" ht="12.75">
      <c r="A90" s="236" t="s">
        <v>641</v>
      </c>
      <c r="B90" s="235">
        <v>39</v>
      </c>
      <c r="C90" s="235">
        <v>121</v>
      </c>
      <c r="D90" s="235">
        <v>11</v>
      </c>
    </row>
    <row r="91" spans="1:4" ht="12.75">
      <c r="A91" s="236" t="s">
        <v>446</v>
      </c>
      <c r="B91" s="235">
        <v>7</v>
      </c>
      <c r="C91" s="235">
        <v>11</v>
      </c>
      <c r="D91" s="235">
        <v>0</v>
      </c>
    </row>
    <row r="92" spans="1:4" ht="12.75">
      <c r="A92" s="236" t="s">
        <v>643</v>
      </c>
      <c r="B92" s="235">
        <v>78</v>
      </c>
      <c r="C92" s="235">
        <v>90</v>
      </c>
      <c r="D92" s="235">
        <v>13</v>
      </c>
    </row>
    <row r="93" spans="1:4" ht="12.75">
      <c r="A93" s="236" t="s">
        <v>537</v>
      </c>
      <c r="B93" s="235">
        <v>624</v>
      </c>
      <c r="C93" s="235">
        <v>1684</v>
      </c>
      <c r="D93" s="235">
        <v>255</v>
      </c>
    </row>
    <row r="94" spans="1:4" ht="12.75">
      <c r="A94" s="236" t="s">
        <v>650</v>
      </c>
      <c r="B94" s="242" t="s">
        <v>462</v>
      </c>
      <c r="C94" s="242" t="s">
        <v>462</v>
      </c>
      <c r="D94" s="242" t="s">
        <v>462</v>
      </c>
    </row>
    <row r="95" spans="1:4" ht="12.75">
      <c r="A95" s="234" t="s">
        <v>655</v>
      </c>
      <c r="B95" s="233">
        <v>0</v>
      </c>
      <c r="C95" s="233">
        <v>0</v>
      </c>
      <c r="D95" s="233">
        <v>0</v>
      </c>
    </row>
    <row r="96" spans="1:4" ht="12.75">
      <c r="A96" s="236" t="s">
        <v>644</v>
      </c>
      <c r="B96" s="235">
        <v>83</v>
      </c>
      <c r="C96" s="235">
        <v>95</v>
      </c>
      <c r="D96" s="235">
        <v>12</v>
      </c>
    </row>
    <row r="97" spans="1:4" ht="12.75">
      <c r="A97" s="236" t="s">
        <v>649</v>
      </c>
      <c r="B97" s="235">
        <v>11</v>
      </c>
      <c r="C97" s="235">
        <v>41</v>
      </c>
      <c r="D97" s="235">
        <v>21</v>
      </c>
    </row>
    <row r="98" spans="1:4" ht="12.75">
      <c r="A98" s="234" t="s">
        <v>672</v>
      </c>
      <c r="B98" s="233">
        <v>0</v>
      </c>
      <c r="C98" s="233">
        <v>0</v>
      </c>
      <c r="D98" s="233">
        <v>0</v>
      </c>
    </row>
    <row r="99" spans="1:4" ht="12.75">
      <c r="A99" s="236" t="s">
        <v>645</v>
      </c>
      <c r="B99" s="235">
        <v>25</v>
      </c>
      <c r="C99" s="235">
        <v>83</v>
      </c>
      <c r="D99" s="235">
        <v>1</v>
      </c>
    </row>
    <row r="100" spans="1:4" ht="12.75">
      <c r="A100" s="236" t="s">
        <v>646</v>
      </c>
      <c r="B100" s="235">
        <v>4</v>
      </c>
      <c r="C100" s="235">
        <v>4</v>
      </c>
      <c r="D100" s="235">
        <v>0</v>
      </c>
    </row>
    <row r="101" spans="1:4" ht="12.75">
      <c r="A101" s="236" t="s">
        <v>648</v>
      </c>
      <c r="B101" s="235">
        <v>17</v>
      </c>
      <c r="C101" s="235">
        <v>81</v>
      </c>
      <c r="D101" s="235">
        <v>46</v>
      </c>
    </row>
    <row r="102" spans="1:4" ht="12.75">
      <c r="A102" s="282" t="s">
        <v>647</v>
      </c>
      <c r="B102" s="283">
        <v>0</v>
      </c>
      <c r="C102" s="283">
        <v>0</v>
      </c>
      <c r="D102" s="283">
        <v>25</v>
      </c>
    </row>
    <row r="103" spans="1:4" ht="12.75">
      <c r="A103" s="236" t="s">
        <v>445</v>
      </c>
      <c r="B103" s="235">
        <v>0</v>
      </c>
      <c r="C103" s="235">
        <v>0</v>
      </c>
      <c r="D103" s="235">
        <v>0</v>
      </c>
    </row>
    <row r="104" spans="1:4" ht="20.25" customHeight="1">
      <c r="A104" s="198" t="s">
        <v>632</v>
      </c>
      <c r="B104" s="244">
        <f>SUM(B76:B103)</f>
        <v>1216</v>
      </c>
      <c r="C104" s="244">
        <f>SUM(C76:C103)</f>
        <v>2925</v>
      </c>
      <c r="D104" s="244">
        <f>SUM(D76:D103)</f>
        <v>571</v>
      </c>
    </row>
    <row r="105" ht="12.75">
      <c r="A105" s="245"/>
    </row>
    <row r="106" spans="1:4" ht="49.5" customHeight="1">
      <c r="A106" s="414" t="s">
        <v>329</v>
      </c>
      <c r="B106" s="414"/>
      <c r="C106" s="414"/>
      <c r="D106" s="414"/>
    </row>
    <row r="107" spans="1:4" ht="27.75" customHeight="1">
      <c r="A107" s="416" t="s">
        <v>449</v>
      </c>
      <c r="B107" s="416"/>
      <c r="C107" s="416"/>
      <c r="D107" s="416"/>
    </row>
    <row r="108" spans="1:4" ht="34.5" customHeight="1">
      <c r="A108" s="418" t="s">
        <v>402</v>
      </c>
      <c r="B108" s="418"/>
      <c r="C108" s="418"/>
      <c r="D108" s="418"/>
    </row>
    <row r="109" spans="1:4" ht="21.75" customHeight="1">
      <c r="A109" s="418" t="s">
        <v>401</v>
      </c>
      <c r="B109" s="418"/>
      <c r="C109" s="418"/>
      <c r="D109" s="418"/>
    </row>
    <row r="111" spans="1:4" ht="75" customHeight="1">
      <c r="A111" s="8" t="s">
        <v>380</v>
      </c>
      <c r="B111" s="334" t="s">
        <v>456</v>
      </c>
      <c r="C111" s="335"/>
      <c r="D111" s="336"/>
    </row>
    <row r="112" spans="1:4" ht="37.5" customHeight="1">
      <c r="A112" s="217" t="s">
        <v>548</v>
      </c>
      <c r="B112" s="230" t="s">
        <v>444</v>
      </c>
      <c r="C112" s="230" t="s">
        <v>415</v>
      </c>
      <c r="D112" s="230" t="s">
        <v>413</v>
      </c>
    </row>
    <row r="113" spans="1:4" ht="12.75">
      <c r="A113" s="236" t="s">
        <v>711</v>
      </c>
      <c r="B113" s="235">
        <v>80</v>
      </c>
      <c r="C113" s="235">
        <v>33</v>
      </c>
      <c r="D113" s="235">
        <v>1</v>
      </c>
    </row>
    <row r="114" spans="1:4" ht="12.75">
      <c r="A114" s="236" t="s">
        <v>728</v>
      </c>
      <c r="B114" s="235">
        <v>22</v>
      </c>
      <c r="C114" s="235">
        <v>75</v>
      </c>
      <c r="D114" s="235">
        <v>5</v>
      </c>
    </row>
    <row r="115" spans="1:4" ht="12.75">
      <c r="A115" s="236" t="s">
        <v>743</v>
      </c>
      <c r="B115" s="235">
        <v>1</v>
      </c>
      <c r="C115" s="235">
        <v>0</v>
      </c>
      <c r="D115" s="235">
        <v>0</v>
      </c>
    </row>
    <row r="116" spans="1:4" ht="12.75">
      <c r="A116" s="236" t="s">
        <v>723</v>
      </c>
      <c r="B116" s="235">
        <v>17</v>
      </c>
      <c r="C116" s="235">
        <v>47</v>
      </c>
      <c r="D116" s="235">
        <v>30</v>
      </c>
    </row>
    <row r="117" spans="1:4" ht="12.75">
      <c r="A117" s="236" t="s">
        <v>709</v>
      </c>
      <c r="B117" s="235">
        <v>37</v>
      </c>
      <c r="C117" s="235">
        <v>21</v>
      </c>
      <c r="D117" s="235">
        <v>0</v>
      </c>
    </row>
    <row r="118" spans="1:4" ht="12.75">
      <c r="A118" s="236" t="s">
        <v>708</v>
      </c>
      <c r="B118" s="235">
        <v>21</v>
      </c>
      <c r="C118" s="235">
        <v>39</v>
      </c>
      <c r="D118" s="235">
        <v>6</v>
      </c>
    </row>
    <row r="119" spans="1:4" ht="12.75">
      <c r="A119" s="236" t="s">
        <v>722</v>
      </c>
      <c r="B119" s="235">
        <v>5</v>
      </c>
      <c r="C119" s="235">
        <v>6</v>
      </c>
      <c r="D119" s="235">
        <v>0</v>
      </c>
    </row>
    <row r="120" spans="1:4" ht="12.75">
      <c r="A120" s="236" t="s">
        <v>455</v>
      </c>
      <c r="B120" s="235">
        <v>27</v>
      </c>
      <c r="C120" s="235">
        <v>61</v>
      </c>
      <c r="D120" s="235">
        <v>8</v>
      </c>
    </row>
    <row r="121" spans="1:4" ht="12.75">
      <c r="A121" s="236" t="s">
        <v>706</v>
      </c>
      <c r="B121" s="235">
        <v>28</v>
      </c>
      <c r="C121" s="235">
        <v>41</v>
      </c>
      <c r="D121" s="235">
        <v>9</v>
      </c>
    </row>
    <row r="122" spans="1:4" ht="12.75">
      <c r="A122" s="236" t="s">
        <v>705</v>
      </c>
      <c r="B122" s="235">
        <v>17</v>
      </c>
      <c r="C122" s="235">
        <v>38</v>
      </c>
      <c r="D122" s="235">
        <v>11</v>
      </c>
    </row>
    <row r="123" spans="1:4" ht="12.75">
      <c r="A123" s="236" t="s">
        <v>729</v>
      </c>
      <c r="B123" s="235">
        <v>0</v>
      </c>
      <c r="C123" s="235">
        <v>0</v>
      </c>
      <c r="D123" s="235">
        <v>0</v>
      </c>
    </row>
    <row r="124" spans="1:4" ht="12.75">
      <c r="A124" s="236" t="s">
        <v>721</v>
      </c>
      <c r="B124" s="235">
        <v>7</v>
      </c>
      <c r="C124" s="235">
        <v>7</v>
      </c>
      <c r="D124" s="235">
        <v>0</v>
      </c>
    </row>
    <row r="125" spans="1:4" ht="12.75">
      <c r="A125" s="236" t="s">
        <v>704</v>
      </c>
      <c r="B125" s="235">
        <v>45</v>
      </c>
      <c r="C125" s="235">
        <v>121</v>
      </c>
      <c r="D125" s="235">
        <v>9</v>
      </c>
    </row>
    <row r="126" spans="1:4" ht="12.75">
      <c r="A126" s="236" t="s">
        <v>730</v>
      </c>
      <c r="B126" s="235">
        <v>0</v>
      </c>
      <c r="C126" s="235">
        <v>0</v>
      </c>
      <c r="D126" s="235">
        <v>0</v>
      </c>
    </row>
    <row r="127" spans="1:4" ht="12.75">
      <c r="A127" s="236" t="s">
        <v>703</v>
      </c>
      <c r="B127" s="235">
        <v>38</v>
      </c>
      <c r="C127" s="235">
        <v>104</v>
      </c>
      <c r="D127" s="235">
        <v>15</v>
      </c>
    </row>
    <row r="128" spans="1:4" ht="12.75">
      <c r="A128" s="236" t="s">
        <v>454</v>
      </c>
      <c r="B128" s="235">
        <v>9</v>
      </c>
      <c r="C128" s="235">
        <v>22</v>
      </c>
      <c r="D128" s="235">
        <v>5</v>
      </c>
    </row>
    <row r="129" spans="1:4" ht="12.75">
      <c r="A129" s="236" t="s">
        <v>453</v>
      </c>
      <c r="B129" s="235">
        <v>25</v>
      </c>
      <c r="C129" s="235">
        <v>46</v>
      </c>
      <c r="D129" s="235">
        <v>4</v>
      </c>
    </row>
    <row r="130" spans="1:4" ht="12.75">
      <c r="A130" s="236" t="s">
        <v>700</v>
      </c>
      <c r="B130" s="235">
        <v>24</v>
      </c>
      <c r="C130" s="235">
        <v>79</v>
      </c>
      <c r="D130" s="235">
        <v>14</v>
      </c>
    </row>
    <row r="131" spans="1:4" ht="12.75">
      <c r="A131" s="236" t="s">
        <v>742</v>
      </c>
      <c r="B131" s="235">
        <v>0</v>
      </c>
      <c r="C131" s="235">
        <v>0</v>
      </c>
      <c r="D131" s="235">
        <v>0</v>
      </c>
    </row>
    <row r="132" spans="1:4" ht="12.75">
      <c r="A132" s="236" t="s">
        <v>699</v>
      </c>
      <c r="B132" s="235">
        <v>118</v>
      </c>
      <c r="C132" s="235">
        <v>195</v>
      </c>
      <c r="D132" s="235">
        <v>7</v>
      </c>
    </row>
    <row r="133" spans="1:4" ht="12.75">
      <c r="A133" s="236" t="s">
        <v>698</v>
      </c>
      <c r="B133" s="235">
        <v>14</v>
      </c>
      <c r="C133" s="235">
        <v>18</v>
      </c>
      <c r="D133" s="235">
        <v>0</v>
      </c>
    </row>
    <row r="134" spans="1:4" ht="12.75">
      <c r="A134" s="236" t="s">
        <v>720</v>
      </c>
      <c r="B134" s="235">
        <v>15</v>
      </c>
      <c r="C134" s="235">
        <v>15</v>
      </c>
      <c r="D134" s="235">
        <v>0</v>
      </c>
    </row>
    <row r="135" spans="1:4" ht="12.75">
      <c r="A135" s="236" t="s">
        <v>697</v>
      </c>
      <c r="B135" s="235">
        <v>17</v>
      </c>
      <c r="C135" s="235">
        <v>21</v>
      </c>
      <c r="D135" s="235">
        <v>5</v>
      </c>
    </row>
    <row r="136" spans="1:4" ht="12.75">
      <c r="A136" s="236" t="s">
        <v>696</v>
      </c>
      <c r="B136" s="235">
        <v>33</v>
      </c>
      <c r="C136" s="235">
        <v>56</v>
      </c>
      <c r="D136" s="235">
        <v>2</v>
      </c>
    </row>
    <row r="137" spans="1:4" ht="12.75">
      <c r="A137" s="236" t="s">
        <v>741</v>
      </c>
      <c r="B137" s="235">
        <v>0</v>
      </c>
      <c r="C137" s="235">
        <v>0</v>
      </c>
      <c r="D137" s="235">
        <v>0</v>
      </c>
    </row>
    <row r="138" spans="1:4" ht="12.75">
      <c r="A138" s="236" t="s">
        <v>695</v>
      </c>
      <c r="B138" s="235">
        <v>36</v>
      </c>
      <c r="C138" s="235">
        <v>30</v>
      </c>
      <c r="D138" s="235">
        <v>0</v>
      </c>
    </row>
    <row r="139" spans="1:4" ht="12.75">
      <c r="A139" s="236" t="s">
        <v>694</v>
      </c>
      <c r="B139" s="235">
        <v>37</v>
      </c>
      <c r="C139" s="235">
        <v>62</v>
      </c>
      <c r="D139" s="235">
        <v>25</v>
      </c>
    </row>
    <row r="140" spans="1:4" ht="12.75">
      <c r="A140" s="236" t="s">
        <v>693</v>
      </c>
      <c r="B140" s="235">
        <v>42</v>
      </c>
      <c r="C140" s="235">
        <v>93</v>
      </c>
      <c r="D140" s="235">
        <v>5</v>
      </c>
    </row>
    <row r="141" spans="1:4" ht="12.75">
      <c r="A141" s="236" t="s">
        <v>692</v>
      </c>
      <c r="B141" s="235">
        <v>34</v>
      </c>
      <c r="C141" s="235">
        <v>49</v>
      </c>
      <c r="D141" s="235">
        <v>5</v>
      </c>
    </row>
    <row r="142" spans="1:4" ht="12.75">
      <c r="A142" s="236" t="s">
        <v>691</v>
      </c>
      <c r="B142" s="235">
        <v>21</v>
      </c>
      <c r="C142" s="235">
        <v>71</v>
      </c>
      <c r="D142" s="235">
        <v>36</v>
      </c>
    </row>
    <row r="143" spans="1:4" ht="12.75">
      <c r="A143" s="236" t="s">
        <v>719</v>
      </c>
      <c r="B143" s="235">
        <v>3</v>
      </c>
      <c r="C143" s="235">
        <v>4</v>
      </c>
      <c r="D143" s="235">
        <v>0</v>
      </c>
    </row>
    <row r="144" spans="1:4" ht="12.75">
      <c r="A144" s="236" t="s">
        <v>718</v>
      </c>
      <c r="B144" s="235">
        <v>1666</v>
      </c>
      <c r="C144" s="235">
        <v>1095</v>
      </c>
      <c r="D144" s="235">
        <v>119</v>
      </c>
    </row>
    <row r="145" spans="1:4" ht="12.75">
      <c r="A145" s="236" t="s">
        <v>689</v>
      </c>
      <c r="B145" s="235">
        <v>22</v>
      </c>
      <c r="C145" s="235">
        <v>36</v>
      </c>
      <c r="D145" s="235">
        <v>2</v>
      </c>
    </row>
    <row r="146" spans="1:4" ht="12.75">
      <c r="A146" s="236" t="s">
        <v>717</v>
      </c>
      <c r="B146" s="235">
        <v>15</v>
      </c>
      <c r="C146" s="235">
        <v>37</v>
      </c>
      <c r="D146" s="235">
        <v>8</v>
      </c>
    </row>
    <row r="147" spans="1:4" ht="12.75">
      <c r="A147" s="236" t="s">
        <v>716</v>
      </c>
      <c r="B147" s="235">
        <v>0</v>
      </c>
      <c r="C147" s="235">
        <v>0</v>
      </c>
      <c r="D147" s="235">
        <v>0</v>
      </c>
    </row>
    <row r="148" spans="1:4" ht="12.75">
      <c r="A148" s="236" t="s">
        <v>688</v>
      </c>
      <c r="B148" s="235">
        <v>51</v>
      </c>
      <c r="C148" s="235">
        <v>165</v>
      </c>
      <c r="D148" s="235">
        <v>33</v>
      </c>
    </row>
    <row r="149" spans="1:4" ht="12.75">
      <c r="A149" s="236" t="s">
        <v>452</v>
      </c>
      <c r="B149" s="235">
        <v>49</v>
      </c>
      <c r="C149" s="235">
        <v>55</v>
      </c>
      <c r="D149" s="235">
        <v>2</v>
      </c>
    </row>
    <row r="150" spans="1:4" ht="12.75">
      <c r="A150" s="236" t="s">
        <v>451</v>
      </c>
      <c r="B150" s="235">
        <v>0</v>
      </c>
      <c r="C150" s="235">
        <v>0</v>
      </c>
      <c r="D150" s="235">
        <v>0</v>
      </c>
    </row>
    <row r="151" spans="1:4" ht="12.75">
      <c r="A151" s="236" t="s">
        <v>686</v>
      </c>
      <c r="B151" s="235">
        <v>38</v>
      </c>
      <c r="C151" s="235">
        <v>89</v>
      </c>
      <c r="D151" s="235">
        <v>38</v>
      </c>
    </row>
    <row r="152" spans="1:4" ht="12.75">
      <c r="A152" s="236" t="s">
        <v>685</v>
      </c>
      <c r="B152" s="235">
        <v>55</v>
      </c>
      <c r="C152" s="235">
        <v>130</v>
      </c>
      <c r="D152" s="235">
        <v>20</v>
      </c>
    </row>
    <row r="153" spans="1:4" ht="12.75">
      <c r="A153" s="236" t="s">
        <v>732</v>
      </c>
      <c r="B153" s="235">
        <v>0</v>
      </c>
      <c r="C153" s="235">
        <v>0</v>
      </c>
      <c r="D153" s="235">
        <v>0</v>
      </c>
    </row>
    <row r="154" spans="1:4" ht="12.75">
      <c r="A154" s="234" t="s">
        <v>740</v>
      </c>
      <c r="B154" s="233">
        <v>0</v>
      </c>
      <c r="C154" s="233">
        <v>1</v>
      </c>
      <c r="D154" s="233">
        <v>0</v>
      </c>
    </row>
    <row r="155" spans="1:4" ht="12.75">
      <c r="A155" s="236" t="s">
        <v>450</v>
      </c>
      <c r="B155" s="235">
        <v>0</v>
      </c>
      <c r="C155" s="235">
        <v>0</v>
      </c>
      <c r="D155" s="235">
        <v>0</v>
      </c>
    </row>
    <row r="156" spans="1:4" ht="12.75">
      <c r="A156" s="236" t="s">
        <v>715</v>
      </c>
      <c r="B156" s="235">
        <v>3</v>
      </c>
      <c r="C156" s="235">
        <v>1</v>
      </c>
      <c r="D156" s="235">
        <v>0</v>
      </c>
    </row>
    <row r="157" spans="1:4" ht="25.5" customHeight="1">
      <c r="A157" s="198" t="s">
        <v>684</v>
      </c>
      <c r="B157" s="244">
        <f>SUM(B113:B156)</f>
        <v>2672</v>
      </c>
      <c r="C157" s="244">
        <f>SUM(C113:C156)</f>
        <v>2963</v>
      </c>
      <c r="D157" s="244">
        <f>SUM(D113:D156)</f>
        <v>424</v>
      </c>
    </row>
    <row r="158" spans="1:3" ht="12.75">
      <c r="A158" s="55"/>
      <c r="B158" s="55"/>
      <c r="C158" s="55"/>
    </row>
    <row r="159" spans="1:4" ht="49.5" customHeight="1">
      <c r="A159" s="414" t="s">
        <v>329</v>
      </c>
      <c r="B159" s="414"/>
      <c r="C159" s="414"/>
      <c r="D159" s="414"/>
    </row>
    <row r="160" spans="1:4" ht="45.75" customHeight="1">
      <c r="A160" s="417" t="s">
        <v>416</v>
      </c>
      <c r="B160" s="417"/>
      <c r="C160" s="417"/>
      <c r="D160" s="417"/>
    </row>
    <row r="161" spans="1:4" ht="34.5" customHeight="1">
      <c r="A161" s="418" t="s">
        <v>403</v>
      </c>
      <c r="B161" s="418"/>
      <c r="C161" s="418"/>
      <c r="D161" s="418"/>
    </row>
    <row r="163" spans="1:4" ht="75" customHeight="1">
      <c r="A163" s="8" t="s">
        <v>381</v>
      </c>
      <c r="B163" s="334" t="s">
        <v>457</v>
      </c>
      <c r="C163" s="335"/>
      <c r="D163" s="336"/>
    </row>
    <row r="164" spans="1:4" ht="37.5" customHeight="1">
      <c r="A164" s="217" t="s">
        <v>548</v>
      </c>
      <c r="B164" s="230" t="s">
        <v>444</v>
      </c>
      <c r="C164" s="230" t="s">
        <v>415</v>
      </c>
      <c r="D164" s="230" t="s">
        <v>413</v>
      </c>
    </row>
    <row r="165" spans="1:4" ht="12.75">
      <c r="A165" s="236" t="s">
        <v>31</v>
      </c>
      <c r="B165" s="235">
        <v>7</v>
      </c>
      <c r="C165" s="235">
        <v>26</v>
      </c>
      <c r="D165" s="235">
        <v>0</v>
      </c>
    </row>
    <row r="166" spans="1:4" ht="12.75">
      <c r="A166" s="236" t="s">
        <v>24</v>
      </c>
      <c r="B166" s="235">
        <v>20</v>
      </c>
      <c r="C166" s="235">
        <v>51</v>
      </c>
      <c r="D166" s="235">
        <v>4</v>
      </c>
    </row>
    <row r="167" spans="1:4" ht="12.75">
      <c r="A167" s="236" t="s">
        <v>23</v>
      </c>
      <c r="B167" s="235">
        <v>25</v>
      </c>
      <c r="C167" s="235">
        <v>63</v>
      </c>
      <c r="D167" s="235">
        <v>25</v>
      </c>
    </row>
    <row r="168" spans="1:4" ht="12.75">
      <c r="A168" s="234" t="s">
        <v>125</v>
      </c>
      <c r="B168" s="243" t="s">
        <v>462</v>
      </c>
      <c r="C168" s="243" t="s">
        <v>462</v>
      </c>
      <c r="D168" s="243" t="s">
        <v>462</v>
      </c>
    </row>
    <row r="169" spans="1:4" ht="12.75">
      <c r="A169" s="236" t="s">
        <v>22</v>
      </c>
      <c r="B169" s="235">
        <v>223</v>
      </c>
      <c r="C169" s="235">
        <v>548</v>
      </c>
      <c r="D169" s="235">
        <v>153</v>
      </c>
    </row>
    <row r="170" spans="1:4" ht="12.75">
      <c r="A170" s="236" t="s">
        <v>21</v>
      </c>
      <c r="B170" s="235">
        <v>85</v>
      </c>
      <c r="C170" s="235">
        <v>225</v>
      </c>
      <c r="D170" s="235">
        <v>61</v>
      </c>
    </row>
    <row r="171" spans="1:4" ht="12.75">
      <c r="A171" s="236" t="s">
        <v>20</v>
      </c>
      <c r="B171" s="235">
        <v>58</v>
      </c>
      <c r="C171" s="235">
        <v>112</v>
      </c>
      <c r="D171" s="235">
        <v>69</v>
      </c>
    </row>
    <row r="172" spans="1:4" ht="12.75">
      <c r="A172" s="236" t="s">
        <v>19</v>
      </c>
      <c r="B172" s="235">
        <v>28</v>
      </c>
      <c r="C172" s="235">
        <v>68</v>
      </c>
      <c r="D172" s="235">
        <v>0</v>
      </c>
    </row>
    <row r="173" spans="1:4" ht="12.75">
      <c r="A173" s="236" t="s">
        <v>18</v>
      </c>
      <c r="B173" s="235">
        <v>22</v>
      </c>
      <c r="C173" s="235">
        <v>56</v>
      </c>
      <c r="D173" s="235">
        <v>16</v>
      </c>
    </row>
    <row r="174" spans="1:4" ht="12.75">
      <c r="A174" s="236" t="s">
        <v>17</v>
      </c>
      <c r="B174" s="235">
        <v>25</v>
      </c>
      <c r="C174" s="235">
        <v>60</v>
      </c>
      <c r="D174" s="235">
        <v>23</v>
      </c>
    </row>
    <row r="175" spans="1:4" ht="12.75">
      <c r="A175" s="236" t="s">
        <v>16</v>
      </c>
      <c r="B175" s="235">
        <v>29</v>
      </c>
      <c r="C175" s="235">
        <v>96</v>
      </c>
      <c r="D175" s="235">
        <v>14</v>
      </c>
    </row>
    <row r="176" spans="1:4" ht="12.75">
      <c r="A176" s="236" t="s">
        <v>15</v>
      </c>
      <c r="B176" s="235">
        <v>57</v>
      </c>
      <c r="C176" s="235">
        <v>105</v>
      </c>
      <c r="D176" s="235">
        <v>47</v>
      </c>
    </row>
    <row r="177" spans="1:4" ht="12.75">
      <c r="A177" s="234" t="s">
        <v>123</v>
      </c>
      <c r="B177" s="233">
        <v>0</v>
      </c>
      <c r="C177" s="233">
        <v>0</v>
      </c>
      <c r="D177" s="233">
        <v>0</v>
      </c>
    </row>
    <row r="178" spans="1:4" ht="12.75">
      <c r="A178" s="236" t="s">
        <v>14</v>
      </c>
      <c r="B178" s="235">
        <v>108</v>
      </c>
      <c r="C178" s="235">
        <v>276</v>
      </c>
      <c r="D178" s="235">
        <v>72</v>
      </c>
    </row>
    <row r="179" spans="1:4" ht="12.75">
      <c r="A179" s="236" t="s">
        <v>13</v>
      </c>
      <c r="B179" s="235">
        <v>3</v>
      </c>
      <c r="C179" s="235">
        <v>5</v>
      </c>
      <c r="D179" s="235">
        <v>0</v>
      </c>
    </row>
    <row r="180" spans="1:4" ht="12.75">
      <c r="A180" s="236" t="s">
        <v>114</v>
      </c>
      <c r="B180" s="235">
        <v>0</v>
      </c>
      <c r="C180" s="235">
        <v>0</v>
      </c>
      <c r="D180" s="235">
        <v>0</v>
      </c>
    </row>
    <row r="181" spans="1:4" ht="12.75">
      <c r="A181" s="234" t="s">
        <v>122</v>
      </c>
      <c r="B181" s="233">
        <v>0</v>
      </c>
      <c r="C181" s="233">
        <v>9</v>
      </c>
      <c r="D181" s="233">
        <v>4</v>
      </c>
    </row>
    <row r="182" spans="1:4" ht="12.75">
      <c r="A182" s="236" t="s">
        <v>12</v>
      </c>
      <c r="B182" s="235">
        <v>55</v>
      </c>
      <c r="C182" s="235">
        <v>127</v>
      </c>
      <c r="D182" s="235">
        <v>24</v>
      </c>
    </row>
    <row r="183" spans="1:4" ht="12.75">
      <c r="A183" s="236" t="s">
        <v>113</v>
      </c>
      <c r="B183" s="235">
        <v>0</v>
      </c>
      <c r="C183" s="235">
        <v>0</v>
      </c>
      <c r="D183" s="235">
        <v>0</v>
      </c>
    </row>
    <row r="184" spans="1:4" ht="12.75">
      <c r="A184" s="236" t="s">
        <v>11</v>
      </c>
      <c r="B184" s="235">
        <v>34</v>
      </c>
      <c r="C184" s="235">
        <v>37</v>
      </c>
      <c r="D184" s="235">
        <v>15</v>
      </c>
    </row>
    <row r="185" spans="1:4" ht="12.75">
      <c r="A185" s="236" t="s">
        <v>10</v>
      </c>
      <c r="B185" s="235">
        <v>158</v>
      </c>
      <c r="C185" s="235">
        <v>171</v>
      </c>
      <c r="D185" s="235">
        <v>45</v>
      </c>
    </row>
    <row r="186" spans="1:4" ht="12.75">
      <c r="A186" s="236" t="s">
        <v>539</v>
      </c>
      <c r="B186" s="235">
        <v>728</v>
      </c>
      <c r="C186" s="235">
        <v>1442</v>
      </c>
      <c r="D186" s="235">
        <v>213</v>
      </c>
    </row>
    <row r="187" spans="1:4" ht="12.75">
      <c r="A187" s="234" t="s">
        <v>120</v>
      </c>
      <c r="B187" s="233">
        <v>0</v>
      </c>
      <c r="C187" s="233">
        <v>0</v>
      </c>
      <c r="D187" s="233">
        <v>0</v>
      </c>
    </row>
    <row r="188" spans="1:4" ht="12.75">
      <c r="A188" s="236" t="s">
        <v>9</v>
      </c>
      <c r="B188" s="235">
        <v>36</v>
      </c>
      <c r="C188" s="235">
        <v>115</v>
      </c>
      <c r="D188" s="235">
        <v>18</v>
      </c>
    </row>
    <row r="189" spans="1:4" ht="12.75">
      <c r="A189" s="236" t="s">
        <v>8</v>
      </c>
      <c r="B189" s="235">
        <v>23</v>
      </c>
      <c r="C189" s="235">
        <v>69</v>
      </c>
      <c r="D189" s="235">
        <v>15</v>
      </c>
    </row>
    <row r="190" spans="1:4" ht="12.75">
      <c r="A190" s="236" t="s">
        <v>7</v>
      </c>
      <c r="B190" s="235">
        <v>35</v>
      </c>
      <c r="C190" s="235">
        <v>140</v>
      </c>
      <c r="D190" s="235">
        <v>76</v>
      </c>
    </row>
    <row r="191" spans="1:4" ht="12.75">
      <c r="A191" s="236" t="s">
        <v>29</v>
      </c>
      <c r="B191" s="235">
        <v>12</v>
      </c>
      <c r="C191" s="235">
        <v>16</v>
      </c>
      <c r="D191" s="235">
        <v>0</v>
      </c>
    </row>
    <row r="192" spans="1:4" ht="12.75">
      <c r="A192" s="236" t="s">
        <v>28</v>
      </c>
      <c r="B192" s="235">
        <v>5</v>
      </c>
      <c r="C192" s="235">
        <v>10</v>
      </c>
      <c r="D192" s="235">
        <v>1</v>
      </c>
    </row>
    <row r="193" spans="1:4" ht="12.75">
      <c r="A193" s="236" t="s">
        <v>6</v>
      </c>
      <c r="B193" s="235">
        <v>19</v>
      </c>
      <c r="C193" s="235">
        <v>38</v>
      </c>
      <c r="D193" s="235">
        <v>2</v>
      </c>
    </row>
    <row r="194" spans="1:4" ht="12.75">
      <c r="A194" s="234" t="s">
        <v>116</v>
      </c>
      <c r="B194" s="233">
        <v>0</v>
      </c>
      <c r="C194" s="233">
        <v>0</v>
      </c>
      <c r="D194" s="233">
        <v>0</v>
      </c>
    </row>
    <row r="195" spans="1:4" ht="12.75">
      <c r="A195" s="236" t="s">
        <v>461</v>
      </c>
      <c r="B195" s="235">
        <v>54</v>
      </c>
      <c r="C195" s="235">
        <v>89</v>
      </c>
      <c r="D195" s="235">
        <v>1</v>
      </c>
    </row>
    <row r="196" spans="1:4" ht="12.75">
      <c r="A196" s="236" t="s">
        <v>460</v>
      </c>
      <c r="B196" s="235">
        <v>18</v>
      </c>
      <c r="C196" s="235">
        <v>50</v>
      </c>
      <c r="D196" s="235">
        <v>6</v>
      </c>
    </row>
    <row r="197" spans="1:4" ht="12.75">
      <c r="A197" s="236" t="s">
        <v>3</v>
      </c>
      <c r="B197" s="235">
        <v>23</v>
      </c>
      <c r="C197" s="235">
        <v>13</v>
      </c>
      <c r="D197" s="235">
        <v>0</v>
      </c>
    </row>
    <row r="198" spans="1:4" ht="12.75">
      <c r="A198" s="236" t="s">
        <v>2</v>
      </c>
      <c r="B198" s="235">
        <v>22</v>
      </c>
      <c r="C198" s="235">
        <v>46</v>
      </c>
      <c r="D198" s="235">
        <v>14</v>
      </c>
    </row>
    <row r="199" spans="1:4" ht="12.75">
      <c r="A199" s="236" t="s">
        <v>1</v>
      </c>
      <c r="B199" s="235">
        <v>133</v>
      </c>
      <c r="C199" s="235">
        <v>317</v>
      </c>
      <c r="D199" s="235">
        <v>106</v>
      </c>
    </row>
    <row r="200" spans="1:4" ht="12.75">
      <c r="A200" s="236" t="s">
        <v>459</v>
      </c>
      <c r="B200" s="235">
        <v>22</v>
      </c>
      <c r="C200" s="235">
        <v>59</v>
      </c>
      <c r="D200" s="235">
        <v>30</v>
      </c>
    </row>
    <row r="201" spans="1:4" ht="12.75">
      <c r="A201" s="236" t="s">
        <v>27</v>
      </c>
      <c r="B201" s="235">
        <v>0</v>
      </c>
      <c r="C201" s="235">
        <v>25</v>
      </c>
      <c r="D201" s="235">
        <v>0</v>
      </c>
    </row>
    <row r="202" spans="1:4" ht="12.75">
      <c r="A202" s="236" t="s">
        <v>748</v>
      </c>
      <c r="B202" s="235">
        <v>86</v>
      </c>
      <c r="C202" s="235">
        <v>156</v>
      </c>
      <c r="D202" s="235">
        <v>42</v>
      </c>
    </row>
    <row r="203" spans="1:4" ht="12.75">
      <c r="A203" s="236" t="s">
        <v>747</v>
      </c>
      <c r="B203" s="235">
        <v>19</v>
      </c>
      <c r="C203" s="235">
        <v>70</v>
      </c>
      <c r="D203" s="235">
        <v>14</v>
      </c>
    </row>
    <row r="204" spans="1:4" ht="12.75">
      <c r="A204" s="236" t="s">
        <v>746</v>
      </c>
      <c r="B204" s="235">
        <v>62</v>
      </c>
      <c r="C204" s="235">
        <v>220</v>
      </c>
      <c r="D204" s="235">
        <v>12</v>
      </c>
    </row>
    <row r="205" spans="1:4" ht="12.75">
      <c r="A205" s="236" t="s">
        <v>112</v>
      </c>
      <c r="B205" s="235">
        <v>0</v>
      </c>
      <c r="C205" s="235">
        <v>0</v>
      </c>
      <c r="D205" s="235">
        <v>0</v>
      </c>
    </row>
    <row r="206" spans="1:4" ht="12.75">
      <c r="A206" s="198" t="s">
        <v>25</v>
      </c>
      <c r="B206" s="244">
        <f>SUM(B165:B205)</f>
        <v>2234</v>
      </c>
      <c r="C206" s="244">
        <f>SUM(C165:C205)</f>
        <v>4910</v>
      </c>
      <c r="D206" s="244">
        <f>SUM(D165:D205)</f>
        <v>1122</v>
      </c>
    </row>
    <row r="207" spans="1:3" ht="12.75">
      <c r="A207" s="55"/>
      <c r="B207" s="55"/>
      <c r="C207" s="55"/>
    </row>
    <row r="208" spans="1:4" ht="49.5" customHeight="1">
      <c r="A208" s="414" t="s">
        <v>329</v>
      </c>
      <c r="B208" s="414"/>
      <c r="C208" s="414"/>
      <c r="D208" s="414"/>
    </row>
    <row r="209" spans="1:4" ht="27.75" customHeight="1">
      <c r="A209" s="416" t="s">
        <v>458</v>
      </c>
      <c r="B209" s="416"/>
      <c r="C209" s="416"/>
      <c r="D209" s="416"/>
    </row>
    <row r="210" spans="1:4" ht="27.75" customHeight="1">
      <c r="A210" s="416" t="s">
        <v>417</v>
      </c>
      <c r="B210" s="416"/>
      <c r="C210" s="416"/>
      <c r="D210" s="416"/>
    </row>
    <row r="211" spans="1:3" ht="12.75">
      <c r="A211" s="7"/>
      <c r="B211" s="7"/>
      <c r="C211" s="7"/>
    </row>
    <row r="212" spans="1:4" ht="27.75" customHeight="1">
      <c r="A212" s="416" t="s">
        <v>418</v>
      </c>
      <c r="B212" s="416"/>
      <c r="C212" s="416"/>
      <c r="D212" s="416"/>
    </row>
    <row r="214" spans="1:4" ht="75" customHeight="1">
      <c r="A214" s="8" t="s">
        <v>382</v>
      </c>
      <c r="B214" s="334" t="s">
        <v>463</v>
      </c>
      <c r="C214" s="335"/>
      <c r="D214" s="336"/>
    </row>
    <row r="215" spans="1:4" ht="37.5" customHeight="1">
      <c r="A215" s="217" t="s">
        <v>548</v>
      </c>
      <c r="B215" s="230" t="s">
        <v>444</v>
      </c>
      <c r="C215" s="230" t="s">
        <v>415</v>
      </c>
      <c r="D215" s="230" t="s">
        <v>413</v>
      </c>
    </row>
    <row r="216" spans="1:4" ht="12.75">
      <c r="A216" s="236" t="s">
        <v>474</v>
      </c>
      <c r="B216" s="235">
        <v>73</v>
      </c>
      <c r="C216" s="235">
        <v>124</v>
      </c>
      <c r="D216" s="235">
        <v>22</v>
      </c>
    </row>
    <row r="217" spans="1:4" ht="12.75">
      <c r="A217" s="236" t="s">
        <v>82</v>
      </c>
      <c r="B217" s="235">
        <v>49</v>
      </c>
      <c r="C217" s="235">
        <v>57</v>
      </c>
      <c r="D217" s="235">
        <v>0</v>
      </c>
    </row>
    <row r="218" spans="1:4" ht="12.75">
      <c r="A218" s="236" t="s">
        <v>81</v>
      </c>
      <c r="B218" s="235">
        <v>18</v>
      </c>
      <c r="C218" s="235">
        <v>46</v>
      </c>
      <c r="D218" s="235">
        <v>15</v>
      </c>
    </row>
    <row r="219" spans="1:4" ht="12.75">
      <c r="A219" s="236" t="s">
        <v>80</v>
      </c>
      <c r="B219" s="235">
        <v>21</v>
      </c>
      <c r="C219" s="235">
        <v>63</v>
      </c>
      <c r="D219" s="235">
        <v>0</v>
      </c>
    </row>
    <row r="220" spans="1:4" ht="12.75">
      <c r="A220" s="236" t="s">
        <v>79</v>
      </c>
      <c r="B220" s="235">
        <v>29</v>
      </c>
      <c r="C220" s="235">
        <v>77</v>
      </c>
      <c r="D220" s="235">
        <v>28</v>
      </c>
    </row>
    <row r="221" spans="1:4" ht="12.75">
      <c r="A221" s="236" t="s">
        <v>540</v>
      </c>
      <c r="B221" s="235">
        <v>1237</v>
      </c>
      <c r="C221" s="235">
        <v>2244</v>
      </c>
      <c r="D221" s="235">
        <v>456</v>
      </c>
    </row>
    <row r="222" spans="1:4" ht="12.75">
      <c r="A222" s="236" t="s">
        <v>78</v>
      </c>
      <c r="B222" s="235">
        <v>12</v>
      </c>
      <c r="C222" s="235">
        <v>12</v>
      </c>
      <c r="D222" s="235">
        <v>1</v>
      </c>
    </row>
    <row r="223" spans="1:4" ht="12.75">
      <c r="A223" s="236" t="s">
        <v>77</v>
      </c>
      <c r="B223" s="235">
        <v>52</v>
      </c>
      <c r="C223" s="235">
        <v>102</v>
      </c>
      <c r="D223" s="235">
        <v>8</v>
      </c>
    </row>
    <row r="224" spans="1:4" ht="12.75">
      <c r="A224" s="236" t="s">
        <v>473</v>
      </c>
      <c r="B224" s="235">
        <v>40</v>
      </c>
      <c r="C224" s="235">
        <v>105</v>
      </c>
      <c r="D224" s="235">
        <v>0</v>
      </c>
    </row>
    <row r="225" spans="1:4" ht="12.75">
      <c r="A225" s="236" t="s">
        <v>95</v>
      </c>
      <c r="B225" s="235">
        <v>178</v>
      </c>
      <c r="C225" s="235">
        <v>345</v>
      </c>
      <c r="D225" s="235">
        <v>107</v>
      </c>
    </row>
    <row r="226" spans="1:4" ht="12.75">
      <c r="A226" s="236" t="s">
        <v>94</v>
      </c>
      <c r="B226" s="235">
        <v>1</v>
      </c>
      <c r="C226" s="235">
        <v>5</v>
      </c>
      <c r="D226" s="235">
        <v>0</v>
      </c>
    </row>
    <row r="227" spans="1:4" ht="12.75">
      <c r="A227" s="234" t="s">
        <v>107</v>
      </c>
      <c r="B227" s="233">
        <v>0</v>
      </c>
      <c r="C227" s="233">
        <v>0</v>
      </c>
      <c r="D227" s="233">
        <v>0</v>
      </c>
    </row>
    <row r="228" spans="1:4" ht="12.75">
      <c r="A228" s="234" t="s">
        <v>472</v>
      </c>
      <c r="B228" s="233">
        <v>6</v>
      </c>
      <c r="C228" s="233">
        <v>6</v>
      </c>
      <c r="D228" s="233">
        <v>0</v>
      </c>
    </row>
    <row r="229" spans="1:4" ht="12.75">
      <c r="A229" s="234" t="s">
        <v>471</v>
      </c>
      <c r="B229" s="233">
        <v>12</v>
      </c>
      <c r="C229" s="233">
        <v>22</v>
      </c>
      <c r="D229" s="233">
        <v>9</v>
      </c>
    </row>
    <row r="230" spans="1:4" ht="12.75">
      <c r="A230" s="236" t="s">
        <v>74</v>
      </c>
      <c r="B230" s="235">
        <v>56</v>
      </c>
      <c r="C230" s="235">
        <v>132</v>
      </c>
      <c r="D230" s="235">
        <v>47</v>
      </c>
    </row>
    <row r="231" spans="1:4" ht="12.75">
      <c r="A231" s="236" t="s">
        <v>73</v>
      </c>
      <c r="B231" s="235">
        <v>56</v>
      </c>
      <c r="C231" s="235">
        <v>136</v>
      </c>
      <c r="D231" s="235">
        <v>31</v>
      </c>
    </row>
    <row r="232" spans="1:4" ht="12.75">
      <c r="A232" s="236" t="s">
        <v>470</v>
      </c>
      <c r="B232" s="235">
        <v>18</v>
      </c>
      <c r="C232" s="235">
        <v>47</v>
      </c>
      <c r="D232" s="235">
        <v>11</v>
      </c>
    </row>
    <row r="233" spans="1:4" ht="12.75">
      <c r="A233" s="236" t="s">
        <v>469</v>
      </c>
      <c r="B233" s="235">
        <v>8</v>
      </c>
      <c r="C233" s="235">
        <v>32</v>
      </c>
      <c r="D233" s="235">
        <v>17</v>
      </c>
    </row>
    <row r="234" spans="1:4" ht="12.75">
      <c r="A234" s="236" t="s">
        <v>72</v>
      </c>
      <c r="B234" s="235">
        <v>118</v>
      </c>
      <c r="C234" s="235">
        <v>101</v>
      </c>
      <c r="D234" s="235">
        <v>3</v>
      </c>
    </row>
    <row r="235" spans="1:4" ht="12.75">
      <c r="A235" s="236" t="s">
        <v>91</v>
      </c>
      <c r="B235" s="235">
        <v>0</v>
      </c>
      <c r="C235" s="235">
        <v>0</v>
      </c>
      <c r="D235" s="235">
        <v>0</v>
      </c>
    </row>
    <row r="236" spans="1:4" ht="12.75">
      <c r="A236" s="236" t="s">
        <v>71</v>
      </c>
      <c r="B236" s="235">
        <v>38</v>
      </c>
      <c r="C236" s="235">
        <v>84</v>
      </c>
      <c r="D236" s="235">
        <v>7</v>
      </c>
    </row>
    <row r="237" spans="1:4" ht="12.75">
      <c r="A237" s="236" t="s">
        <v>70</v>
      </c>
      <c r="B237" s="235">
        <v>42</v>
      </c>
      <c r="C237" s="235">
        <v>66</v>
      </c>
      <c r="D237" s="235">
        <v>7</v>
      </c>
    </row>
    <row r="238" spans="1:4" ht="12.75">
      <c r="A238" s="236" t="s">
        <v>69</v>
      </c>
      <c r="B238" s="235">
        <v>32</v>
      </c>
      <c r="C238" s="235">
        <v>39</v>
      </c>
      <c r="D238" s="235">
        <v>13</v>
      </c>
    </row>
    <row r="239" spans="1:4" ht="12.75">
      <c r="A239" s="234" t="s">
        <v>104</v>
      </c>
      <c r="B239" s="233">
        <v>3</v>
      </c>
      <c r="C239" s="233">
        <v>1</v>
      </c>
      <c r="D239" s="233">
        <v>0</v>
      </c>
    </row>
    <row r="240" spans="1:4" ht="12.75">
      <c r="A240" s="236" t="s">
        <v>90</v>
      </c>
      <c r="B240" s="235">
        <v>17</v>
      </c>
      <c r="C240" s="235">
        <v>28</v>
      </c>
      <c r="D240" s="235">
        <v>8</v>
      </c>
    </row>
    <row r="241" spans="1:4" ht="12.75">
      <c r="A241" s="236" t="s">
        <v>68</v>
      </c>
      <c r="B241" s="235">
        <v>14</v>
      </c>
      <c r="C241" s="235">
        <v>34</v>
      </c>
      <c r="D241" s="235">
        <v>13</v>
      </c>
    </row>
    <row r="242" spans="1:4" ht="12.75">
      <c r="A242" s="236" t="s">
        <v>67</v>
      </c>
      <c r="B242" s="235">
        <v>47</v>
      </c>
      <c r="C242" s="235">
        <v>82</v>
      </c>
      <c r="D242" s="235">
        <v>0</v>
      </c>
    </row>
    <row r="243" spans="1:4" ht="12.75">
      <c r="A243" s="236" t="s">
        <v>66</v>
      </c>
      <c r="B243" s="235">
        <v>14</v>
      </c>
      <c r="C243" s="235">
        <v>14</v>
      </c>
      <c r="D243" s="235">
        <v>0</v>
      </c>
    </row>
    <row r="244" spans="1:4" ht="12.75">
      <c r="A244" s="236" t="s">
        <v>65</v>
      </c>
      <c r="B244" s="235">
        <v>248</v>
      </c>
      <c r="C244" s="235">
        <v>388</v>
      </c>
      <c r="D244" s="235">
        <v>60</v>
      </c>
    </row>
    <row r="245" spans="1:4" ht="12.75">
      <c r="A245" s="236" t="s">
        <v>89</v>
      </c>
      <c r="B245" s="235">
        <v>3</v>
      </c>
      <c r="C245" s="235">
        <v>11</v>
      </c>
      <c r="D245" s="235">
        <v>0</v>
      </c>
    </row>
    <row r="246" spans="1:4" ht="12.75">
      <c r="A246" s="236" t="s">
        <v>64</v>
      </c>
      <c r="B246" s="235">
        <v>18</v>
      </c>
      <c r="C246" s="235">
        <v>69</v>
      </c>
      <c r="D246" s="235">
        <v>7</v>
      </c>
    </row>
    <row r="247" spans="1:4" ht="12.75">
      <c r="A247" s="236" t="s">
        <v>88</v>
      </c>
      <c r="B247" s="235">
        <v>12</v>
      </c>
      <c r="C247" s="235">
        <v>61</v>
      </c>
      <c r="D247" s="235">
        <v>6</v>
      </c>
    </row>
    <row r="248" spans="1:4" ht="12.75">
      <c r="A248" s="236" t="s">
        <v>63</v>
      </c>
      <c r="B248" s="235">
        <v>60</v>
      </c>
      <c r="C248" s="235">
        <v>119</v>
      </c>
      <c r="D248" s="235">
        <v>22</v>
      </c>
    </row>
    <row r="249" spans="1:4" ht="12.75">
      <c r="A249" s="236" t="s">
        <v>62</v>
      </c>
      <c r="B249" s="235">
        <v>23</v>
      </c>
      <c r="C249" s="235">
        <v>74</v>
      </c>
      <c r="D249" s="235">
        <v>6</v>
      </c>
    </row>
    <row r="250" spans="1:4" ht="12.75">
      <c r="A250" s="236" t="s">
        <v>61</v>
      </c>
      <c r="B250" s="235">
        <v>39</v>
      </c>
      <c r="C250" s="235">
        <v>72</v>
      </c>
      <c r="D250" s="235">
        <v>10</v>
      </c>
    </row>
    <row r="251" spans="1:4" ht="12.75">
      <c r="A251" s="236" t="s">
        <v>87</v>
      </c>
      <c r="B251" s="235">
        <v>30</v>
      </c>
      <c r="C251" s="235">
        <v>106</v>
      </c>
      <c r="D251" s="235">
        <v>40</v>
      </c>
    </row>
    <row r="252" spans="1:4" ht="12.75">
      <c r="A252" s="236" t="s">
        <v>60</v>
      </c>
      <c r="B252" s="235">
        <v>1</v>
      </c>
      <c r="C252" s="235">
        <v>22</v>
      </c>
      <c r="D252" s="235">
        <v>1</v>
      </c>
    </row>
    <row r="253" spans="1:4" ht="12.75">
      <c r="A253" s="236" t="s">
        <v>59</v>
      </c>
      <c r="B253" s="235">
        <v>26</v>
      </c>
      <c r="C253" s="235">
        <v>43</v>
      </c>
      <c r="D253" s="235">
        <v>17</v>
      </c>
    </row>
    <row r="254" spans="1:4" ht="12.75">
      <c r="A254" s="236" t="s">
        <v>86</v>
      </c>
      <c r="B254" s="235">
        <v>15</v>
      </c>
      <c r="C254" s="235">
        <v>19</v>
      </c>
      <c r="D254" s="235">
        <v>4</v>
      </c>
    </row>
    <row r="255" spans="1:4" ht="12.75">
      <c r="A255" s="236" t="s">
        <v>58</v>
      </c>
      <c r="B255" s="235">
        <v>21</v>
      </c>
      <c r="C255" s="235">
        <v>22</v>
      </c>
      <c r="D255" s="235">
        <v>1</v>
      </c>
    </row>
    <row r="256" spans="1:4" ht="12.75">
      <c r="A256" s="236" t="s">
        <v>468</v>
      </c>
      <c r="B256" s="235">
        <v>53</v>
      </c>
      <c r="C256" s="235">
        <v>116</v>
      </c>
      <c r="D256" s="235">
        <v>41</v>
      </c>
    </row>
    <row r="257" spans="1:4" ht="12.75">
      <c r="A257" s="236" t="s">
        <v>57</v>
      </c>
      <c r="B257" s="235">
        <v>37</v>
      </c>
      <c r="C257" s="235">
        <v>141</v>
      </c>
      <c r="D257" s="235">
        <v>70</v>
      </c>
    </row>
    <row r="258" spans="1:4" ht="12.75">
      <c r="A258" s="236" t="s">
        <v>467</v>
      </c>
      <c r="B258" s="235">
        <v>1</v>
      </c>
      <c r="C258" s="235">
        <v>29</v>
      </c>
      <c r="D258" s="235">
        <v>13</v>
      </c>
    </row>
    <row r="259" spans="1:4" ht="12.75">
      <c r="A259" s="236" t="s">
        <v>55</v>
      </c>
      <c r="B259" s="235">
        <v>12</v>
      </c>
      <c r="C259" s="235">
        <v>24</v>
      </c>
      <c r="D259" s="235">
        <v>10</v>
      </c>
    </row>
    <row r="260" spans="1:4" ht="12.75">
      <c r="A260" s="236" t="s">
        <v>54</v>
      </c>
      <c r="B260" s="235">
        <v>42</v>
      </c>
      <c r="C260" s="235">
        <v>76</v>
      </c>
      <c r="D260" s="235">
        <v>11</v>
      </c>
    </row>
    <row r="261" spans="1:4" ht="12.75">
      <c r="A261" s="236" t="s">
        <v>466</v>
      </c>
      <c r="B261" s="235">
        <v>42</v>
      </c>
      <c r="C261" s="235">
        <v>55</v>
      </c>
      <c r="D261" s="235">
        <v>0</v>
      </c>
    </row>
    <row r="262" spans="1:4" ht="12.75">
      <c r="A262" s="236" t="s">
        <v>52</v>
      </c>
      <c r="B262" s="235">
        <v>81</v>
      </c>
      <c r="C262" s="235">
        <v>176</v>
      </c>
      <c r="D262" s="235">
        <v>21</v>
      </c>
    </row>
    <row r="263" spans="1:4" ht="12.75">
      <c r="A263" s="236" t="s">
        <v>465</v>
      </c>
      <c r="B263" s="235">
        <v>121</v>
      </c>
      <c r="C263" s="235">
        <v>257</v>
      </c>
      <c r="D263" s="235">
        <v>37</v>
      </c>
    </row>
    <row r="264" spans="1:4" ht="12.75">
      <c r="A264" s="236" t="s">
        <v>464</v>
      </c>
      <c r="B264" s="235">
        <v>59</v>
      </c>
      <c r="C264" s="235">
        <v>82</v>
      </c>
      <c r="D264" s="235">
        <v>0</v>
      </c>
    </row>
    <row r="265" spans="1:4" ht="12.75">
      <c r="A265" s="236" t="s">
        <v>49</v>
      </c>
      <c r="B265" s="235">
        <v>31</v>
      </c>
      <c r="C265" s="235">
        <v>49</v>
      </c>
      <c r="D265" s="235">
        <v>7</v>
      </c>
    </row>
    <row r="266" spans="1:4" ht="12.75">
      <c r="A266" s="236" t="s">
        <v>48</v>
      </c>
      <c r="B266" s="235">
        <v>45</v>
      </c>
      <c r="C266" s="235">
        <v>115</v>
      </c>
      <c r="D266" s="235">
        <v>6</v>
      </c>
    </row>
    <row r="267" spans="1:4" ht="12.75">
      <c r="A267" s="236" t="s">
        <v>97</v>
      </c>
      <c r="B267" s="235">
        <v>0</v>
      </c>
      <c r="C267" s="235">
        <v>0</v>
      </c>
      <c r="D267" s="235">
        <v>0</v>
      </c>
    </row>
    <row r="268" spans="1:4" ht="12.75">
      <c r="A268" s="236" t="s">
        <v>47</v>
      </c>
      <c r="B268" s="235">
        <v>11</v>
      </c>
      <c r="C268" s="235">
        <v>26</v>
      </c>
      <c r="D268" s="235">
        <v>0</v>
      </c>
    </row>
    <row r="269" spans="1:4" ht="12.75">
      <c r="A269" s="236" t="s">
        <v>46</v>
      </c>
      <c r="B269" s="235">
        <v>72</v>
      </c>
      <c r="C269" s="235">
        <v>139</v>
      </c>
      <c r="D269" s="235">
        <v>16</v>
      </c>
    </row>
    <row r="270" spans="1:4" ht="12.75">
      <c r="A270" s="198" t="s">
        <v>84</v>
      </c>
      <c r="B270" s="244">
        <f>SUM(B216:B269)</f>
        <v>3294</v>
      </c>
      <c r="C270" s="244">
        <f>SUM(C216:C269)</f>
        <v>6295</v>
      </c>
      <c r="D270" s="244">
        <f>SUM(D216:D269)</f>
        <v>1209</v>
      </c>
    </row>
    <row r="271" spans="1:3" ht="12.75">
      <c r="A271" s="229"/>
      <c r="B271" s="246"/>
      <c r="C271" s="246"/>
    </row>
    <row r="272" spans="1:4" ht="49.5" customHeight="1">
      <c r="A272" s="414" t="s">
        <v>329</v>
      </c>
      <c r="B272" s="414"/>
      <c r="C272" s="414"/>
      <c r="D272" s="414"/>
    </row>
    <row r="274" spans="1:4" ht="42" customHeight="1">
      <c r="A274" s="417" t="s">
        <v>479</v>
      </c>
      <c r="B274" s="417"/>
      <c r="C274" s="417"/>
      <c r="D274" s="417"/>
    </row>
    <row r="277" spans="1:4" ht="75" customHeight="1">
      <c r="A277" s="8" t="s">
        <v>383</v>
      </c>
      <c r="B277" s="334" t="s">
        <v>475</v>
      </c>
      <c r="C277" s="335"/>
      <c r="D277" s="336"/>
    </row>
    <row r="278" spans="1:4" ht="37.5" customHeight="1">
      <c r="A278" s="217" t="s">
        <v>548</v>
      </c>
      <c r="B278" s="230" t="s">
        <v>444</v>
      </c>
      <c r="C278" s="230" t="s">
        <v>415</v>
      </c>
      <c r="D278" s="230" t="s">
        <v>413</v>
      </c>
    </row>
    <row r="279" spans="1:4" ht="12.75">
      <c r="A279" s="236" t="s">
        <v>140</v>
      </c>
      <c r="B279" s="235">
        <v>35</v>
      </c>
      <c r="C279" s="235">
        <v>91</v>
      </c>
      <c r="D279" s="235">
        <v>75</v>
      </c>
    </row>
    <row r="280" spans="1:4" ht="12.75">
      <c r="A280" s="236" t="s">
        <v>141</v>
      </c>
      <c r="B280" s="235">
        <v>18</v>
      </c>
      <c r="C280" s="235">
        <v>21</v>
      </c>
      <c r="D280" s="235">
        <v>9</v>
      </c>
    </row>
    <row r="281" spans="1:4" ht="12.75">
      <c r="A281" s="236" t="s">
        <v>142</v>
      </c>
      <c r="B281" s="235">
        <v>21</v>
      </c>
      <c r="C281" s="235">
        <v>24</v>
      </c>
      <c r="D281" s="235">
        <v>0</v>
      </c>
    </row>
    <row r="282" spans="1:4" ht="12.75">
      <c r="A282" s="236" t="s">
        <v>143</v>
      </c>
      <c r="B282" s="235">
        <v>100</v>
      </c>
      <c r="C282" s="235">
        <v>212</v>
      </c>
      <c r="D282" s="235">
        <v>83</v>
      </c>
    </row>
    <row r="283" spans="1:4" ht="12.75">
      <c r="A283" s="236" t="s">
        <v>144</v>
      </c>
      <c r="B283" s="235">
        <v>36</v>
      </c>
      <c r="C283" s="235">
        <v>19</v>
      </c>
      <c r="D283" s="235">
        <v>19</v>
      </c>
    </row>
    <row r="284" spans="1:4" ht="12.75">
      <c r="A284" s="236" t="s">
        <v>156</v>
      </c>
      <c r="B284" s="235">
        <v>13</v>
      </c>
      <c r="C284" s="235">
        <v>62</v>
      </c>
      <c r="D284" s="235">
        <v>20</v>
      </c>
    </row>
    <row r="285" spans="1:4" ht="12.75">
      <c r="A285" s="236" t="s">
        <v>145</v>
      </c>
      <c r="B285" s="235">
        <v>33</v>
      </c>
      <c r="C285" s="235">
        <v>89</v>
      </c>
      <c r="D285" s="235">
        <v>5</v>
      </c>
    </row>
    <row r="286" spans="1:4" ht="12.75">
      <c r="A286" s="236" t="s">
        <v>541</v>
      </c>
      <c r="B286" s="235">
        <v>384</v>
      </c>
      <c r="C286" s="235">
        <v>1109</v>
      </c>
      <c r="D286" s="235">
        <v>530</v>
      </c>
    </row>
    <row r="287" spans="1:4" ht="12.75">
      <c r="A287" s="236" t="s">
        <v>157</v>
      </c>
      <c r="B287" s="235">
        <v>0</v>
      </c>
      <c r="C287" s="235">
        <v>0</v>
      </c>
      <c r="D287" s="235">
        <v>0</v>
      </c>
    </row>
    <row r="288" spans="1:4" ht="12.75">
      <c r="A288" s="236" t="s">
        <v>146</v>
      </c>
      <c r="B288" s="235">
        <v>5</v>
      </c>
      <c r="C288" s="235">
        <v>19</v>
      </c>
      <c r="D288" s="235">
        <v>6</v>
      </c>
    </row>
    <row r="289" spans="1:4" ht="12.75">
      <c r="A289" s="236" t="s">
        <v>163</v>
      </c>
      <c r="B289" s="235">
        <v>0</v>
      </c>
      <c r="C289" s="235">
        <v>0</v>
      </c>
      <c r="D289" s="235">
        <v>0</v>
      </c>
    </row>
    <row r="290" spans="1:4" ht="12.75">
      <c r="A290" s="236" t="s">
        <v>164</v>
      </c>
      <c r="B290" s="235">
        <v>0</v>
      </c>
      <c r="C290" s="235">
        <v>0</v>
      </c>
      <c r="D290" s="235">
        <v>0</v>
      </c>
    </row>
    <row r="291" spans="1:4" ht="12.75">
      <c r="A291" s="236" t="s">
        <v>147</v>
      </c>
      <c r="B291" s="235">
        <v>13</v>
      </c>
      <c r="C291" s="235">
        <v>18</v>
      </c>
      <c r="D291" s="235">
        <v>3</v>
      </c>
    </row>
    <row r="292" spans="1:4" ht="12.75">
      <c r="A292" s="236" t="s">
        <v>148</v>
      </c>
      <c r="B292" s="235">
        <v>11</v>
      </c>
      <c r="C292" s="235">
        <v>17</v>
      </c>
      <c r="D292" s="235">
        <v>4</v>
      </c>
    </row>
    <row r="293" spans="1:4" ht="12.75">
      <c r="A293" s="236" t="s">
        <v>149</v>
      </c>
      <c r="B293" s="235">
        <v>8</v>
      </c>
      <c r="C293" s="235">
        <v>6</v>
      </c>
      <c r="D293" s="235">
        <v>6</v>
      </c>
    </row>
    <row r="294" spans="1:4" ht="12.75">
      <c r="A294" s="236" t="s">
        <v>158</v>
      </c>
      <c r="B294" s="235">
        <v>0</v>
      </c>
      <c r="C294" s="235">
        <v>9</v>
      </c>
      <c r="D294" s="235">
        <v>0</v>
      </c>
    </row>
    <row r="295" spans="1:4" ht="12.75">
      <c r="A295" s="236" t="s">
        <v>150</v>
      </c>
      <c r="B295" s="235">
        <v>14</v>
      </c>
      <c r="C295" s="235">
        <v>52</v>
      </c>
      <c r="D295" s="235">
        <v>36</v>
      </c>
    </row>
    <row r="296" spans="1:4" ht="12.75">
      <c r="A296" s="236" t="s">
        <v>165</v>
      </c>
      <c r="B296" s="235">
        <v>15</v>
      </c>
      <c r="C296" s="235">
        <v>11</v>
      </c>
      <c r="D296" s="235">
        <v>6</v>
      </c>
    </row>
    <row r="297" spans="1:4" ht="12.75">
      <c r="A297" s="236" t="s">
        <v>159</v>
      </c>
      <c r="B297" s="235">
        <v>66</v>
      </c>
      <c r="C297" s="235">
        <v>76</v>
      </c>
      <c r="D297" s="235">
        <v>41</v>
      </c>
    </row>
    <row r="298" spans="1:4" ht="12.75">
      <c r="A298" s="236" t="s">
        <v>151</v>
      </c>
      <c r="B298" s="235">
        <v>22</v>
      </c>
      <c r="C298" s="235">
        <v>63</v>
      </c>
      <c r="D298" s="235">
        <v>29</v>
      </c>
    </row>
    <row r="299" spans="1:4" ht="12.75">
      <c r="A299" s="236" t="s">
        <v>162</v>
      </c>
      <c r="B299" s="235">
        <v>0</v>
      </c>
      <c r="C299" s="235">
        <v>0</v>
      </c>
      <c r="D299" s="235">
        <v>0</v>
      </c>
    </row>
    <row r="300" spans="1:4" ht="12.75">
      <c r="A300" s="236" t="s">
        <v>152</v>
      </c>
      <c r="B300" s="235">
        <v>36</v>
      </c>
      <c r="C300" s="235">
        <v>43</v>
      </c>
      <c r="D300" s="235">
        <v>16</v>
      </c>
    </row>
    <row r="301" spans="1:4" ht="12.75">
      <c r="A301" s="236" t="s">
        <v>153</v>
      </c>
      <c r="B301" s="235">
        <v>18</v>
      </c>
      <c r="C301" s="235">
        <v>15</v>
      </c>
      <c r="D301" s="235">
        <v>3</v>
      </c>
    </row>
    <row r="302" spans="1:4" ht="12.75">
      <c r="A302" s="234" t="s">
        <v>169</v>
      </c>
      <c r="B302" s="233">
        <v>0</v>
      </c>
      <c r="C302" s="233">
        <v>0</v>
      </c>
      <c r="D302" s="233">
        <v>0</v>
      </c>
    </row>
    <row r="303" spans="1:4" ht="12.75">
      <c r="A303" s="236" t="s">
        <v>166</v>
      </c>
      <c r="B303" s="235">
        <v>0</v>
      </c>
      <c r="C303" s="235">
        <v>0</v>
      </c>
      <c r="D303" s="235">
        <v>0</v>
      </c>
    </row>
    <row r="304" spans="1:4" ht="18" customHeight="1">
      <c r="A304" s="198" t="s">
        <v>131</v>
      </c>
      <c r="B304" s="244">
        <f>SUM(B279:B303)</f>
        <v>848</v>
      </c>
      <c r="C304" s="244">
        <f>SUM(C279:C303)</f>
        <v>1956</v>
      </c>
      <c r="D304" s="244">
        <f>SUM(D279:D303)</f>
        <v>891</v>
      </c>
    </row>
    <row r="305" spans="1:3" ht="12.75">
      <c r="A305" s="247"/>
      <c r="B305" s="248"/>
      <c r="C305" s="248"/>
    </row>
    <row r="306" spans="1:4" ht="49.5" customHeight="1">
      <c r="A306" s="414" t="s">
        <v>329</v>
      </c>
      <c r="B306" s="414"/>
      <c r="C306" s="414"/>
      <c r="D306" s="414"/>
    </row>
    <row r="307" ht="6.75" customHeight="1"/>
    <row r="308" spans="1:4" ht="27" customHeight="1">
      <c r="A308" s="417" t="s">
        <v>440</v>
      </c>
      <c r="B308" s="417"/>
      <c r="C308" s="417"/>
      <c r="D308" s="417"/>
    </row>
    <row r="311" spans="1:4" ht="75" customHeight="1">
      <c r="A311" s="8" t="s">
        <v>384</v>
      </c>
      <c r="B311" s="334" t="s">
        <v>399</v>
      </c>
      <c r="C311" s="335"/>
      <c r="D311" s="336"/>
    </row>
    <row r="312" spans="1:4" ht="37.5" customHeight="1">
      <c r="A312" s="217" t="s">
        <v>548</v>
      </c>
      <c r="B312" s="230" t="s">
        <v>444</v>
      </c>
      <c r="C312" s="230" t="s">
        <v>415</v>
      </c>
      <c r="D312" s="230" t="s">
        <v>413</v>
      </c>
    </row>
    <row r="313" spans="1:4" ht="12.75">
      <c r="A313" s="236" t="s">
        <v>184</v>
      </c>
      <c r="B313" s="235">
        <v>37</v>
      </c>
      <c r="C313" s="235">
        <v>48</v>
      </c>
      <c r="D313" s="235">
        <v>0</v>
      </c>
    </row>
    <row r="314" spans="1:4" ht="12.75">
      <c r="A314" s="236" t="s">
        <v>183</v>
      </c>
      <c r="B314" s="235">
        <v>49</v>
      </c>
      <c r="C314" s="235">
        <v>60</v>
      </c>
      <c r="D314" s="235">
        <v>0</v>
      </c>
    </row>
    <row r="315" spans="1:4" ht="12.75">
      <c r="A315" s="236" t="s">
        <v>477</v>
      </c>
      <c r="B315" s="235">
        <v>0</v>
      </c>
      <c r="C315" s="235">
        <v>0</v>
      </c>
      <c r="D315" s="235">
        <v>0</v>
      </c>
    </row>
    <row r="316" spans="1:4" ht="12.75">
      <c r="A316" s="236" t="s">
        <v>196</v>
      </c>
      <c r="B316" s="235">
        <v>0</v>
      </c>
      <c r="C316" s="235">
        <v>0</v>
      </c>
      <c r="D316" s="235">
        <v>0</v>
      </c>
    </row>
    <row r="317" spans="1:4" ht="12.75">
      <c r="A317" s="236" t="s">
        <v>182</v>
      </c>
      <c r="B317" s="235">
        <v>5</v>
      </c>
      <c r="C317" s="235">
        <v>7</v>
      </c>
      <c r="D317" s="235">
        <v>0</v>
      </c>
    </row>
    <row r="318" spans="1:4" ht="12.75">
      <c r="A318" s="236" t="s">
        <v>190</v>
      </c>
      <c r="B318" s="235">
        <v>0</v>
      </c>
      <c r="C318" s="235">
        <v>0</v>
      </c>
      <c r="D318" s="235">
        <v>0</v>
      </c>
    </row>
    <row r="319" spans="1:4" ht="12.75">
      <c r="A319" s="236" t="s">
        <v>181</v>
      </c>
      <c r="B319" s="235">
        <v>21</v>
      </c>
      <c r="C319" s="235">
        <v>147</v>
      </c>
      <c r="D319" s="235">
        <v>39</v>
      </c>
    </row>
    <row r="320" spans="1:4" ht="12.75">
      <c r="A320" s="236" t="s">
        <v>180</v>
      </c>
      <c r="B320" s="235">
        <v>34</v>
      </c>
      <c r="C320" s="235">
        <v>64</v>
      </c>
      <c r="D320" s="235">
        <v>16</v>
      </c>
    </row>
    <row r="321" spans="1:4" ht="12.75">
      <c r="A321" s="236" t="s">
        <v>179</v>
      </c>
      <c r="B321" s="235">
        <v>17</v>
      </c>
      <c r="C321" s="235">
        <v>32</v>
      </c>
      <c r="D321" s="235">
        <v>13</v>
      </c>
    </row>
    <row r="322" spans="1:4" ht="12.75">
      <c r="A322" s="236" t="s">
        <v>189</v>
      </c>
      <c r="B322" s="235">
        <v>88</v>
      </c>
      <c r="C322" s="235">
        <v>280</v>
      </c>
      <c r="D322" s="235">
        <v>85</v>
      </c>
    </row>
    <row r="323" spans="1:4" ht="12.75">
      <c r="A323" s="236" t="s">
        <v>178</v>
      </c>
      <c r="B323" s="235">
        <v>16</v>
      </c>
      <c r="C323" s="235">
        <v>19</v>
      </c>
      <c r="D323" s="235">
        <v>0</v>
      </c>
    </row>
    <row r="324" spans="1:4" ht="12.75">
      <c r="A324" s="236" t="s">
        <v>177</v>
      </c>
      <c r="B324" s="235">
        <v>91</v>
      </c>
      <c r="C324" s="235">
        <v>104</v>
      </c>
      <c r="D324" s="235">
        <v>20</v>
      </c>
    </row>
    <row r="325" spans="1:4" ht="12.75">
      <c r="A325" s="236" t="s">
        <v>176</v>
      </c>
      <c r="B325" s="235">
        <v>45</v>
      </c>
      <c r="C325" s="235">
        <v>40</v>
      </c>
      <c r="D325" s="235">
        <v>5</v>
      </c>
    </row>
    <row r="326" spans="1:4" ht="12.75">
      <c r="A326" s="236" t="s">
        <v>542</v>
      </c>
      <c r="B326" s="235">
        <v>335</v>
      </c>
      <c r="C326" s="235">
        <v>959</v>
      </c>
      <c r="D326" s="235">
        <v>325</v>
      </c>
    </row>
    <row r="327" spans="1:4" ht="12.75">
      <c r="A327" s="236" t="s">
        <v>175</v>
      </c>
      <c r="B327" s="235">
        <v>28</v>
      </c>
      <c r="C327" s="235">
        <v>40</v>
      </c>
      <c r="D327" s="235">
        <v>12</v>
      </c>
    </row>
    <row r="328" spans="1:4" ht="12.75">
      <c r="A328" s="236" t="s">
        <v>174</v>
      </c>
      <c r="B328" s="235">
        <v>37</v>
      </c>
      <c r="C328" s="235">
        <v>50</v>
      </c>
      <c r="D328" s="235">
        <v>9</v>
      </c>
    </row>
    <row r="329" spans="1:4" ht="12.75">
      <c r="A329" s="236" t="s">
        <v>476</v>
      </c>
      <c r="B329" s="235">
        <v>26</v>
      </c>
      <c r="C329" s="235">
        <v>15</v>
      </c>
      <c r="D329" s="235">
        <v>0</v>
      </c>
    </row>
    <row r="330" spans="1:4" ht="12.75">
      <c r="A330" s="236" t="s">
        <v>187</v>
      </c>
      <c r="B330" s="235">
        <v>22</v>
      </c>
      <c r="C330" s="235">
        <v>29</v>
      </c>
      <c r="D330" s="235">
        <v>0</v>
      </c>
    </row>
    <row r="331" spans="1:4" ht="12.75">
      <c r="A331" s="198" t="s">
        <v>133</v>
      </c>
      <c r="B331" s="244">
        <f>SUM(B313:B330)</f>
        <v>851</v>
      </c>
      <c r="C331" s="244">
        <f>SUM(C313:C330)</f>
        <v>1894</v>
      </c>
      <c r="D331" s="244">
        <f>SUM(D313:D330)</f>
        <v>524</v>
      </c>
    </row>
    <row r="332" spans="1:4" ht="12.75">
      <c r="A332" s="229"/>
      <c r="B332" s="249"/>
      <c r="C332" s="249"/>
      <c r="D332" s="249"/>
    </row>
    <row r="333" spans="1:4" ht="27" customHeight="1">
      <c r="A333" s="417" t="s">
        <v>478</v>
      </c>
      <c r="B333" s="417"/>
      <c r="C333" s="417"/>
      <c r="D333" s="417"/>
    </row>
    <row r="334" spans="1:3" ht="12.75">
      <c r="A334" s="55"/>
      <c r="B334" s="55"/>
      <c r="C334" s="55"/>
    </row>
    <row r="335" spans="1:4" ht="88.5" customHeight="1">
      <c r="A335" s="8" t="s">
        <v>385</v>
      </c>
      <c r="B335" s="334" t="s">
        <v>480</v>
      </c>
      <c r="C335" s="335"/>
      <c r="D335" s="336"/>
    </row>
    <row r="336" spans="1:4" ht="37.5" customHeight="1">
      <c r="A336" s="217" t="s">
        <v>548</v>
      </c>
      <c r="B336" s="230" t="s">
        <v>444</v>
      </c>
      <c r="C336" s="230" t="s">
        <v>415</v>
      </c>
      <c r="D336" s="230" t="s">
        <v>413</v>
      </c>
    </row>
    <row r="337" spans="1:4" ht="12.75">
      <c r="A337" s="236" t="s">
        <v>214</v>
      </c>
      <c r="B337" s="235">
        <v>7</v>
      </c>
      <c r="C337" s="235">
        <v>23</v>
      </c>
      <c r="D337" s="235">
        <v>0</v>
      </c>
    </row>
    <row r="338" spans="1:4" ht="12.75">
      <c r="A338" s="236" t="s">
        <v>227</v>
      </c>
      <c r="B338" s="235">
        <v>6</v>
      </c>
      <c r="C338" s="235">
        <v>20</v>
      </c>
      <c r="D338" s="235">
        <v>5</v>
      </c>
    </row>
    <row r="339" spans="1:4" ht="12.75">
      <c r="A339" s="236" t="s">
        <v>237</v>
      </c>
      <c r="B339" s="235">
        <v>0</v>
      </c>
      <c r="C339" s="235">
        <v>0</v>
      </c>
      <c r="D339" s="235">
        <v>0</v>
      </c>
    </row>
    <row r="340" spans="1:4" ht="12.75">
      <c r="A340" s="236" t="s">
        <v>213</v>
      </c>
      <c r="B340" s="235">
        <v>11</v>
      </c>
      <c r="C340" s="235">
        <v>27</v>
      </c>
      <c r="D340" s="235">
        <v>0</v>
      </c>
    </row>
    <row r="341" spans="1:4" ht="12.75">
      <c r="A341" s="236" t="s">
        <v>212</v>
      </c>
      <c r="B341" s="235">
        <v>241</v>
      </c>
      <c r="C341" s="235">
        <v>427</v>
      </c>
      <c r="D341" s="235">
        <v>100</v>
      </c>
    </row>
    <row r="342" spans="1:4" ht="12.75">
      <c r="A342" s="236" t="s">
        <v>211</v>
      </c>
      <c r="B342" s="235">
        <v>32</v>
      </c>
      <c r="C342" s="235">
        <v>78</v>
      </c>
      <c r="D342" s="235">
        <v>17</v>
      </c>
    </row>
    <row r="343" spans="1:4" ht="12.75">
      <c r="A343" s="236" t="s">
        <v>482</v>
      </c>
      <c r="B343" s="235">
        <v>0</v>
      </c>
      <c r="C343" s="235">
        <v>0</v>
      </c>
      <c r="D343" s="235">
        <v>0</v>
      </c>
    </row>
    <row r="344" spans="1:4" ht="12.75">
      <c r="A344" s="236" t="s">
        <v>210</v>
      </c>
      <c r="B344" s="235">
        <v>621</v>
      </c>
      <c r="C344" s="235">
        <v>722</v>
      </c>
      <c r="D344" s="235">
        <v>217</v>
      </c>
    </row>
    <row r="345" spans="1:4" ht="12.75">
      <c r="A345" s="236" t="s">
        <v>209</v>
      </c>
      <c r="B345" s="235">
        <v>30</v>
      </c>
      <c r="C345" s="235">
        <v>70</v>
      </c>
      <c r="D345" s="235">
        <v>8</v>
      </c>
    </row>
    <row r="346" spans="1:4" ht="12.75">
      <c r="A346" s="236" t="s">
        <v>234</v>
      </c>
      <c r="B346" s="235">
        <v>0</v>
      </c>
      <c r="C346" s="235">
        <v>0</v>
      </c>
      <c r="D346" s="235">
        <v>0</v>
      </c>
    </row>
    <row r="347" spans="1:4" ht="12.75">
      <c r="A347" s="236" t="s">
        <v>208</v>
      </c>
      <c r="B347" s="235">
        <v>20</v>
      </c>
      <c r="C347" s="235">
        <v>45</v>
      </c>
      <c r="D347" s="235">
        <v>5</v>
      </c>
    </row>
    <row r="348" spans="1:4" ht="12.75">
      <c r="A348" s="236" t="s">
        <v>207</v>
      </c>
      <c r="B348" s="235">
        <v>8</v>
      </c>
      <c r="C348" s="235">
        <v>43</v>
      </c>
      <c r="D348" s="235">
        <v>20</v>
      </c>
    </row>
    <row r="349" spans="1:4" ht="12.75">
      <c r="A349" s="236" t="s">
        <v>226</v>
      </c>
      <c r="B349" s="235">
        <v>16</v>
      </c>
      <c r="C349" s="235">
        <v>34</v>
      </c>
      <c r="D349" s="235">
        <v>0</v>
      </c>
    </row>
    <row r="350" spans="1:4" ht="12.75">
      <c r="A350" s="236" t="s">
        <v>206</v>
      </c>
      <c r="B350" s="235">
        <v>20</v>
      </c>
      <c r="C350" s="235">
        <v>22</v>
      </c>
      <c r="D350" s="235">
        <v>3</v>
      </c>
    </row>
    <row r="351" spans="1:4" ht="12.75">
      <c r="A351" s="236" t="s">
        <v>225</v>
      </c>
      <c r="B351" s="235">
        <v>6</v>
      </c>
      <c r="C351" s="235">
        <v>8</v>
      </c>
      <c r="D351" s="235">
        <v>0</v>
      </c>
    </row>
    <row r="352" spans="1:4" ht="12.75">
      <c r="A352" s="236" t="s">
        <v>224</v>
      </c>
      <c r="B352" s="235">
        <v>18</v>
      </c>
      <c r="C352" s="235">
        <v>24</v>
      </c>
      <c r="D352" s="235">
        <v>0</v>
      </c>
    </row>
    <row r="353" spans="1:4" ht="12.75">
      <c r="A353" s="236" t="s">
        <v>233</v>
      </c>
      <c r="B353" s="235">
        <v>0</v>
      </c>
      <c r="C353" s="235">
        <v>0</v>
      </c>
      <c r="D353" s="235">
        <v>0</v>
      </c>
    </row>
    <row r="354" spans="1:4" ht="12.75">
      <c r="A354" s="236" t="s">
        <v>223</v>
      </c>
      <c r="B354" s="235">
        <v>1</v>
      </c>
      <c r="C354" s="235">
        <v>5</v>
      </c>
      <c r="D354" s="235">
        <v>0</v>
      </c>
    </row>
    <row r="355" spans="1:4" ht="12.75">
      <c r="A355" s="236" t="s">
        <v>222</v>
      </c>
      <c r="B355" s="235">
        <v>11</v>
      </c>
      <c r="C355" s="235">
        <v>23</v>
      </c>
      <c r="D355" s="235">
        <v>5</v>
      </c>
    </row>
    <row r="356" spans="1:4" ht="12.75">
      <c r="A356" s="236" t="s">
        <v>221</v>
      </c>
      <c r="B356" s="235">
        <v>8</v>
      </c>
      <c r="C356" s="235">
        <v>8</v>
      </c>
      <c r="D356" s="235">
        <v>0</v>
      </c>
    </row>
    <row r="357" spans="1:4" ht="12.75">
      <c r="A357" s="236" t="s">
        <v>232</v>
      </c>
      <c r="B357" s="235">
        <v>0</v>
      </c>
      <c r="C357" s="235">
        <v>0</v>
      </c>
      <c r="D357" s="235">
        <v>0</v>
      </c>
    </row>
    <row r="358" spans="1:4" ht="12.75">
      <c r="A358" s="236" t="s">
        <v>205</v>
      </c>
      <c r="B358" s="235">
        <v>12</v>
      </c>
      <c r="C358" s="235">
        <v>64</v>
      </c>
      <c r="D358" s="235">
        <v>16</v>
      </c>
    </row>
    <row r="359" spans="1:4" ht="12.75">
      <c r="A359" s="236" t="s">
        <v>220</v>
      </c>
      <c r="B359" s="235">
        <v>19</v>
      </c>
      <c r="C359" s="235">
        <v>19</v>
      </c>
      <c r="D359" s="235">
        <v>0</v>
      </c>
    </row>
    <row r="360" spans="1:4" ht="12.75">
      <c r="A360" s="236" t="s">
        <v>231</v>
      </c>
      <c r="B360" s="235">
        <v>0</v>
      </c>
      <c r="C360" s="235">
        <v>0</v>
      </c>
      <c r="D360" s="235">
        <v>0</v>
      </c>
    </row>
    <row r="361" spans="1:4" ht="12.75">
      <c r="A361" s="236" t="s">
        <v>219</v>
      </c>
      <c r="B361" s="235">
        <v>29</v>
      </c>
      <c r="C361" s="235">
        <v>98</v>
      </c>
      <c r="D361" s="235">
        <v>28</v>
      </c>
    </row>
    <row r="362" spans="1:4" ht="12.75">
      <c r="A362" s="236" t="s">
        <v>481</v>
      </c>
      <c r="B362" s="235">
        <v>0</v>
      </c>
      <c r="C362" s="235">
        <v>0</v>
      </c>
      <c r="D362" s="235">
        <v>0</v>
      </c>
    </row>
    <row r="363" spans="1:4" ht="12.75">
      <c r="A363" s="236" t="s">
        <v>218</v>
      </c>
      <c r="B363" s="235">
        <v>2</v>
      </c>
      <c r="C363" s="235">
        <v>6</v>
      </c>
      <c r="D363" s="235">
        <v>0</v>
      </c>
    </row>
    <row r="364" spans="1:4" ht="24.75" customHeight="1">
      <c r="A364" s="198" t="s">
        <v>136</v>
      </c>
      <c r="B364" s="244">
        <f>SUM(B337:B363)</f>
        <v>1118</v>
      </c>
      <c r="C364" s="244">
        <f>SUM(C337:C363)</f>
        <v>1766</v>
      </c>
      <c r="D364" s="244">
        <f>SUM(D337:D363)</f>
        <v>424</v>
      </c>
    </row>
    <row r="367" spans="1:4" ht="88.5" customHeight="1">
      <c r="A367" s="8" t="s">
        <v>386</v>
      </c>
      <c r="B367" s="334" t="s">
        <v>483</v>
      </c>
      <c r="C367" s="335"/>
      <c r="D367" s="336"/>
    </row>
    <row r="368" spans="1:4" ht="37.5" customHeight="1">
      <c r="A368" s="217" t="s">
        <v>548</v>
      </c>
      <c r="B368" s="230" t="s">
        <v>444</v>
      </c>
      <c r="C368" s="230" t="s">
        <v>415</v>
      </c>
      <c r="D368" s="230" t="s">
        <v>413</v>
      </c>
    </row>
    <row r="369" spans="1:4" ht="12.75">
      <c r="A369" s="236" t="s">
        <v>252</v>
      </c>
      <c r="B369" s="235">
        <v>2</v>
      </c>
      <c r="C369" s="235">
        <v>101</v>
      </c>
      <c r="D369" s="235">
        <v>24</v>
      </c>
    </row>
    <row r="370" spans="1:4" ht="12.75">
      <c r="A370" s="236" t="s">
        <v>251</v>
      </c>
      <c r="B370" s="235">
        <v>40</v>
      </c>
      <c r="C370" s="235">
        <v>46</v>
      </c>
      <c r="D370" s="235">
        <v>6</v>
      </c>
    </row>
    <row r="371" spans="1:4" ht="12.75">
      <c r="A371" s="236" t="s">
        <v>257</v>
      </c>
      <c r="B371" s="235">
        <v>5</v>
      </c>
      <c r="C371" s="235">
        <v>60</v>
      </c>
      <c r="D371" s="235">
        <v>8</v>
      </c>
    </row>
    <row r="372" spans="1:4" ht="12.75">
      <c r="A372" s="236" t="s">
        <v>250</v>
      </c>
      <c r="B372" s="235">
        <v>44</v>
      </c>
      <c r="C372" s="235">
        <v>73</v>
      </c>
      <c r="D372" s="235">
        <v>37</v>
      </c>
    </row>
    <row r="373" spans="1:4" ht="12.75">
      <c r="A373" s="234" t="s">
        <v>266</v>
      </c>
      <c r="B373" s="233">
        <v>3</v>
      </c>
      <c r="C373" s="233">
        <v>3</v>
      </c>
      <c r="D373" s="233">
        <v>0</v>
      </c>
    </row>
    <row r="374" spans="1:4" ht="12.75">
      <c r="A374" s="234" t="s">
        <v>265</v>
      </c>
      <c r="B374" s="243" t="s">
        <v>462</v>
      </c>
      <c r="C374" s="243" t="s">
        <v>462</v>
      </c>
      <c r="D374" s="243" t="s">
        <v>462</v>
      </c>
    </row>
    <row r="375" spans="1:4" ht="12.75">
      <c r="A375" s="236" t="s">
        <v>256</v>
      </c>
      <c r="B375" s="250" t="s">
        <v>462</v>
      </c>
      <c r="C375" s="250" t="s">
        <v>462</v>
      </c>
      <c r="D375" s="250" t="s">
        <v>462</v>
      </c>
    </row>
    <row r="376" spans="1:4" ht="12.75">
      <c r="A376" s="236" t="s">
        <v>258</v>
      </c>
      <c r="B376" s="235">
        <v>19</v>
      </c>
      <c r="C376" s="235">
        <v>58</v>
      </c>
      <c r="D376" s="235">
        <v>19</v>
      </c>
    </row>
    <row r="377" spans="1:4" ht="12.75">
      <c r="A377" s="236" t="s">
        <v>254</v>
      </c>
      <c r="B377" s="235">
        <v>11</v>
      </c>
      <c r="C377" s="235">
        <v>35</v>
      </c>
      <c r="D377" s="235">
        <v>12</v>
      </c>
    </row>
    <row r="378" spans="1:4" ht="12.75">
      <c r="A378" s="236" t="s">
        <v>249</v>
      </c>
      <c r="B378" s="235">
        <v>184</v>
      </c>
      <c r="C378" s="235">
        <v>281</v>
      </c>
      <c r="D378" s="235">
        <v>67</v>
      </c>
    </row>
    <row r="379" spans="1:4" ht="12.75">
      <c r="A379" s="236" t="s">
        <v>544</v>
      </c>
      <c r="B379" s="235">
        <v>191</v>
      </c>
      <c r="C379" s="235">
        <v>805</v>
      </c>
      <c r="D379" s="235">
        <v>290</v>
      </c>
    </row>
    <row r="380" spans="1:4" ht="12.75">
      <c r="A380" s="234" t="s">
        <v>263</v>
      </c>
      <c r="B380" s="233">
        <v>2</v>
      </c>
      <c r="C380" s="233">
        <v>2</v>
      </c>
      <c r="D380" s="233">
        <v>0</v>
      </c>
    </row>
    <row r="381" spans="1:4" ht="12.75">
      <c r="A381" s="234" t="s">
        <v>262</v>
      </c>
      <c r="B381" s="243" t="s">
        <v>462</v>
      </c>
      <c r="C381" s="243" t="s">
        <v>462</v>
      </c>
      <c r="D381" s="243" t="s">
        <v>462</v>
      </c>
    </row>
    <row r="382" spans="1:4" ht="12.75">
      <c r="A382" s="236" t="s">
        <v>259</v>
      </c>
      <c r="B382" s="235">
        <v>18</v>
      </c>
      <c r="C382" s="235">
        <v>51</v>
      </c>
      <c r="D382" s="235">
        <v>0</v>
      </c>
    </row>
    <row r="383" spans="1:4" ht="12.75">
      <c r="A383" s="236" t="s">
        <v>260</v>
      </c>
      <c r="B383" s="235">
        <v>25</v>
      </c>
      <c r="C383" s="235">
        <v>95</v>
      </c>
      <c r="D383" s="235">
        <v>50</v>
      </c>
    </row>
    <row r="384" spans="1:4" ht="12.75">
      <c r="A384" s="236" t="s">
        <v>247</v>
      </c>
      <c r="B384" s="235">
        <v>20</v>
      </c>
      <c r="C384" s="235">
        <v>42</v>
      </c>
      <c r="D384" s="235">
        <v>10</v>
      </c>
    </row>
    <row r="385" spans="1:4" ht="12.75">
      <c r="A385" s="198" t="s">
        <v>216</v>
      </c>
      <c r="B385" s="244">
        <f>SUM(B369:B384)</f>
        <v>564</v>
      </c>
      <c r="C385" s="244">
        <f>SUM(C369:C384)</f>
        <v>1652</v>
      </c>
      <c r="D385" s="244">
        <f>SUM(D369:D384)</f>
        <v>523</v>
      </c>
    </row>
    <row r="387" spans="1:4" ht="49.5" customHeight="1">
      <c r="A387" s="414" t="s">
        <v>329</v>
      </c>
      <c r="B387" s="414"/>
      <c r="C387" s="414"/>
      <c r="D387" s="414"/>
    </row>
  </sheetData>
  <mergeCells count="31">
    <mergeCell ref="B34:D34"/>
    <mergeCell ref="A72:D72"/>
    <mergeCell ref="B74:D74"/>
    <mergeCell ref="A109:D109"/>
    <mergeCell ref="A107:D107"/>
    <mergeCell ref="A106:D106"/>
    <mergeCell ref="A108:D108"/>
    <mergeCell ref="A308:D308"/>
    <mergeCell ref="A306:D306"/>
    <mergeCell ref="B311:D311"/>
    <mergeCell ref="A274:D274"/>
    <mergeCell ref="B1:E1"/>
    <mergeCell ref="A210:D210"/>
    <mergeCell ref="A212:D212"/>
    <mergeCell ref="A333:D333"/>
    <mergeCell ref="A159:D159"/>
    <mergeCell ref="B163:D163"/>
    <mergeCell ref="A208:D208"/>
    <mergeCell ref="A209:D209"/>
    <mergeCell ref="A161:D161"/>
    <mergeCell ref="B111:D111"/>
    <mergeCell ref="A387:D387"/>
    <mergeCell ref="A14:E14"/>
    <mergeCell ref="A16:E16"/>
    <mergeCell ref="A33:E33"/>
    <mergeCell ref="B335:D335"/>
    <mergeCell ref="A160:D160"/>
    <mergeCell ref="B367:D367"/>
    <mergeCell ref="B214:D214"/>
    <mergeCell ref="A272:D272"/>
    <mergeCell ref="B277:D27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2"/>
  <rowBreaks count="8" manualBreakCount="8">
    <brk id="33" max="255" man="1"/>
    <brk id="73" max="255" man="1"/>
    <brk id="110" max="4" man="1"/>
    <brk id="161" max="255" man="1"/>
    <brk id="213" max="4" man="1"/>
    <brk id="274" max="255" man="1"/>
    <brk id="310" max="255" man="1"/>
    <brk id="36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42" sqref="A1:C42"/>
    </sheetView>
  </sheetViews>
  <sheetFormatPr defaultColWidth="9.140625" defaultRowHeight="12.75"/>
  <cols>
    <col min="1" max="1" width="22.7109375" style="0" customWidth="1"/>
    <col min="3" max="3" width="13.57421875" style="0" customWidth="1"/>
  </cols>
  <sheetData>
    <row r="1" spans="1:3" ht="75" customHeight="1">
      <c r="A1" s="1" t="s">
        <v>387</v>
      </c>
      <c r="B1" s="301" t="s">
        <v>435</v>
      </c>
      <c r="C1" s="303"/>
    </row>
    <row r="2" spans="1:3" ht="48">
      <c r="A2" s="228" t="s">
        <v>565</v>
      </c>
      <c r="B2" s="252" t="s">
        <v>419</v>
      </c>
      <c r="C2" s="253" t="s">
        <v>420</v>
      </c>
    </row>
    <row r="3" spans="1:3" ht="12.75">
      <c r="A3" s="254" t="s">
        <v>536</v>
      </c>
      <c r="B3" s="265">
        <v>12</v>
      </c>
      <c r="C3" s="266">
        <v>1.279317697228145</v>
      </c>
    </row>
    <row r="4" spans="1:3" ht="12.75">
      <c r="A4" s="255" t="s">
        <v>537</v>
      </c>
      <c r="B4" s="267">
        <v>17</v>
      </c>
      <c r="C4" s="268">
        <v>0.7532122286220646</v>
      </c>
    </row>
    <row r="5" spans="1:3" ht="12.75">
      <c r="A5" s="256" t="s">
        <v>690</v>
      </c>
      <c r="B5" s="269">
        <v>25</v>
      </c>
      <c r="C5" s="270">
        <v>0.7050197405527355</v>
      </c>
    </row>
    <row r="6" spans="1:3" ht="12.75">
      <c r="A6" s="256" t="s">
        <v>539</v>
      </c>
      <c r="B6" s="269">
        <v>45</v>
      </c>
      <c r="C6" s="270">
        <v>1.0112359550561798</v>
      </c>
    </row>
    <row r="7" spans="1:3" ht="12.75">
      <c r="A7" s="256" t="s">
        <v>540</v>
      </c>
      <c r="B7" s="269">
        <v>91</v>
      </c>
      <c r="C7" s="270">
        <v>1.3084112149532712</v>
      </c>
    </row>
    <row r="8" spans="1:3" ht="12.75">
      <c r="A8" s="256" t="s">
        <v>541</v>
      </c>
      <c r="B8" s="269">
        <v>12</v>
      </c>
      <c r="C8" s="270">
        <v>0.7712082262210797</v>
      </c>
    </row>
    <row r="9" spans="1:3" ht="12.75">
      <c r="A9" s="256" t="s">
        <v>542</v>
      </c>
      <c r="B9" s="269">
        <v>13</v>
      </c>
      <c r="C9" s="270">
        <v>0.7361268403171007</v>
      </c>
    </row>
    <row r="10" spans="1:3" ht="12.75">
      <c r="A10" s="256" t="s">
        <v>543</v>
      </c>
      <c r="B10" s="269">
        <v>11</v>
      </c>
      <c r="C10" s="270">
        <v>0.6505026611472502</v>
      </c>
    </row>
    <row r="11" spans="1:3" ht="12.75">
      <c r="A11" s="257" t="s">
        <v>544</v>
      </c>
      <c r="B11" s="271">
        <v>22</v>
      </c>
      <c r="C11" s="272">
        <v>1.6260162601626018</v>
      </c>
    </row>
    <row r="12" spans="1:3" ht="12.75">
      <c r="A12" s="1" t="s">
        <v>545</v>
      </c>
      <c r="B12" s="126">
        <f>SUM(B3:B11)</f>
        <v>248</v>
      </c>
      <c r="C12" s="273">
        <v>1.0117493472584858</v>
      </c>
    </row>
    <row r="13" ht="12.75">
      <c r="A13" s="204" t="s">
        <v>421</v>
      </c>
    </row>
    <row r="14" spans="1:3" ht="75" customHeight="1">
      <c r="A14" s="1" t="s">
        <v>388</v>
      </c>
      <c r="B14" s="301" t="s">
        <v>436</v>
      </c>
      <c r="C14" s="303"/>
    </row>
    <row r="15" spans="1:3" ht="48">
      <c r="A15" s="228" t="s">
        <v>565</v>
      </c>
      <c r="B15" s="252" t="s">
        <v>419</v>
      </c>
      <c r="C15" s="253" t="s">
        <v>420</v>
      </c>
    </row>
    <row r="16" spans="1:3" ht="12.75">
      <c r="A16" s="254" t="s">
        <v>536</v>
      </c>
      <c r="B16" s="265">
        <v>2</v>
      </c>
      <c r="C16" s="266">
        <v>0.437636761487965</v>
      </c>
    </row>
    <row r="17" spans="1:3" ht="12.75">
      <c r="A17" s="255" t="s">
        <v>537</v>
      </c>
      <c r="B17" s="267">
        <v>0</v>
      </c>
      <c r="C17" s="268">
        <v>0</v>
      </c>
    </row>
    <row r="18" spans="1:3" ht="12.75">
      <c r="A18" s="256" t="s">
        <v>690</v>
      </c>
      <c r="B18" s="269">
        <v>4</v>
      </c>
      <c r="C18" s="270">
        <v>0.5714285714285714</v>
      </c>
    </row>
    <row r="19" spans="1:3" ht="12.75">
      <c r="A19" s="256" t="s">
        <v>539</v>
      </c>
      <c r="B19" s="269">
        <v>0</v>
      </c>
      <c r="C19" s="270">
        <v>0</v>
      </c>
    </row>
    <row r="20" spans="1:3" ht="12.75">
      <c r="A20" s="256" t="s">
        <v>540</v>
      </c>
      <c r="B20" s="269">
        <v>1</v>
      </c>
      <c r="C20" s="270">
        <v>0.08368200836820083</v>
      </c>
    </row>
    <row r="21" spans="1:3" ht="12.75">
      <c r="A21" s="256" t="s">
        <v>541</v>
      </c>
      <c r="B21" s="269">
        <v>1</v>
      </c>
      <c r="C21" s="270">
        <v>0.16129032258064516</v>
      </c>
    </row>
    <row r="22" spans="1:3" ht="12.75">
      <c r="A22" s="256" t="s">
        <v>542</v>
      </c>
      <c r="B22" s="269">
        <v>2</v>
      </c>
      <c r="C22" s="270">
        <v>0.21164021164021166</v>
      </c>
    </row>
    <row r="23" spans="1:3" ht="12.75">
      <c r="A23" s="256" t="s">
        <v>543</v>
      </c>
      <c r="B23" s="269">
        <v>2</v>
      </c>
      <c r="C23" s="270">
        <v>0.21691973969631237</v>
      </c>
    </row>
    <row r="24" spans="1:3" ht="12.75">
      <c r="A24" s="257" t="s">
        <v>544</v>
      </c>
      <c r="B24" s="271">
        <v>1</v>
      </c>
      <c r="C24" s="272">
        <v>0.4405286343612335</v>
      </c>
    </row>
    <row r="25" spans="1:3" ht="12.75">
      <c r="A25" s="1" t="s">
        <v>545</v>
      </c>
      <c r="B25" s="126">
        <f>SUM(B16:B24)</f>
        <v>13</v>
      </c>
      <c r="C25" s="273">
        <v>0.2038895859473024</v>
      </c>
    </row>
    <row r="26" ht="9" customHeight="1"/>
    <row r="27" spans="1:3" ht="27" customHeight="1">
      <c r="A27" s="419" t="s">
        <v>437</v>
      </c>
      <c r="B27" s="420"/>
      <c r="C27" s="420"/>
    </row>
    <row r="29" spans="1:2" ht="33">
      <c r="A29" s="298" t="s">
        <v>331</v>
      </c>
      <c r="B29" s="298" t="s">
        <v>332</v>
      </c>
    </row>
    <row r="30" spans="1:2" ht="17.25" customHeight="1">
      <c r="A30" s="297">
        <v>248</v>
      </c>
      <c r="B30" s="297">
        <v>13</v>
      </c>
    </row>
    <row r="39" ht="33.75" customHeight="1"/>
    <row r="42" spans="1:3" ht="33.75" customHeight="1">
      <c r="A42" s="419" t="s">
        <v>335</v>
      </c>
      <c r="B42" s="420"/>
      <c r="C42" s="420"/>
    </row>
  </sheetData>
  <mergeCells count="4">
    <mergeCell ref="A42:C42"/>
    <mergeCell ref="B1:C1"/>
    <mergeCell ref="B14:C14"/>
    <mergeCell ref="A27:C27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L20" sqref="L20"/>
    </sheetView>
  </sheetViews>
  <sheetFormatPr defaultColWidth="9.140625" defaultRowHeight="12.75"/>
  <cols>
    <col min="1" max="1" width="16.7109375" style="155" bestFit="1" customWidth="1"/>
    <col min="2" max="16384" width="9.140625" style="155" customWidth="1"/>
  </cols>
  <sheetData>
    <row r="1" spans="1:7" ht="61.5" customHeight="1">
      <c r="A1" s="1" t="s">
        <v>389</v>
      </c>
      <c r="B1" s="301" t="s">
        <v>426</v>
      </c>
      <c r="C1" s="302"/>
      <c r="D1" s="302"/>
      <c r="E1" s="302"/>
      <c r="F1" s="302"/>
      <c r="G1" s="303"/>
    </row>
    <row r="2" spans="1:7" ht="35.25" customHeight="1">
      <c r="A2" s="393" t="s">
        <v>565</v>
      </c>
      <c r="B2" s="430" t="s">
        <v>422</v>
      </c>
      <c r="C2" s="430"/>
      <c r="D2" s="430"/>
      <c r="E2" s="430"/>
      <c r="F2" s="431" t="s">
        <v>534</v>
      </c>
      <c r="G2" s="429" t="s">
        <v>423</v>
      </c>
    </row>
    <row r="3" spans="1:7" ht="45">
      <c r="A3" s="393"/>
      <c r="B3" s="259" t="s">
        <v>526</v>
      </c>
      <c r="C3" s="260" t="s">
        <v>424</v>
      </c>
      <c r="D3" s="259" t="s">
        <v>527</v>
      </c>
      <c r="E3" s="260" t="s">
        <v>425</v>
      </c>
      <c r="F3" s="431"/>
      <c r="G3" s="429"/>
    </row>
    <row r="4" spans="1:7" ht="12.75">
      <c r="A4" s="264" t="s">
        <v>536</v>
      </c>
      <c r="B4" s="274">
        <v>96</v>
      </c>
      <c r="C4" s="275">
        <f>B4/F4*100</f>
        <v>54.85714285714286</v>
      </c>
      <c r="D4" s="274">
        <v>79</v>
      </c>
      <c r="E4" s="275">
        <f>D4/F4*100</f>
        <v>45.14285714285714</v>
      </c>
      <c r="F4" s="276">
        <v>175</v>
      </c>
      <c r="G4" s="277">
        <v>12.544802867383511</v>
      </c>
    </row>
    <row r="5" spans="1:7" ht="12.75">
      <c r="A5" s="261" t="s">
        <v>537</v>
      </c>
      <c r="B5" s="274">
        <v>134</v>
      </c>
      <c r="C5" s="275">
        <f aca="true" t="shared" si="0" ref="C5:C13">B5/F5*100</f>
        <v>57.5107296137339</v>
      </c>
      <c r="D5" s="274">
        <v>99</v>
      </c>
      <c r="E5" s="275">
        <f aca="true" t="shared" si="1" ref="E5:E13">D5/F5*100</f>
        <v>42.48927038626609</v>
      </c>
      <c r="F5" s="276">
        <v>233</v>
      </c>
      <c r="G5" s="277">
        <v>8.954650269023828</v>
      </c>
    </row>
    <row r="6" spans="1:7" ht="12.75">
      <c r="A6" s="261" t="s">
        <v>538</v>
      </c>
      <c r="B6" s="274">
        <v>132</v>
      </c>
      <c r="C6" s="275">
        <f t="shared" si="0"/>
        <v>55.00000000000001</v>
      </c>
      <c r="D6" s="274">
        <v>108</v>
      </c>
      <c r="E6" s="275">
        <f t="shared" si="1"/>
        <v>45</v>
      </c>
      <c r="F6" s="276">
        <v>240</v>
      </c>
      <c r="G6" s="277">
        <v>5.6523787093735285</v>
      </c>
    </row>
    <row r="7" spans="1:7" ht="12.75">
      <c r="A7" s="261" t="s">
        <v>539</v>
      </c>
      <c r="B7" s="274">
        <v>201</v>
      </c>
      <c r="C7" s="275">
        <f t="shared" si="0"/>
        <v>51.406649616368284</v>
      </c>
      <c r="D7" s="274">
        <v>190</v>
      </c>
      <c r="E7" s="275">
        <f t="shared" si="1"/>
        <v>48.59335038363171</v>
      </c>
      <c r="F7" s="276">
        <v>391</v>
      </c>
      <c r="G7" s="277">
        <v>7.220683287165282</v>
      </c>
    </row>
    <row r="8" spans="1:7" ht="12.75">
      <c r="A8" s="261" t="s">
        <v>540</v>
      </c>
      <c r="B8" s="274">
        <v>403</v>
      </c>
      <c r="C8" s="275">
        <f t="shared" si="0"/>
        <v>52.54237288135594</v>
      </c>
      <c r="D8" s="274">
        <v>364</v>
      </c>
      <c r="E8" s="275">
        <f t="shared" si="1"/>
        <v>47.45762711864407</v>
      </c>
      <c r="F8" s="276">
        <v>767</v>
      </c>
      <c r="G8" s="277">
        <v>9.411042944785276</v>
      </c>
    </row>
    <row r="9" spans="1:7" ht="12.75">
      <c r="A9" s="261" t="s">
        <v>541</v>
      </c>
      <c r="B9" s="274">
        <v>86</v>
      </c>
      <c r="C9" s="275">
        <f t="shared" si="0"/>
        <v>56.57894736842105</v>
      </c>
      <c r="D9" s="274">
        <v>66</v>
      </c>
      <c r="E9" s="275">
        <f t="shared" si="1"/>
        <v>43.42105263157895</v>
      </c>
      <c r="F9" s="276">
        <v>152</v>
      </c>
      <c r="G9" s="277">
        <v>6.985294117647059</v>
      </c>
    </row>
    <row r="10" spans="1:7" ht="12.75">
      <c r="A10" s="261" t="s">
        <v>542</v>
      </c>
      <c r="B10" s="274">
        <v>110</v>
      </c>
      <c r="C10" s="275">
        <f t="shared" si="0"/>
        <v>55.27638190954774</v>
      </c>
      <c r="D10" s="274">
        <v>89</v>
      </c>
      <c r="E10" s="275">
        <f t="shared" si="1"/>
        <v>44.72361809045226</v>
      </c>
      <c r="F10" s="276">
        <v>199</v>
      </c>
      <c r="G10" s="277">
        <v>7.340464773146441</v>
      </c>
    </row>
    <row r="11" spans="1:7" ht="12.75">
      <c r="A11" s="261" t="s">
        <v>543</v>
      </c>
      <c r="B11" s="274">
        <v>92</v>
      </c>
      <c r="C11" s="275">
        <f t="shared" si="0"/>
        <v>51.11111111111111</v>
      </c>
      <c r="D11" s="274">
        <v>88</v>
      </c>
      <c r="E11" s="275">
        <f t="shared" si="1"/>
        <v>48.888888888888886</v>
      </c>
      <c r="F11" s="276">
        <v>180</v>
      </c>
      <c r="G11" s="277">
        <v>6.8886337543053955</v>
      </c>
    </row>
    <row r="12" spans="1:7" ht="12.75">
      <c r="A12" s="261" t="s">
        <v>544</v>
      </c>
      <c r="B12" s="274">
        <v>57</v>
      </c>
      <c r="C12" s="275">
        <f t="shared" si="0"/>
        <v>64.77272727272727</v>
      </c>
      <c r="D12" s="274">
        <v>31</v>
      </c>
      <c r="E12" s="275">
        <f t="shared" si="1"/>
        <v>35.22727272727273</v>
      </c>
      <c r="F12" s="276">
        <v>88</v>
      </c>
      <c r="G12" s="277">
        <v>5.5696202531645564</v>
      </c>
    </row>
    <row r="13" spans="1:7" ht="12.75">
      <c r="A13" s="1" t="s">
        <v>545</v>
      </c>
      <c r="B13" s="278">
        <f>SUM(B4:B12)</f>
        <v>1311</v>
      </c>
      <c r="C13" s="279">
        <f t="shared" si="0"/>
        <v>54.061855670103085</v>
      </c>
      <c r="D13" s="278">
        <f>SUM(D4:D12)</f>
        <v>1114</v>
      </c>
      <c r="E13" s="279">
        <f t="shared" si="1"/>
        <v>45.93814432989691</v>
      </c>
      <c r="F13" s="241">
        <f>SUM(F4:F12)</f>
        <v>2425</v>
      </c>
      <c r="G13" s="280">
        <v>7.850945350945351</v>
      </c>
    </row>
    <row r="15" ht="12.75">
      <c r="A15" s="32" t="s">
        <v>437</v>
      </c>
    </row>
    <row r="18" spans="1:7" ht="36" customHeight="1">
      <c r="A18" s="1" t="s">
        <v>390</v>
      </c>
      <c r="B18" s="301" t="s">
        <v>431</v>
      </c>
      <c r="C18" s="302"/>
      <c r="D18" s="302"/>
      <c r="E18" s="302"/>
      <c r="F18" s="302"/>
      <c r="G18" s="303"/>
    </row>
    <row r="19" spans="1:7" ht="12.75">
      <c r="A19" s="393" t="s">
        <v>565</v>
      </c>
      <c r="B19" s="423" t="s">
        <v>427</v>
      </c>
      <c r="C19" s="424"/>
      <c r="D19" s="424"/>
      <c r="E19" s="425"/>
      <c r="F19" s="426" t="s">
        <v>428</v>
      </c>
      <c r="G19" s="429" t="s">
        <v>423</v>
      </c>
    </row>
    <row r="20" spans="1:7" ht="45">
      <c r="A20" s="393"/>
      <c r="B20" s="262" t="s">
        <v>526</v>
      </c>
      <c r="C20" s="260" t="s">
        <v>429</v>
      </c>
      <c r="D20" s="259" t="s">
        <v>527</v>
      </c>
      <c r="E20" s="260" t="s">
        <v>430</v>
      </c>
      <c r="F20" s="427"/>
      <c r="G20" s="429"/>
    </row>
    <row r="21" spans="1:7" ht="12.75">
      <c r="A21" s="264" t="s">
        <v>536</v>
      </c>
      <c r="B21" s="274">
        <v>1</v>
      </c>
      <c r="C21" s="275">
        <f>B21/F21*100</f>
        <v>100</v>
      </c>
      <c r="D21" s="274">
        <v>0</v>
      </c>
      <c r="E21" s="275">
        <v>0</v>
      </c>
      <c r="F21" s="276">
        <v>1</v>
      </c>
      <c r="G21" s="277">
        <v>0.07168458781362007</v>
      </c>
    </row>
    <row r="22" spans="1:7" ht="12.75">
      <c r="A22" s="261" t="s">
        <v>537</v>
      </c>
      <c r="B22" s="274">
        <v>0</v>
      </c>
      <c r="C22" s="275">
        <v>0</v>
      </c>
      <c r="D22" s="274">
        <v>0</v>
      </c>
      <c r="E22" s="275">
        <v>0</v>
      </c>
      <c r="F22" s="276">
        <v>0</v>
      </c>
      <c r="G22" s="277">
        <v>0</v>
      </c>
    </row>
    <row r="23" spans="1:7" ht="12.75">
      <c r="A23" s="261" t="s">
        <v>538</v>
      </c>
      <c r="B23" s="274">
        <v>0</v>
      </c>
      <c r="C23" s="275">
        <v>0</v>
      </c>
      <c r="D23" s="274">
        <v>0</v>
      </c>
      <c r="E23" s="275">
        <v>0</v>
      </c>
      <c r="F23" s="276">
        <v>0</v>
      </c>
      <c r="G23" s="277">
        <v>0</v>
      </c>
    </row>
    <row r="24" spans="1:7" ht="12.75">
      <c r="A24" s="261" t="s">
        <v>539</v>
      </c>
      <c r="B24" s="274">
        <v>0</v>
      </c>
      <c r="C24" s="275">
        <f>B24/F24*100</f>
        <v>0</v>
      </c>
      <c r="D24" s="274">
        <v>1</v>
      </c>
      <c r="E24" s="275">
        <f>D24/F24*100</f>
        <v>100</v>
      </c>
      <c r="F24" s="276">
        <v>1</v>
      </c>
      <c r="G24" s="277">
        <v>0.018467220683287162</v>
      </c>
    </row>
    <row r="25" spans="1:7" ht="12.75">
      <c r="A25" s="261" t="s">
        <v>540</v>
      </c>
      <c r="B25" s="274">
        <v>0</v>
      </c>
      <c r="C25" s="275">
        <v>0</v>
      </c>
      <c r="D25" s="274">
        <v>0</v>
      </c>
      <c r="E25" s="275">
        <v>0</v>
      </c>
      <c r="F25" s="276">
        <v>0</v>
      </c>
      <c r="G25" s="277">
        <v>0</v>
      </c>
    </row>
    <row r="26" spans="1:7" ht="12.75">
      <c r="A26" s="261" t="s">
        <v>541</v>
      </c>
      <c r="B26" s="274">
        <v>0</v>
      </c>
      <c r="C26" s="275">
        <v>0</v>
      </c>
      <c r="D26" s="274">
        <v>0</v>
      </c>
      <c r="E26" s="275">
        <v>0</v>
      </c>
      <c r="F26" s="276">
        <v>0</v>
      </c>
      <c r="G26" s="277">
        <v>0</v>
      </c>
    </row>
    <row r="27" spans="1:7" ht="12.75">
      <c r="A27" s="261" t="s">
        <v>542</v>
      </c>
      <c r="B27" s="274">
        <v>0</v>
      </c>
      <c r="C27" s="275">
        <v>0</v>
      </c>
      <c r="D27" s="274">
        <v>0</v>
      </c>
      <c r="E27" s="275">
        <v>0</v>
      </c>
      <c r="F27" s="276">
        <v>0</v>
      </c>
      <c r="G27" s="277">
        <v>0</v>
      </c>
    </row>
    <row r="28" spans="1:7" ht="12.75">
      <c r="A28" s="261" t="s">
        <v>543</v>
      </c>
      <c r="B28" s="274">
        <v>0</v>
      </c>
      <c r="C28" s="275">
        <v>0</v>
      </c>
      <c r="D28" s="274">
        <v>0</v>
      </c>
      <c r="E28" s="275">
        <v>0</v>
      </c>
      <c r="F28" s="276">
        <v>0</v>
      </c>
      <c r="G28" s="277">
        <v>0</v>
      </c>
    </row>
    <row r="29" spans="1:7" ht="12.75">
      <c r="A29" s="261" t="s">
        <v>544</v>
      </c>
      <c r="B29" s="274">
        <v>0</v>
      </c>
      <c r="C29" s="275">
        <v>0</v>
      </c>
      <c r="D29" s="274">
        <v>0</v>
      </c>
      <c r="E29" s="275">
        <v>0</v>
      </c>
      <c r="F29" s="276">
        <v>0</v>
      </c>
      <c r="G29" s="277">
        <v>0</v>
      </c>
    </row>
    <row r="30" spans="1:7" ht="12.75">
      <c r="A30" s="1" t="s">
        <v>545</v>
      </c>
      <c r="B30" s="278">
        <f>SUM(B21:B29)</f>
        <v>1</v>
      </c>
      <c r="C30" s="279">
        <f>B30/F30*100</f>
        <v>50</v>
      </c>
      <c r="D30" s="278">
        <f>SUM(D21:D29)</f>
        <v>1</v>
      </c>
      <c r="E30" s="279">
        <f>D30/F30*100</f>
        <v>50</v>
      </c>
      <c r="F30" s="241">
        <f>SUM(F21:F29)</f>
        <v>2</v>
      </c>
      <c r="G30" s="280">
        <v>0.006475006475006475</v>
      </c>
    </row>
    <row r="33" spans="1:7" s="263" customFormat="1" ht="46.5" customHeight="1">
      <c r="A33" s="1" t="s">
        <v>391</v>
      </c>
      <c r="B33" s="301" t="s">
        <v>439</v>
      </c>
      <c r="C33" s="302"/>
      <c r="D33" s="302"/>
      <c r="E33" s="302"/>
      <c r="F33" s="302"/>
      <c r="G33" s="303"/>
    </row>
    <row r="34" spans="1:7" s="258" customFormat="1" ht="24.75" customHeight="1">
      <c r="A34" s="422" t="s">
        <v>565</v>
      </c>
      <c r="B34" s="423" t="s">
        <v>432</v>
      </c>
      <c r="C34" s="424"/>
      <c r="D34" s="424"/>
      <c r="E34" s="425"/>
      <c r="F34" s="426" t="s">
        <v>428</v>
      </c>
      <c r="G34" s="428" t="s">
        <v>423</v>
      </c>
    </row>
    <row r="35" spans="1:7" s="258" customFormat="1" ht="44.25" customHeight="1">
      <c r="A35" s="392"/>
      <c r="B35" s="262" t="s">
        <v>526</v>
      </c>
      <c r="C35" s="260" t="s">
        <v>433</v>
      </c>
      <c r="D35" s="259" t="s">
        <v>527</v>
      </c>
      <c r="E35" s="260" t="s">
        <v>434</v>
      </c>
      <c r="F35" s="427"/>
      <c r="G35" s="428"/>
    </row>
    <row r="36" spans="1:9" ht="12.75">
      <c r="A36" s="264" t="s">
        <v>536</v>
      </c>
      <c r="B36" s="274">
        <v>1</v>
      </c>
      <c r="C36" s="275">
        <f>B36/F36*100</f>
        <v>100</v>
      </c>
      <c r="D36" s="274">
        <v>0</v>
      </c>
      <c r="E36" s="275">
        <v>0</v>
      </c>
      <c r="F36" s="276">
        <v>1</v>
      </c>
      <c r="G36" s="277">
        <v>0.07168458781362007</v>
      </c>
      <c r="I36" s="258"/>
    </row>
    <row r="37" spans="1:9" ht="12.75">
      <c r="A37" s="261" t="s">
        <v>537</v>
      </c>
      <c r="B37" s="274">
        <v>1</v>
      </c>
      <c r="C37" s="275">
        <f aca="true" t="shared" si="2" ref="C37:C45">B37/F37*100</f>
        <v>100</v>
      </c>
      <c r="D37" s="274">
        <v>0</v>
      </c>
      <c r="E37" s="275">
        <v>0</v>
      </c>
      <c r="F37" s="276">
        <v>1</v>
      </c>
      <c r="G37" s="277">
        <v>0.03843197540353574</v>
      </c>
      <c r="I37" s="258"/>
    </row>
    <row r="38" spans="1:9" ht="12.75">
      <c r="A38" s="261" t="s">
        <v>538</v>
      </c>
      <c r="B38" s="274">
        <v>1</v>
      </c>
      <c r="C38" s="275">
        <f t="shared" si="2"/>
        <v>100</v>
      </c>
      <c r="D38" s="274">
        <v>0</v>
      </c>
      <c r="E38" s="275">
        <v>0</v>
      </c>
      <c r="F38" s="276">
        <v>1</v>
      </c>
      <c r="G38" s="277">
        <v>0.023551577955723033</v>
      </c>
      <c r="I38" s="258"/>
    </row>
    <row r="39" spans="1:9" ht="12.75">
      <c r="A39" s="261" t="s">
        <v>539</v>
      </c>
      <c r="B39" s="274">
        <v>0</v>
      </c>
      <c r="C39" s="275">
        <v>0</v>
      </c>
      <c r="D39" s="274">
        <v>0</v>
      </c>
      <c r="E39" s="275">
        <v>0</v>
      </c>
      <c r="F39" s="276">
        <v>0</v>
      </c>
      <c r="G39" s="277">
        <v>0</v>
      </c>
      <c r="I39" s="258"/>
    </row>
    <row r="40" spans="1:9" ht="12.75">
      <c r="A40" s="261" t="s">
        <v>540</v>
      </c>
      <c r="B40" s="274">
        <v>2</v>
      </c>
      <c r="C40" s="275">
        <f t="shared" si="2"/>
        <v>100</v>
      </c>
      <c r="D40" s="274">
        <v>0</v>
      </c>
      <c r="E40" s="275">
        <v>0</v>
      </c>
      <c r="F40" s="276">
        <v>2</v>
      </c>
      <c r="G40" s="277">
        <v>0.024539877300613498</v>
      </c>
      <c r="I40" s="258"/>
    </row>
    <row r="41" spans="1:9" ht="12.75">
      <c r="A41" s="261" t="s">
        <v>541</v>
      </c>
      <c r="B41" s="274">
        <v>0</v>
      </c>
      <c r="C41" s="275">
        <v>0</v>
      </c>
      <c r="D41" s="274">
        <v>0</v>
      </c>
      <c r="E41" s="275">
        <v>0</v>
      </c>
      <c r="F41" s="276">
        <v>0</v>
      </c>
      <c r="G41" s="277">
        <v>0</v>
      </c>
      <c r="I41" s="258"/>
    </row>
    <row r="42" spans="1:9" ht="12.75">
      <c r="A42" s="261" t="s">
        <v>542</v>
      </c>
      <c r="B42" s="274">
        <v>0</v>
      </c>
      <c r="C42" s="275">
        <v>0</v>
      </c>
      <c r="D42" s="274">
        <v>0</v>
      </c>
      <c r="E42" s="275">
        <v>0</v>
      </c>
      <c r="F42" s="276">
        <v>0</v>
      </c>
      <c r="G42" s="277">
        <v>0</v>
      </c>
      <c r="I42" s="258"/>
    </row>
    <row r="43" spans="1:9" ht="12.75">
      <c r="A43" s="261" t="s">
        <v>543</v>
      </c>
      <c r="B43" s="274">
        <v>0</v>
      </c>
      <c r="C43" s="275">
        <v>0</v>
      </c>
      <c r="D43" s="274">
        <v>0</v>
      </c>
      <c r="E43" s="275">
        <v>0</v>
      </c>
      <c r="F43" s="276">
        <v>0</v>
      </c>
      <c r="G43" s="277">
        <v>0</v>
      </c>
      <c r="I43" s="258"/>
    </row>
    <row r="44" spans="1:9" ht="12.75">
      <c r="A44" s="261" t="s">
        <v>544</v>
      </c>
      <c r="B44" s="274">
        <v>0</v>
      </c>
      <c r="C44" s="275">
        <v>0</v>
      </c>
      <c r="D44" s="274">
        <v>0</v>
      </c>
      <c r="E44" s="275">
        <v>0</v>
      </c>
      <c r="F44" s="276">
        <v>0</v>
      </c>
      <c r="G44" s="277">
        <v>0</v>
      </c>
      <c r="I44" s="258"/>
    </row>
    <row r="45" spans="1:9" ht="12.75">
      <c r="A45" s="1" t="s">
        <v>545</v>
      </c>
      <c r="B45" s="278">
        <f>SUM(B36:B44)</f>
        <v>5</v>
      </c>
      <c r="C45" s="279">
        <f t="shared" si="2"/>
        <v>100</v>
      </c>
      <c r="D45" s="278">
        <f>SUM(D36:D44)</f>
        <v>0</v>
      </c>
      <c r="E45" s="279">
        <f>SUM(E36:E44)</f>
        <v>0</v>
      </c>
      <c r="F45" s="241">
        <f>SUM(F36:F44)</f>
        <v>5</v>
      </c>
      <c r="G45" s="280">
        <v>0.016187516187516186</v>
      </c>
      <c r="I45" s="258"/>
    </row>
    <row r="46" ht="12.75">
      <c r="I46" s="258"/>
    </row>
    <row r="55" spans="3:4" ht="12.75">
      <c r="C55" s="156" t="s">
        <v>400</v>
      </c>
      <c r="D55" s="156" t="s">
        <v>271</v>
      </c>
    </row>
    <row r="56" spans="3:4" ht="12.75">
      <c r="C56" s="281">
        <f>F45+F30+F13</f>
        <v>2432</v>
      </c>
      <c r="D56" s="155">
        <v>30888</v>
      </c>
    </row>
    <row r="70" spans="1:7" ht="30" customHeight="1">
      <c r="A70" s="421" t="s">
        <v>335</v>
      </c>
      <c r="B70" s="421"/>
      <c r="C70" s="421"/>
      <c r="D70" s="421"/>
      <c r="E70" s="421"/>
      <c r="F70" s="421"/>
      <c r="G70" s="421"/>
    </row>
  </sheetData>
  <mergeCells count="16">
    <mergeCell ref="B1:G1"/>
    <mergeCell ref="A2:A3"/>
    <mergeCell ref="B2:E2"/>
    <mergeCell ref="F2:F3"/>
    <mergeCell ref="G2:G3"/>
    <mergeCell ref="B18:G18"/>
    <mergeCell ref="A19:A20"/>
    <mergeCell ref="B19:E19"/>
    <mergeCell ref="F19:F20"/>
    <mergeCell ref="G19:G20"/>
    <mergeCell ref="A70:G70"/>
    <mergeCell ref="B33:G33"/>
    <mergeCell ref="A34:A35"/>
    <mergeCell ref="B34:E34"/>
    <mergeCell ref="F34:F35"/>
    <mergeCell ref="G34:G35"/>
  </mergeCells>
  <printOptions horizontalCentered="1"/>
  <pageMargins left="0.7874015748031497" right="0.7874015748031497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3"/>
  <sheetViews>
    <sheetView zoomScale="75" zoomScaleNormal="75" workbookViewId="0" topLeftCell="A1">
      <selection activeCell="A443" sqref="A1:M443"/>
    </sheetView>
  </sheetViews>
  <sheetFormatPr defaultColWidth="9.140625" defaultRowHeight="12.75"/>
  <cols>
    <col min="1" max="1" width="20.7109375" style="0" customWidth="1"/>
    <col min="2" max="2" width="10.00390625" style="0" customWidth="1"/>
    <col min="3" max="3" width="9.28125" style="0" bestFit="1" customWidth="1"/>
    <col min="4" max="4" width="10.421875" style="0" bestFit="1" customWidth="1"/>
    <col min="5" max="5" width="9.28125" style="0" bestFit="1" customWidth="1"/>
    <col min="6" max="6" width="10.140625" style="0" customWidth="1"/>
    <col min="7" max="7" width="11.00390625" style="0" customWidth="1"/>
    <col min="8" max="8" width="11.28125" style="0" customWidth="1"/>
    <col min="9" max="9" width="12.00390625" style="0" customWidth="1"/>
    <col min="10" max="10" width="9.28125" style="0" bestFit="1" customWidth="1"/>
    <col min="11" max="11" width="9.421875" style="0" bestFit="1" customWidth="1"/>
    <col min="12" max="12" width="9.28125" style="0" bestFit="1" customWidth="1"/>
    <col min="13" max="13" width="7.7109375" style="0" customWidth="1"/>
  </cols>
  <sheetData>
    <row r="1" spans="1:13" s="46" customFormat="1" ht="45" customHeight="1" thickBot="1">
      <c r="A1" s="19" t="s">
        <v>591</v>
      </c>
      <c r="B1" s="301" t="s">
        <v>277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</row>
    <row r="2" spans="1:13" s="47" customFormat="1" ht="45" customHeight="1">
      <c r="A2" s="304" t="s">
        <v>565</v>
      </c>
      <c r="B2" s="337" t="s">
        <v>526</v>
      </c>
      <c r="C2" s="338"/>
      <c r="D2" s="337" t="s">
        <v>527</v>
      </c>
      <c r="E2" s="339"/>
      <c r="F2" s="340" t="s">
        <v>171</v>
      </c>
      <c r="G2" s="342" t="s">
        <v>628</v>
      </c>
      <c r="H2" s="343" t="s">
        <v>592</v>
      </c>
      <c r="I2" s="345" t="s">
        <v>593</v>
      </c>
      <c r="J2" s="306" t="s">
        <v>594</v>
      </c>
      <c r="K2" s="347" t="s">
        <v>569</v>
      </c>
      <c r="L2" s="306" t="s">
        <v>530</v>
      </c>
      <c r="M2" s="307" t="s">
        <v>595</v>
      </c>
    </row>
    <row r="3" spans="1:13" s="47" customFormat="1" ht="45" customHeight="1" thickBot="1">
      <c r="A3" s="305"/>
      <c r="B3" s="48" t="s">
        <v>534</v>
      </c>
      <c r="C3" s="49" t="s">
        <v>535</v>
      </c>
      <c r="D3" s="48" t="s">
        <v>534</v>
      </c>
      <c r="E3" s="50" t="s">
        <v>535</v>
      </c>
      <c r="F3" s="341"/>
      <c r="G3" s="324"/>
      <c r="H3" s="344"/>
      <c r="I3" s="346"/>
      <c r="J3" s="326"/>
      <c r="K3" s="348"/>
      <c r="L3" s="326"/>
      <c r="M3" s="308"/>
    </row>
    <row r="4" spans="1:13" ht="12.75">
      <c r="A4" s="51" t="s">
        <v>536</v>
      </c>
      <c r="B4" s="93">
        <f>B89</f>
        <v>737</v>
      </c>
      <c r="C4" s="94">
        <f aca="true" t="shared" si="0" ref="C4:M4">C89</f>
        <v>52.83154121863799</v>
      </c>
      <c r="D4" s="95">
        <f t="shared" si="0"/>
        <v>658</v>
      </c>
      <c r="E4" s="94">
        <f t="shared" si="0"/>
        <v>47.168458781362006</v>
      </c>
      <c r="F4" s="96">
        <f t="shared" si="0"/>
        <v>1395</v>
      </c>
      <c r="G4" s="97">
        <f t="shared" si="0"/>
        <v>7201</v>
      </c>
      <c r="H4" s="98">
        <f t="shared" si="0"/>
        <v>19.37230940147202</v>
      </c>
      <c r="I4" s="97">
        <f t="shared" si="0"/>
        <v>5819</v>
      </c>
      <c r="J4" s="98">
        <f t="shared" si="0"/>
        <v>23.973191269977658</v>
      </c>
      <c r="K4" s="99">
        <f t="shared" si="0"/>
        <v>149</v>
      </c>
      <c r="L4" s="98">
        <f t="shared" si="0"/>
        <v>10.68100358422939</v>
      </c>
      <c r="M4" s="100">
        <f t="shared" si="0"/>
        <v>59</v>
      </c>
    </row>
    <row r="5" spans="1:13" ht="12.75">
      <c r="A5" s="51" t="s">
        <v>537</v>
      </c>
      <c r="B5" s="93">
        <f>B145</f>
        <v>1374</v>
      </c>
      <c r="C5" s="94">
        <f aca="true" t="shared" si="1" ref="C5:M5">C145</f>
        <v>52.805534204458105</v>
      </c>
      <c r="D5" s="95">
        <f t="shared" si="1"/>
        <v>1228</v>
      </c>
      <c r="E5" s="94">
        <f t="shared" si="1"/>
        <v>47.19446579554189</v>
      </c>
      <c r="F5" s="96">
        <f t="shared" si="1"/>
        <v>2602</v>
      </c>
      <c r="G5" s="97">
        <f t="shared" si="1"/>
        <v>11665</v>
      </c>
      <c r="H5" s="98">
        <f t="shared" si="1"/>
        <v>22.306043720531505</v>
      </c>
      <c r="I5" s="97">
        <f t="shared" si="1"/>
        <v>10241</v>
      </c>
      <c r="J5" s="98">
        <f t="shared" si="1"/>
        <v>22.306043720531505</v>
      </c>
      <c r="K5" s="99">
        <f t="shared" si="1"/>
        <v>378</v>
      </c>
      <c r="L5" s="98">
        <f t="shared" si="1"/>
        <v>14.527286702536509</v>
      </c>
      <c r="M5" s="100">
        <f t="shared" si="1"/>
        <v>74</v>
      </c>
    </row>
    <row r="6" spans="1:13" ht="12.75">
      <c r="A6" s="51" t="s">
        <v>538</v>
      </c>
      <c r="B6" s="93">
        <f>B198</f>
        <v>2200</v>
      </c>
      <c r="C6" s="94">
        <f aca="true" t="shared" si="2" ref="C6:M6">C198</f>
        <v>51.813471502590666</v>
      </c>
      <c r="D6" s="95">
        <f t="shared" si="2"/>
        <v>2046</v>
      </c>
      <c r="E6" s="94">
        <f t="shared" si="2"/>
        <v>48.18652849740933</v>
      </c>
      <c r="F6" s="96">
        <f t="shared" si="2"/>
        <v>4246</v>
      </c>
      <c r="G6" s="97">
        <f t="shared" si="2"/>
        <v>16566</v>
      </c>
      <c r="H6" s="98">
        <f t="shared" si="2"/>
        <v>25.630810092961486</v>
      </c>
      <c r="I6" s="97">
        <f t="shared" si="2"/>
        <v>16317</v>
      </c>
      <c r="J6" s="98">
        <f t="shared" si="2"/>
        <v>26.021940307654596</v>
      </c>
      <c r="K6" s="99">
        <f t="shared" si="2"/>
        <v>724</v>
      </c>
      <c r="L6" s="98">
        <f t="shared" si="2"/>
        <v>0</v>
      </c>
      <c r="M6" s="100">
        <f t="shared" si="2"/>
        <v>68.80403135498321</v>
      </c>
    </row>
    <row r="7" spans="1:13" ht="12.75">
      <c r="A7" s="51" t="s">
        <v>539</v>
      </c>
      <c r="B7" s="93">
        <f>B252</f>
        <v>2786</v>
      </c>
      <c r="C7" s="94">
        <f aca="true" t="shared" si="3" ref="C7:M7">C252</f>
        <v>51.44967682363804</v>
      </c>
      <c r="D7" s="95">
        <f t="shared" si="3"/>
        <v>2629</v>
      </c>
      <c r="E7" s="94">
        <f t="shared" si="3"/>
        <v>48.55032317636196</v>
      </c>
      <c r="F7" s="96">
        <f t="shared" si="3"/>
        <v>5415</v>
      </c>
      <c r="G7" s="97">
        <f t="shared" si="3"/>
        <v>20332</v>
      </c>
      <c r="H7" s="98">
        <f t="shared" si="3"/>
        <v>26.63289396025969</v>
      </c>
      <c r="I7" s="97">
        <f t="shared" si="3"/>
        <v>19754</v>
      </c>
      <c r="J7" s="98">
        <f t="shared" si="3"/>
        <v>27.412169687151973</v>
      </c>
      <c r="K7" s="99">
        <f t="shared" si="3"/>
        <v>1430</v>
      </c>
      <c r="L7" s="98">
        <f t="shared" si="3"/>
        <v>26.408125577100645</v>
      </c>
      <c r="M7" s="100">
        <f t="shared" si="3"/>
        <v>20</v>
      </c>
    </row>
    <row r="8" spans="1:13" ht="12.75">
      <c r="A8" s="51" t="s">
        <v>540</v>
      </c>
      <c r="B8" s="93">
        <f>B323</f>
        <v>4260</v>
      </c>
      <c r="C8" s="94">
        <f aca="true" t="shared" si="4" ref="C8:M8">C323</f>
        <v>52.26993865030675</v>
      </c>
      <c r="D8" s="95">
        <f t="shared" si="4"/>
        <v>3890</v>
      </c>
      <c r="E8" s="94">
        <f t="shared" si="4"/>
        <v>47.73006134969325</v>
      </c>
      <c r="F8" s="96">
        <f t="shared" si="4"/>
        <v>8150</v>
      </c>
      <c r="G8" s="97">
        <f t="shared" si="4"/>
        <v>26040</v>
      </c>
      <c r="H8" s="98">
        <f t="shared" si="4"/>
        <v>31.29800307219662</v>
      </c>
      <c r="I8" s="97">
        <f t="shared" si="4"/>
        <v>25318</v>
      </c>
      <c r="J8" s="98">
        <f t="shared" si="4"/>
        <v>32.190536377280985</v>
      </c>
      <c r="K8" s="99">
        <f t="shared" si="4"/>
        <v>1290</v>
      </c>
      <c r="L8" s="98">
        <f t="shared" si="4"/>
        <v>15.828220858895707</v>
      </c>
      <c r="M8" s="100">
        <f t="shared" si="4"/>
        <v>91</v>
      </c>
    </row>
    <row r="9" spans="1:13" ht="12.75">
      <c r="A9" s="51" t="s">
        <v>541</v>
      </c>
      <c r="B9" s="93">
        <f>B355</f>
        <v>1178</v>
      </c>
      <c r="C9" s="94">
        <f aca="true" t="shared" si="5" ref="C9:M9">C355</f>
        <v>54.13602941176471</v>
      </c>
      <c r="D9" s="95">
        <f t="shared" si="5"/>
        <v>998</v>
      </c>
      <c r="E9" s="94">
        <f t="shared" si="5"/>
        <v>45.86397058823529</v>
      </c>
      <c r="F9" s="96">
        <f t="shared" si="5"/>
        <v>2176</v>
      </c>
      <c r="G9" s="97">
        <f t="shared" si="5"/>
        <v>7893</v>
      </c>
      <c r="H9" s="98">
        <f t="shared" si="5"/>
        <v>27.56873178765995</v>
      </c>
      <c r="I9" s="97">
        <f t="shared" si="5"/>
        <v>7611</v>
      </c>
      <c r="J9" s="98">
        <f t="shared" si="5"/>
        <v>28.59019839705689</v>
      </c>
      <c r="K9" s="99">
        <f t="shared" si="5"/>
        <v>205</v>
      </c>
      <c r="L9" s="98">
        <f t="shared" si="5"/>
        <v>9.42095588235294</v>
      </c>
      <c r="M9" s="100">
        <f t="shared" si="5"/>
        <v>51</v>
      </c>
    </row>
    <row r="10" spans="1:13" ht="12.75">
      <c r="A10" s="51" t="s">
        <v>542</v>
      </c>
      <c r="B10" s="93">
        <f>B381</f>
        <v>1456</v>
      </c>
      <c r="C10" s="94">
        <f aca="true" t="shared" si="6" ref="C10:M10">C381</f>
        <v>53.70711914422722</v>
      </c>
      <c r="D10" s="95">
        <f t="shared" si="6"/>
        <v>1255</v>
      </c>
      <c r="E10" s="94">
        <f t="shared" si="6"/>
        <v>46.29288085577278</v>
      </c>
      <c r="F10" s="96">
        <f t="shared" si="6"/>
        <v>2711</v>
      </c>
      <c r="G10" s="97">
        <f t="shared" si="6"/>
        <v>10191</v>
      </c>
      <c r="H10" s="98">
        <f t="shared" si="6"/>
        <v>26.60190364046708</v>
      </c>
      <c r="I10" s="97">
        <f t="shared" si="6"/>
        <v>10191</v>
      </c>
      <c r="J10" s="98">
        <f t="shared" si="6"/>
        <v>26.60190364046708</v>
      </c>
      <c r="K10" s="99">
        <f t="shared" si="6"/>
        <v>332</v>
      </c>
      <c r="L10" s="98">
        <f t="shared" si="6"/>
        <v>12.246403541128736</v>
      </c>
      <c r="M10" s="100">
        <f t="shared" si="6"/>
        <v>7</v>
      </c>
    </row>
    <row r="11" spans="1:13" ht="12.75">
      <c r="A11" s="51" t="s">
        <v>543</v>
      </c>
      <c r="B11" s="93">
        <f>B417</f>
        <v>1328</v>
      </c>
      <c r="C11" s="94">
        <f aca="true" t="shared" si="7" ref="C11:M11">C417</f>
        <v>50.82280903176426</v>
      </c>
      <c r="D11" s="95">
        <f t="shared" si="7"/>
        <v>1285</v>
      </c>
      <c r="E11" s="94">
        <f t="shared" si="7"/>
        <v>49.17719096823575</v>
      </c>
      <c r="F11" s="96">
        <f t="shared" si="7"/>
        <v>2613</v>
      </c>
      <c r="G11" s="97">
        <f t="shared" si="7"/>
        <v>10687</v>
      </c>
      <c r="H11" s="98">
        <f t="shared" si="7"/>
        <v>24.450266679142885</v>
      </c>
      <c r="I11" s="97">
        <f t="shared" si="7"/>
        <v>10502</v>
      </c>
      <c r="J11" s="98">
        <f t="shared" si="7"/>
        <v>24.880975052370978</v>
      </c>
      <c r="K11" s="99">
        <f t="shared" si="7"/>
        <v>803</v>
      </c>
      <c r="L11" s="98">
        <f t="shared" si="7"/>
        <v>30.73096058170685</v>
      </c>
      <c r="M11" s="100">
        <f t="shared" si="7"/>
        <v>71</v>
      </c>
    </row>
    <row r="12" spans="1:13" ht="12.75">
      <c r="A12" s="51" t="s">
        <v>544</v>
      </c>
      <c r="B12" s="93">
        <f>B443</f>
        <v>826</v>
      </c>
      <c r="C12" s="94">
        <f aca="true" t="shared" si="8" ref="C12:M12">C443</f>
        <v>52.278481012658226</v>
      </c>
      <c r="D12" s="95">
        <f t="shared" si="8"/>
        <v>754</v>
      </c>
      <c r="E12" s="94">
        <f t="shared" si="8"/>
        <v>47.721518987341774</v>
      </c>
      <c r="F12" s="96">
        <f t="shared" si="8"/>
        <v>1580</v>
      </c>
      <c r="G12" s="97">
        <f t="shared" si="8"/>
        <v>8583</v>
      </c>
      <c r="H12" s="98">
        <f t="shared" si="8"/>
        <v>18.408481882791563</v>
      </c>
      <c r="I12" s="97">
        <f t="shared" si="8"/>
        <v>8007</v>
      </c>
      <c r="J12" s="98">
        <f t="shared" si="8"/>
        <v>19.73273385787436</v>
      </c>
      <c r="K12" s="99">
        <f t="shared" si="8"/>
        <v>749</v>
      </c>
      <c r="L12" s="98">
        <f t="shared" si="8"/>
        <v>47.405063291139236</v>
      </c>
      <c r="M12" s="100">
        <f t="shared" si="8"/>
        <v>23</v>
      </c>
    </row>
    <row r="13" spans="1:13" ht="13.5" thickBot="1">
      <c r="A13" s="52" t="s">
        <v>545</v>
      </c>
      <c r="B13" s="101">
        <f>SUM(B4:B12)</f>
        <v>16145</v>
      </c>
      <c r="C13" s="102">
        <f>B13/F13*100</f>
        <v>52.26948976948977</v>
      </c>
      <c r="D13" s="103">
        <f>SUM(D4:D12)</f>
        <v>14743</v>
      </c>
      <c r="E13" s="102">
        <f>D13/F13*100</f>
        <v>47.730510230510234</v>
      </c>
      <c r="F13" s="104">
        <f>SUM(F4:F12)</f>
        <v>30888</v>
      </c>
      <c r="G13" s="103">
        <f>SUM(G4:G12)</f>
        <v>119158</v>
      </c>
      <c r="H13" s="105">
        <f>F13/G13*100</f>
        <v>25.921885228016585</v>
      </c>
      <c r="I13" s="103">
        <f>SUM(I4:I12)</f>
        <v>113760</v>
      </c>
      <c r="J13" s="105">
        <f>F13/I13*100</f>
        <v>27.151898734177216</v>
      </c>
      <c r="K13" s="101">
        <f>SUM(K4:K12)</f>
        <v>6060</v>
      </c>
      <c r="L13" s="106">
        <f>K13/F13*100</f>
        <v>19.61926961926962</v>
      </c>
      <c r="M13" s="107">
        <f>SUM(M4:M12)</f>
        <v>464.8040313549832</v>
      </c>
    </row>
    <row r="15" ht="12.75">
      <c r="A15" s="32" t="s">
        <v>276</v>
      </c>
    </row>
    <row r="19" spans="4:7" ht="12.75">
      <c r="D19" s="108"/>
      <c r="E19" s="108" t="s">
        <v>269</v>
      </c>
      <c r="F19" s="108" t="s">
        <v>270</v>
      </c>
      <c r="G19" s="108" t="s">
        <v>271</v>
      </c>
    </row>
    <row r="20" spans="4:7" ht="12.75">
      <c r="D20" s="109" t="s">
        <v>536</v>
      </c>
      <c r="E20" s="110">
        <v>7201</v>
      </c>
      <c r="F20" s="110">
        <v>5819</v>
      </c>
      <c r="G20" s="110">
        <v>1395</v>
      </c>
    </row>
    <row r="21" spans="4:7" ht="12.75">
      <c r="D21" s="109" t="s">
        <v>537</v>
      </c>
      <c r="E21" s="110">
        <v>11665</v>
      </c>
      <c r="F21" s="110">
        <v>10241</v>
      </c>
      <c r="G21" s="110">
        <v>2602</v>
      </c>
    </row>
    <row r="22" spans="4:7" ht="12.75">
      <c r="D22" s="109" t="s">
        <v>538</v>
      </c>
      <c r="E22" s="110">
        <v>16566</v>
      </c>
      <c r="F22" s="110">
        <v>16317</v>
      </c>
      <c r="G22" s="110">
        <v>4246</v>
      </c>
    </row>
    <row r="23" spans="4:7" ht="12.75">
      <c r="D23" s="109" t="s">
        <v>539</v>
      </c>
      <c r="E23" s="110">
        <v>20332</v>
      </c>
      <c r="F23" s="110">
        <v>19754</v>
      </c>
      <c r="G23" s="110">
        <v>5415</v>
      </c>
    </row>
    <row r="24" spans="4:7" ht="12.75">
      <c r="D24" s="109" t="s">
        <v>540</v>
      </c>
      <c r="E24" s="110">
        <v>26040</v>
      </c>
      <c r="F24" s="110">
        <v>25318</v>
      </c>
      <c r="G24" s="110">
        <v>8150</v>
      </c>
    </row>
    <row r="25" spans="4:7" ht="12.75">
      <c r="D25" s="109" t="s">
        <v>541</v>
      </c>
      <c r="E25" s="110">
        <v>7893</v>
      </c>
      <c r="F25" s="110">
        <v>7611</v>
      </c>
      <c r="G25" s="110">
        <v>2176</v>
      </c>
    </row>
    <row r="26" spans="4:7" ht="12.75">
      <c r="D26" s="109" t="s">
        <v>542</v>
      </c>
      <c r="E26" s="110">
        <v>10191</v>
      </c>
      <c r="F26" s="110">
        <v>10191</v>
      </c>
      <c r="G26" s="110">
        <v>2711</v>
      </c>
    </row>
    <row r="27" spans="4:7" ht="12.75">
      <c r="D27" s="109" t="s">
        <v>543</v>
      </c>
      <c r="E27" s="110">
        <v>10687</v>
      </c>
      <c r="F27" s="110">
        <v>10502</v>
      </c>
      <c r="G27" s="110">
        <v>2613</v>
      </c>
    </row>
    <row r="28" spans="4:7" ht="12.75">
      <c r="D28" s="109" t="s">
        <v>544</v>
      </c>
      <c r="E28" s="110">
        <v>8583</v>
      </c>
      <c r="F28" s="110">
        <v>8007</v>
      </c>
      <c r="G28" s="110">
        <v>1580</v>
      </c>
    </row>
    <row r="35" spans="1:13" s="15" customFormat="1" ht="27.75" customHeight="1">
      <c r="A35" s="309" t="s">
        <v>596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</row>
    <row r="36" spans="1:13" s="55" customFormat="1" ht="37.5" customHeight="1">
      <c r="A36" s="16" t="s">
        <v>597</v>
      </c>
      <c r="B36" s="17" t="s">
        <v>599</v>
      </c>
      <c r="C36" s="9"/>
      <c r="D36" s="9"/>
      <c r="E36" s="9"/>
      <c r="F36" s="9"/>
      <c r="G36" s="9"/>
      <c r="H36" s="9"/>
      <c r="I36" s="9"/>
      <c r="J36" s="9"/>
      <c r="K36" s="9"/>
      <c r="L36" s="53"/>
      <c r="M36" s="54"/>
    </row>
    <row r="37" spans="1:13" s="11" customFormat="1" ht="25.5" customHeight="1">
      <c r="A37" s="327" t="s">
        <v>548</v>
      </c>
      <c r="B37" s="329" t="s">
        <v>526</v>
      </c>
      <c r="C37" s="330"/>
      <c r="D37" s="331" t="s">
        <v>527</v>
      </c>
      <c r="E37" s="330"/>
      <c r="F37" s="332" t="s">
        <v>528</v>
      </c>
      <c r="G37" s="319" t="s">
        <v>628</v>
      </c>
      <c r="H37" s="321" t="s">
        <v>592</v>
      </c>
      <c r="I37" s="323" t="s">
        <v>598</v>
      </c>
      <c r="J37" s="325" t="s">
        <v>594</v>
      </c>
      <c r="K37" s="313" t="s">
        <v>569</v>
      </c>
      <c r="L37" s="315" t="s">
        <v>530</v>
      </c>
      <c r="M37" s="317" t="s">
        <v>595</v>
      </c>
    </row>
    <row r="38" spans="1:13" s="11" customFormat="1" ht="38.25" customHeight="1" thickBot="1">
      <c r="A38" s="328"/>
      <c r="B38" s="82" t="s">
        <v>534</v>
      </c>
      <c r="C38" s="83" t="s">
        <v>535</v>
      </c>
      <c r="D38" s="84" t="s">
        <v>534</v>
      </c>
      <c r="E38" s="83" t="s">
        <v>535</v>
      </c>
      <c r="F38" s="333"/>
      <c r="G38" s="320"/>
      <c r="H38" s="322"/>
      <c r="I38" s="324"/>
      <c r="J38" s="326"/>
      <c r="K38" s="314"/>
      <c r="L38" s="316"/>
      <c r="M38" s="318"/>
    </row>
    <row r="39" spans="1:13" ht="15" customHeight="1">
      <c r="A39" s="64" t="s">
        <v>578</v>
      </c>
      <c r="B39" s="57">
        <v>8</v>
      </c>
      <c r="C39" s="60">
        <f>B39/F39*100</f>
        <v>44.44444444444444</v>
      </c>
      <c r="D39" s="57">
        <v>10</v>
      </c>
      <c r="E39" s="60">
        <f>D39/F39*100</f>
        <v>55.55555555555556</v>
      </c>
      <c r="F39" s="59">
        <v>18</v>
      </c>
      <c r="G39" s="57">
        <v>61</v>
      </c>
      <c r="H39" s="60">
        <f>F39/G39*100</f>
        <v>29.508196721311474</v>
      </c>
      <c r="I39" s="57">
        <v>61</v>
      </c>
      <c r="J39" s="60">
        <f>F39/I39*100</f>
        <v>29.508196721311474</v>
      </c>
      <c r="K39" s="57">
        <v>6</v>
      </c>
      <c r="L39" s="60">
        <f>K39/F39*100</f>
        <v>33.33333333333333</v>
      </c>
      <c r="M39" s="79">
        <v>2</v>
      </c>
    </row>
    <row r="40" spans="1:13" ht="15" customHeight="1">
      <c r="A40" s="64" t="s">
        <v>551</v>
      </c>
      <c r="B40" s="57">
        <v>12</v>
      </c>
      <c r="C40" s="60">
        <f>B40/F40*100</f>
        <v>42.857142857142854</v>
      </c>
      <c r="D40" s="57">
        <v>16</v>
      </c>
      <c r="E40" s="60">
        <f>D40/F40*100</f>
        <v>57.14285714285714</v>
      </c>
      <c r="F40" s="59">
        <v>28</v>
      </c>
      <c r="G40" s="57">
        <v>119</v>
      </c>
      <c r="H40" s="60">
        <f aca="true" t="shared" si="9" ref="H40:H89">F40/G40*100</f>
        <v>23.52941176470588</v>
      </c>
      <c r="I40" s="57">
        <v>119</v>
      </c>
      <c r="J40" s="60">
        <f>F40/I40*100</f>
        <v>23.52941176470588</v>
      </c>
      <c r="K40" s="57">
        <v>0</v>
      </c>
      <c r="L40" s="60">
        <f>K40/F40*100</f>
        <v>0</v>
      </c>
      <c r="M40" s="79">
        <v>0</v>
      </c>
    </row>
    <row r="41" spans="1:13" ht="15" customHeight="1">
      <c r="A41" s="64" t="s">
        <v>585</v>
      </c>
      <c r="B41" s="57">
        <v>4</v>
      </c>
      <c r="C41" s="60">
        <f>B41/F41*100</f>
        <v>44.44444444444444</v>
      </c>
      <c r="D41" s="57">
        <v>5</v>
      </c>
      <c r="E41" s="60">
        <f>D41/F41*100</f>
        <v>55.55555555555556</v>
      </c>
      <c r="F41" s="59">
        <v>9</v>
      </c>
      <c r="G41" s="57">
        <v>19</v>
      </c>
      <c r="H41" s="60">
        <f t="shared" si="9"/>
        <v>47.368421052631575</v>
      </c>
      <c r="I41" s="57">
        <v>19</v>
      </c>
      <c r="J41" s="60">
        <f>F41/I41*100</f>
        <v>47.368421052631575</v>
      </c>
      <c r="K41" s="57">
        <v>4</v>
      </c>
      <c r="L41" s="60">
        <f>K41/F41*100</f>
        <v>44.44444444444444</v>
      </c>
      <c r="M41" s="79">
        <v>7</v>
      </c>
    </row>
    <row r="42" spans="1:13" ht="15" customHeight="1">
      <c r="A42" s="64" t="s">
        <v>601</v>
      </c>
      <c r="B42" s="57">
        <v>0</v>
      </c>
      <c r="C42" s="60">
        <v>0</v>
      </c>
      <c r="D42" s="57">
        <v>0</v>
      </c>
      <c r="E42" s="60">
        <v>0</v>
      </c>
      <c r="F42" s="59">
        <v>0</v>
      </c>
      <c r="G42" s="57">
        <v>58</v>
      </c>
      <c r="H42" s="60">
        <f t="shared" si="9"/>
        <v>0</v>
      </c>
      <c r="I42" s="57">
        <v>0</v>
      </c>
      <c r="J42" s="60">
        <v>0</v>
      </c>
      <c r="K42" s="57">
        <v>0</v>
      </c>
      <c r="L42" s="60">
        <v>0</v>
      </c>
      <c r="M42" s="79">
        <v>0</v>
      </c>
    </row>
    <row r="43" spans="1:13" ht="15" customHeight="1">
      <c r="A43" s="64" t="s">
        <v>602</v>
      </c>
      <c r="B43" s="57">
        <v>0</v>
      </c>
      <c r="C43" s="60">
        <v>0</v>
      </c>
      <c r="D43" s="57">
        <v>0</v>
      </c>
      <c r="E43" s="60">
        <v>0</v>
      </c>
      <c r="F43" s="59">
        <v>0</v>
      </c>
      <c r="G43" s="57">
        <v>66</v>
      </c>
      <c r="H43" s="60">
        <f t="shared" si="9"/>
        <v>0</v>
      </c>
      <c r="I43" s="57">
        <v>0</v>
      </c>
      <c r="J43" s="60">
        <v>0</v>
      </c>
      <c r="K43" s="57">
        <v>0</v>
      </c>
      <c r="L43" s="60">
        <v>0</v>
      </c>
      <c r="M43" s="79">
        <v>0</v>
      </c>
    </row>
    <row r="44" spans="1:13" ht="15" customHeight="1">
      <c r="A44" s="64" t="s">
        <v>552</v>
      </c>
      <c r="B44" s="57">
        <v>20</v>
      </c>
      <c r="C44" s="60">
        <f>B44/F44*100</f>
        <v>62.5</v>
      </c>
      <c r="D44" s="57">
        <v>12</v>
      </c>
      <c r="E44" s="60">
        <f>D44/F44*100</f>
        <v>37.5</v>
      </c>
      <c r="F44" s="59">
        <v>32</v>
      </c>
      <c r="G44" s="57">
        <v>189</v>
      </c>
      <c r="H44" s="60">
        <f t="shared" si="9"/>
        <v>16.93121693121693</v>
      </c>
      <c r="I44" s="57">
        <v>189</v>
      </c>
      <c r="J44" s="60">
        <f>F44/I44*100</f>
        <v>16.93121693121693</v>
      </c>
      <c r="K44" s="57">
        <v>6</v>
      </c>
      <c r="L44" s="60">
        <f>K44/F44*100</f>
        <v>18.75</v>
      </c>
      <c r="M44" s="79">
        <v>0</v>
      </c>
    </row>
    <row r="45" spans="1:13" ht="15" customHeight="1">
      <c r="A45" s="64" t="s">
        <v>603</v>
      </c>
      <c r="B45" s="57">
        <v>0</v>
      </c>
      <c r="C45" s="60">
        <v>0</v>
      </c>
      <c r="D45" s="57">
        <v>0</v>
      </c>
      <c r="E45" s="60">
        <v>0</v>
      </c>
      <c r="F45" s="59">
        <v>0</v>
      </c>
      <c r="G45" s="57">
        <v>168</v>
      </c>
      <c r="H45" s="60">
        <f t="shared" si="9"/>
        <v>0</v>
      </c>
      <c r="I45" s="57">
        <v>0</v>
      </c>
      <c r="J45" s="60">
        <v>0</v>
      </c>
      <c r="K45" s="57">
        <v>0</v>
      </c>
      <c r="L45" s="60">
        <v>0</v>
      </c>
      <c r="M45" s="79">
        <v>0</v>
      </c>
    </row>
    <row r="46" spans="1:13" ht="15" customHeight="1">
      <c r="A46" s="64" t="s">
        <v>579</v>
      </c>
      <c r="B46" s="57">
        <v>19</v>
      </c>
      <c r="C46" s="60">
        <f>B46/F46*100</f>
        <v>63.33333333333333</v>
      </c>
      <c r="D46" s="57">
        <v>11</v>
      </c>
      <c r="E46" s="60">
        <f>D46/F46*100</f>
        <v>36.666666666666664</v>
      </c>
      <c r="F46" s="59">
        <v>30</v>
      </c>
      <c r="G46" s="57">
        <v>65</v>
      </c>
      <c r="H46" s="60">
        <f t="shared" si="9"/>
        <v>46.15384615384615</v>
      </c>
      <c r="I46" s="57">
        <v>65</v>
      </c>
      <c r="J46" s="60">
        <f>F46/I46*100</f>
        <v>46.15384615384615</v>
      </c>
      <c r="K46" s="57">
        <v>8</v>
      </c>
      <c r="L46" s="60">
        <f>K46/F46*100</f>
        <v>26.666666666666668</v>
      </c>
      <c r="M46" s="79">
        <v>0</v>
      </c>
    </row>
    <row r="47" spans="1:13" ht="15" customHeight="1">
      <c r="A47" s="64" t="s">
        <v>604</v>
      </c>
      <c r="B47" s="57">
        <v>0</v>
      </c>
      <c r="C47" s="60">
        <v>0</v>
      </c>
      <c r="D47" s="57">
        <v>0</v>
      </c>
      <c r="E47" s="60">
        <v>0</v>
      </c>
      <c r="F47" s="59">
        <v>0</v>
      </c>
      <c r="G47" s="57">
        <v>6</v>
      </c>
      <c r="H47" s="60">
        <f t="shared" si="9"/>
        <v>0</v>
      </c>
      <c r="I47" s="57">
        <v>0</v>
      </c>
      <c r="J47" s="60">
        <v>0</v>
      </c>
      <c r="K47" s="57">
        <v>0</v>
      </c>
      <c r="L47" s="60">
        <v>0</v>
      </c>
      <c r="M47" s="79">
        <v>0</v>
      </c>
    </row>
    <row r="48" spans="1:13" ht="15" customHeight="1">
      <c r="A48" s="64" t="s">
        <v>553</v>
      </c>
      <c r="B48" s="57">
        <v>6</v>
      </c>
      <c r="C48" s="60">
        <f>B48/F48*100</f>
        <v>42.857142857142854</v>
      </c>
      <c r="D48" s="57">
        <v>8</v>
      </c>
      <c r="E48" s="60">
        <f>D48/F48*100</f>
        <v>57.14285714285714</v>
      </c>
      <c r="F48" s="59">
        <v>14</v>
      </c>
      <c r="G48" s="57">
        <v>144</v>
      </c>
      <c r="H48" s="60">
        <f t="shared" si="9"/>
        <v>9.722222222222223</v>
      </c>
      <c r="I48" s="57">
        <v>144</v>
      </c>
      <c r="J48" s="60">
        <f>F48/I48*100</f>
        <v>9.722222222222223</v>
      </c>
      <c r="K48" s="57">
        <v>0</v>
      </c>
      <c r="L48" s="60">
        <v>0</v>
      </c>
      <c r="M48" s="79">
        <v>0</v>
      </c>
    </row>
    <row r="49" spans="1:13" ht="15" customHeight="1">
      <c r="A49" s="64" t="s">
        <v>605</v>
      </c>
      <c r="B49" s="57">
        <v>0</v>
      </c>
      <c r="C49" s="60">
        <v>0</v>
      </c>
      <c r="D49" s="57">
        <v>0</v>
      </c>
      <c r="E49" s="60">
        <v>0</v>
      </c>
      <c r="F49" s="59">
        <v>0</v>
      </c>
      <c r="G49" s="57">
        <v>208</v>
      </c>
      <c r="H49" s="60">
        <f t="shared" si="9"/>
        <v>0</v>
      </c>
      <c r="I49" s="57">
        <v>0</v>
      </c>
      <c r="J49" s="60">
        <v>0</v>
      </c>
      <c r="K49" s="57">
        <v>0</v>
      </c>
      <c r="L49" s="60">
        <v>0</v>
      </c>
      <c r="M49" s="79">
        <v>0</v>
      </c>
    </row>
    <row r="50" spans="1:13" ht="15" customHeight="1">
      <c r="A50" s="64" t="s">
        <v>554</v>
      </c>
      <c r="B50" s="57">
        <v>44</v>
      </c>
      <c r="C50" s="60">
        <f>B50/F50*100</f>
        <v>56.41025641025641</v>
      </c>
      <c r="D50" s="57">
        <v>34</v>
      </c>
      <c r="E50" s="60">
        <f>D50/F50*100</f>
        <v>43.58974358974359</v>
      </c>
      <c r="F50" s="59">
        <v>78</v>
      </c>
      <c r="G50" s="57">
        <v>368</v>
      </c>
      <c r="H50" s="60">
        <f t="shared" si="9"/>
        <v>21.195652173913043</v>
      </c>
      <c r="I50" s="57">
        <v>368</v>
      </c>
      <c r="J50" s="60">
        <f>F50/I50*100</f>
        <v>21.195652173913043</v>
      </c>
      <c r="K50" s="57">
        <v>17</v>
      </c>
      <c r="L50" s="60">
        <f>K50/F50*100</f>
        <v>21.794871794871796</v>
      </c>
      <c r="M50" s="79">
        <v>3</v>
      </c>
    </row>
    <row r="51" spans="1:13" ht="15" customHeight="1">
      <c r="A51" s="64" t="s">
        <v>606</v>
      </c>
      <c r="B51" s="57">
        <v>0</v>
      </c>
      <c r="C51" s="60">
        <v>0</v>
      </c>
      <c r="D51" s="57">
        <v>0</v>
      </c>
      <c r="E51" s="60">
        <v>0</v>
      </c>
      <c r="F51" s="59">
        <v>0</v>
      </c>
      <c r="G51" s="57">
        <v>109</v>
      </c>
      <c r="H51" s="60">
        <f t="shared" si="9"/>
        <v>0</v>
      </c>
      <c r="I51" s="57">
        <v>0</v>
      </c>
      <c r="J51" s="60">
        <v>0</v>
      </c>
      <c r="K51" s="57">
        <v>0</v>
      </c>
      <c r="L51" s="60">
        <v>0</v>
      </c>
      <c r="M51" s="79">
        <v>0</v>
      </c>
    </row>
    <row r="52" spans="1:13" ht="15" customHeight="1">
      <c r="A52" s="64" t="s">
        <v>555</v>
      </c>
      <c r="B52" s="57">
        <v>22</v>
      </c>
      <c r="C52" s="60">
        <f>B52/F52*100</f>
        <v>53.65853658536586</v>
      </c>
      <c r="D52" s="57">
        <v>19</v>
      </c>
      <c r="E52" s="60">
        <f>D52/F52*100</f>
        <v>46.34146341463415</v>
      </c>
      <c r="F52" s="59">
        <v>41</v>
      </c>
      <c r="G52" s="57">
        <v>159</v>
      </c>
      <c r="H52" s="60">
        <f t="shared" si="9"/>
        <v>25.78616352201258</v>
      </c>
      <c r="I52" s="57">
        <v>159</v>
      </c>
      <c r="J52" s="60">
        <f>F52/I52*100</f>
        <v>25.78616352201258</v>
      </c>
      <c r="K52" s="57">
        <v>0</v>
      </c>
      <c r="L52" s="60">
        <v>0</v>
      </c>
      <c r="M52" s="79">
        <v>0</v>
      </c>
    </row>
    <row r="53" spans="1:13" ht="15" customHeight="1">
      <c r="A53" s="64" t="s">
        <v>607</v>
      </c>
      <c r="B53" s="57">
        <v>0</v>
      </c>
      <c r="C53" s="60">
        <v>0</v>
      </c>
      <c r="D53" s="57">
        <v>0</v>
      </c>
      <c r="E53" s="60">
        <v>0</v>
      </c>
      <c r="F53" s="59">
        <v>0</v>
      </c>
      <c r="G53" s="57">
        <v>0</v>
      </c>
      <c r="H53" s="60">
        <v>0</v>
      </c>
      <c r="I53" s="57">
        <v>0</v>
      </c>
      <c r="J53" s="60">
        <v>0</v>
      </c>
      <c r="K53" s="57">
        <v>0</v>
      </c>
      <c r="L53" s="60">
        <v>0</v>
      </c>
      <c r="M53" s="79">
        <v>0</v>
      </c>
    </row>
    <row r="54" spans="1:13" ht="15" customHeight="1">
      <c r="A54" s="64" t="s">
        <v>608</v>
      </c>
      <c r="B54" s="57">
        <v>0</v>
      </c>
      <c r="C54" s="60">
        <v>0</v>
      </c>
      <c r="D54" s="57">
        <v>0</v>
      </c>
      <c r="E54" s="60">
        <v>0</v>
      </c>
      <c r="F54" s="59">
        <v>0</v>
      </c>
      <c r="G54" s="57">
        <v>18</v>
      </c>
      <c r="H54" s="60">
        <f t="shared" si="9"/>
        <v>0</v>
      </c>
      <c r="I54" s="57">
        <v>0</v>
      </c>
      <c r="J54" s="60">
        <v>0</v>
      </c>
      <c r="K54" s="57">
        <v>0</v>
      </c>
      <c r="L54" s="60">
        <v>0</v>
      </c>
      <c r="M54" s="79">
        <v>0</v>
      </c>
    </row>
    <row r="55" spans="1:13" ht="15" customHeight="1">
      <c r="A55" s="64" t="s">
        <v>609</v>
      </c>
      <c r="B55" s="57">
        <v>0</v>
      </c>
      <c r="C55" s="60">
        <v>0</v>
      </c>
      <c r="D55" s="57">
        <v>0</v>
      </c>
      <c r="E55" s="60">
        <v>0</v>
      </c>
      <c r="F55" s="59">
        <v>0</v>
      </c>
      <c r="G55" s="57">
        <v>8</v>
      </c>
      <c r="H55" s="60">
        <f t="shared" si="9"/>
        <v>0</v>
      </c>
      <c r="I55" s="57">
        <v>0</v>
      </c>
      <c r="J55" s="60">
        <v>0</v>
      </c>
      <c r="K55" s="57">
        <v>0</v>
      </c>
      <c r="L55" s="60">
        <v>0</v>
      </c>
      <c r="M55" s="79">
        <v>0</v>
      </c>
    </row>
    <row r="56" spans="1:13" ht="15" customHeight="1">
      <c r="A56" s="64" t="s">
        <v>610</v>
      </c>
      <c r="B56" s="57">
        <v>0</v>
      </c>
      <c r="C56" s="60">
        <v>0</v>
      </c>
      <c r="D56" s="57">
        <v>0</v>
      </c>
      <c r="E56" s="60">
        <v>0</v>
      </c>
      <c r="F56" s="59">
        <v>0</v>
      </c>
      <c r="G56" s="57">
        <v>112</v>
      </c>
      <c r="H56" s="60">
        <f t="shared" si="9"/>
        <v>0</v>
      </c>
      <c r="I56" s="57">
        <v>0</v>
      </c>
      <c r="J56" s="60">
        <v>0</v>
      </c>
      <c r="K56" s="57">
        <v>0</v>
      </c>
      <c r="L56" s="60">
        <v>0</v>
      </c>
      <c r="M56" s="79">
        <v>0</v>
      </c>
    </row>
    <row r="57" spans="1:13" ht="15" customHeight="1">
      <c r="A57" s="64" t="s">
        <v>611</v>
      </c>
      <c r="B57" s="57">
        <v>0</v>
      </c>
      <c r="C57" s="60">
        <v>0</v>
      </c>
      <c r="D57" s="57">
        <v>0</v>
      </c>
      <c r="E57" s="60">
        <v>0</v>
      </c>
      <c r="F57" s="59">
        <v>0</v>
      </c>
      <c r="G57" s="57">
        <v>14</v>
      </c>
      <c r="H57" s="60">
        <f t="shared" si="9"/>
        <v>0</v>
      </c>
      <c r="I57" s="57">
        <v>0</v>
      </c>
      <c r="J57" s="60">
        <v>0</v>
      </c>
      <c r="K57" s="57">
        <v>0</v>
      </c>
      <c r="L57" s="60">
        <v>0</v>
      </c>
      <c r="M57" s="79">
        <v>0</v>
      </c>
    </row>
    <row r="58" spans="1:13" ht="15" customHeight="1">
      <c r="A58" s="64" t="s">
        <v>612</v>
      </c>
      <c r="B58" s="57">
        <v>0</v>
      </c>
      <c r="C58" s="60">
        <v>0</v>
      </c>
      <c r="D58" s="57">
        <v>0</v>
      </c>
      <c r="E58" s="60">
        <v>0</v>
      </c>
      <c r="F58" s="59">
        <v>0</v>
      </c>
      <c r="G58" s="57">
        <v>16</v>
      </c>
      <c r="H58" s="60">
        <f t="shared" si="9"/>
        <v>0</v>
      </c>
      <c r="I58" s="57">
        <v>0</v>
      </c>
      <c r="J58" s="60">
        <v>0</v>
      </c>
      <c r="K58" s="57">
        <v>0</v>
      </c>
      <c r="L58" s="60">
        <v>0</v>
      </c>
      <c r="M58" s="79">
        <v>0</v>
      </c>
    </row>
    <row r="59" spans="1:13" ht="15" customHeight="1">
      <c r="A59" s="64" t="s">
        <v>556</v>
      </c>
      <c r="B59" s="57">
        <v>17</v>
      </c>
      <c r="C59" s="60">
        <f>B59/F59*100</f>
        <v>53.125</v>
      </c>
      <c r="D59" s="57">
        <v>15</v>
      </c>
      <c r="E59" s="60">
        <f>D59/F59*100</f>
        <v>46.875</v>
      </c>
      <c r="F59" s="59">
        <v>32</v>
      </c>
      <c r="G59" s="57">
        <v>364</v>
      </c>
      <c r="H59" s="60">
        <f t="shared" si="9"/>
        <v>8.791208791208792</v>
      </c>
      <c r="I59" s="57">
        <v>364</v>
      </c>
      <c r="J59" s="60">
        <f>F59/I59*100</f>
        <v>8.791208791208792</v>
      </c>
      <c r="K59" s="57">
        <v>0</v>
      </c>
      <c r="L59" s="60">
        <v>0</v>
      </c>
      <c r="M59" s="79">
        <v>0</v>
      </c>
    </row>
    <row r="60" spans="1:13" ht="15" customHeight="1">
      <c r="A60" s="64" t="s">
        <v>613</v>
      </c>
      <c r="B60" s="57">
        <v>0</v>
      </c>
      <c r="C60" s="60">
        <v>0</v>
      </c>
      <c r="D60" s="57">
        <v>0</v>
      </c>
      <c r="E60" s="60">
        <v>0</v>
      </c>
      <c r="F60" s="59">
        <v>0</v>
      </c>
      <c r="G60" s="57">
        <v>52</v>
      </c>
      <c r="H60" s="60">
        <f t="shared" si="9"/>
        <v>0</v>
      </c>
      <c r="I60" s="57">
        <v>0</v>
      </c>
      <c r="J60" s="60">
        <v>0</v>
      </c>
      <c r="K60" s="57">
        <v>0</v>
      </c>
      <c r="L60" s="60">
        <v>0</v>
      </c>
      <c r="M60" s="79">
        <v>0</v>
      </c>
    </row>
    <row r="61" spans="1:13" ht="15" customHeight="1">
      <c r="A61" s="64" t="s">
        <v>586</v>
      </c>
      <c r="B61" s="57">
        <v>8</v>
      </c>
      <c r="C61" s="60">
        <f>B61/F61*100</f>
        <v>57.14285714285714</v>
      </c>
      <c r="D61" s="57">
        <v>6</v>
      </c>
      <c r="E61" s="60">
        <f>D61/F61*100</f>
        <v>42.857142857142854</v>
      </c>
      <c r="F61" s="59">
        <v>14</v>
      </c>
      <c r="G61" s="57">
        <v>148</v>
      </c>
      <c r="H61" s="60">
        <f t="shared" si="9"/>
        <v>9.45945945945946</v>
      </c>
      <c r="I61" s="57">
        <v>148</v>
      </c>
      <c r="J61" s="60">
        <f>F61/I61*100</f>
        <v>9.45945945945946</v>
      </c>
      <c r="K61" s="57">
        <v>1</v>
      </c>
      <c r="L61" s="60">
        <f>K61/F61*100</f>
        <v>7.142857142857142</v>
      </c>
      <c r="M61" s="79">
        <v>0</v>
      </c>
    </row>
    <row r="62" spans="1:13" ht="15" customHeight="1">
      <c r="A62" s="64" t="s">
        <v>587</v>
      </c>
      <c r="B62" s="57">
        <v>20</v>
      </c>
      <c r="C62" s="60">
        <f>B62/F62*100</f>
        <v>44.44444444444444</v>
      </c>
      <c r="D62" s="57">
        <v>25</v>
      </c>
      <c r="E62" s="60">
        <f>D62/F62*100</f>
        <v>55.55555555555556</v>
      </c>
      <c r="F62" s="59">
        <v>45</v>
      </c>
      <c r="G62" s="57">
        <v>145</v>
      </c>
      <c r="H62" s="60">
        <f t="shared" si="9"/>
        <v>31.03448275862069</v>
      </c>
      <c r="I62" s="57">
        <v>145</v>
      </c>
      <c r="J62" s="60">
        <f>F62/I62*100</f>
        <v>31.03448275862069</v>
      </c>
      <c r="K62" s="57">
        <v>8</v>
      </c>
      <c r="L62" s="60">
        <f>K62/F62*100</f>
        <v>17.77777777777778</v>
      </c>
      <c r="M62" s="79">
        <v>7</v>
      </c>
    </row>
    <row r="63" spans="1:13" ht="15" customHeight="1">
      <c r="A63" s="64" t="s">
        <v>614</v>
      </c>
      <c r="B63" s="57">
        <v>0</v>
      </c>
      <c r="C63" s="60">
        <v>0</v>
      </c>
      <c r="D63" s="57">
        <v>0</v>
      </c>
      <c r="E63" s="60">
        <v>0</v>
      </c>
      <c r="F63" s="59">
        <v>0</v>
      </c>
      <c r="G63" s="57">
        <v>60</v>
      </c>
      <c r="H63" s="60">
        <f t="shared" si="9"/>
        <v>0</v>
      </c>
      <c r="I63" s="57">
        <v>0</v>
      </c>
      <c r="J63" s="60">
        <v>0</v>
      </c>
      <c r="K63" s="57">
        <v>0</v>
      </c>
      <c r="L63" s="60">
        <v>0</v>
      </c>
      <c r="M63" s="79">
        <v>0</v>
      </c>
    </row>
    <row r="64" spans="1:13" ht="15" customHeight="1">
      <c r="A64" s="64" t="s">
        <v>580</v>
      </c>
      <c r="B64" s="57">
        <v>9</v>
      </c>
      <c r="C64" s="60">
        <f>B64/F64*100</f>
        <v>50</v>
      </c>
      <c r="D64" s="57">
        <v>9</v>
      </c>
      <c r="E64" s="60">
        <f>D64/F64*100</f>
        <v>50</v>
      </c>
      <c r="F64" s="59">
        <v>18</v>
      </c>
      <c r="G64" s="57">
        <v>109</v>
      </c>
      <c r="H64" s="60">
        <f t="shared" si="9"/>
        <v>16.51376146788991</v>
      </c>
      <c r="I64" s="57">
        <v>109</v>
      </c>
      <c r="J64" s="60">
        <f>F64/I64*100</f>
        <v>16.51376146788991</v>
      </c>
      <c r="K64" s="57">
        <v>12</v>
      </c>
      <c r="L64" s="60">
        <f>K64/F64*100</f>
        <v>66.66666666666666</v>
      </c>
      <c r="M64" s="79">
        <v>6</v>
      </c>
    </row>
    <row r="65" spans="1:13" ht="15" customHeight="1">
      <c r="A65" s="64" t="s">
        <v>581</v>
      </c>
      <c r="B65" s="57">
        <v>10</v>
      </c>
      <c r="C65" s="60">
        <f>B65/F65*100</f>
        <v>66.66666666666666</v>
      </c>
      <c r="D65" s="57">
        <v>5</v>
      </c>
      <c r="E65" s="60">
        <f>D65/F65*100</f>
        <v>33.33333333333333</v>
      </c>
      <c r="F65" s="59">
        <v>15</v>
      </c>
      <c r="G65" s="57">
        <v>130</v>
      </c>
      <c r="H65" s="60">
        <f t="shared" si="9"/>
        <v>11.538461538461538</v>
      </c>
      <c r="I65" s="57">
        <v>130</v>
      </c>
      <c r="J65" s="60">
        <f>F65/I65*100</f>
        <v>11.538461538461538</v>
      </c>
      <c r="K65" s="57">
        <v>8</v>
      </c>
      <c r="L65" s="60">
        <f>K65/F65*100</f>
        <v>53.333333333333336</v>
      </c>
      <c r="M65" s="79">
        <v>0</v>
      </c>
    </row>
    <row r="66" spans="1:13" ht="15" customHeight="1">
      <c r="A66" s="64" t="s">
        <v>615</v>
      </c>
      <c r="B66" s="57">
        <v>0</v>
      </c>
      <c r="C66" s="60">
        <v>0</v>
      </c>
      <c r="D66" s="57">
        <v>0</v>
      </c>
      <c r="E66" s="60">
        <v>0</v>
      </c>
      <c r="F66" s="59">
        <v>0</v>
      </c>
      <c r="G66" s="57">
        <v>14</v>
      </c>
      <c r="H66" s="60">
        <f t="shared" si="9"/>
        <v>0</v>
      </c>
      <c r="I66" s="57">
        <v>0</v>
      </c>
      <c r="J66" s="60">
        <v>0</v>
      </c>
      <c r="K66" s="57">
        <v>0</v>
      </c>
      <c r="L66" s="60">
        <v>0</v>
      </c>
      <c r="M66" s="79">
        <v>0</v>
      </c>
    </row>
    <row r="67" spans="1:13" ht="15" customHeight="1">
      <c r="A67" s="64" t="s">
        <v>616</v>
      </c>
      <c r="B67" s="57">
        <v>0</v>
      </c>
      <c r="C67" s="60">
        <v>0</v>
      </c>
      <c r="D67" s="57">
        <v>0</v>
      </c>
      <c r="E67" s="60">
        <v>0</v>
      </c>
      <c r="F67" s="59">
        <v>0</v>
      </c>
      <c r="G67" s="57">
        <v>34</v>
      </c>
      <c r="H67" s="60">
        <f t="shared" si="9"/>
        <v>0</v>
      </c>
      <c r="I67" s="57">
        <v>0</v>
      </c>
      <c r="J67" s="60">
        <v>0</v>
      </c>
      <c r="K67" s="57">
        <v>0</v>
      </c>
      <c r="L67" s="60">
        <v>0</v>
      </c>
      <c r="M67" s="79">
        <v>0</v>
      </c>
    </row>
    <row r="68" spans="1:13" ht="15" customHeight="1">
      <c r="A68" s="64" t="s">
        <v>617</v>
      </c>
      <c r="B68" s="57">
        <v>0</v>
      </c>
      <c r="C68" s="60">
        <v>0</v>
      </c>
      <c r="D68" s="57">
        <v>0</v>
      </c>
      <c r="E68" s="60">
        <v>0</v>
      </c>
      <c r="F68" s="59">
        <v>0</v>
      </c>
      <c r="G68" s="57">
        <v>7</v>
      </c>
      <c r="H68" s="60">
        <f t="shared" si="9"/>
        <v>0</v>
      </c>
      <c r="I68" s="57">
        <v>0</v>
      </c>
      <c r="J68" s="60">
        <v>0</v>
      </c>
      <c r="K68" s="57">
        <v>0</v>
      </c>
      <c r="L68" s="60">
        <v>0</v>
      </c>
      <c r="M68" s="79">
        <v>0</v>
      </c>
    </row>
    <row r="69" spans="1:13" ht="15" customHeight="1">
      <c r="A69" s="64" t="s">
        <v>618</v>
      </c>
      <c r="B69" s="57">
        <v>0</v>
      </c>
      <c r="C69" s="60">
        <v>0</v>
      </c>
      <c r="D69" s="57">
        <v>0</v>
      </c>
      <c r="E69" s="60">
        <v>0</v>
      </c>
      <c r="F69" s="59">
        <v>0</v>
      </c>
      <c r="G69" s="57">
        <v>11</v>
      </c>
      <c r="H69" s="60">
        <f t="shared" si="9"/>
        <v>0</v>
      </c>
      <c r="I69" s="57">
        <v>0</v>
      </c>
      <c r="J69" s="60">
        <v>0</v>
      </c>
      <c r="K69" s="57">
        <v>0</v>
      </c>
      <c r="L69" s="60">
        <v>0</v>
      </c>
      <c r="M69" s="79">
        <v>0</v>
      </c>
    </row>
    <row r="70" spans="1:13" ht="15" customHeight="1">
      <c r="A70" s="64" t="s">
        <v>536</v>
      </c>
      <c r="B70" s="57">
        <v>406</v>
      </c>
      <c r="C70" s="60">
        <f>B70/F70*100</f>
        <v>51.26262626262626</v>
      </c>
      <c r="D70" s="57">
        <v>386</v>
      </c>
      <c r="E70" s="60">
        <f>D70/F70*100</f>
        <v>48.73737373737374</v>
      </c>
      <c r="F70" s="59">
        <v>792</v>
      </c>
      <c r="G70" s="57">
        <v>2411</v>
      </c>
      <c r="H70" s="60">
        <f t="shared" si="9"/>
        <v>32.849440066362504</v>
      </c>
      <c r="I70" s="57">
        <v>2411</v>
      </c>
      <c r="J70" s="60">
        <f>F70/I70*100</f>
        <v>32.849440066362504</v>
      </c>
      <c r="K70" s="57">
        <v>50</v>
      </c>
      <c r="L70" s="60">
        <f>K70/F70*100</f>
        <v>6.313131313131313</v>
      </c>
      <c r="M70" s="79">
        <v>18</v>
      </c>
    </row>
    <row r="71" spans="1:13" s="11" customFormat="1" ht="25.5" customHeight="1">
      <c r="A71" s="327" t="s">
        <v>548</v>
      </c>
      <c r="B71" s="329" t="s">
        <v>526</v>
      </c>
      <c r="C71" s="330"/>
      <c r="D71" s="331" t="s">
        <v>527</v>
      </c>
      <c r="E71" s="330"/>
      <c r="F71" s="332" t="s">
        <v>528</v>
      </c>
      <c r="G71" s="319" t="s">
        <v>628</v>
      </c>
      <c r="H71" s="321" t="s">
        <v>592</v>
      </c>
      <c r="I71" s="323" t="s">
        <v>598</v>
      </c>
      <c r="J71" s="325" t="s">
        <v>594</v>
      </c>
      <c r="K71" s="313" t="s">
        <v>569</v>
      </c>
      <c r="L71" s="315" t="s">
        <v>530</v>
      </c>
      <c r="M71" s="317" t="s">
        <v>595</v>
      </c>
    </row>
    <row r="72" spans="1:13" s="11" customFormat="1" ht="38.25" customHeight="1" thickBot="1">
      <c r="A72" s="328"/>
      <c r="B72" s="82" t="s">
        <v>534</v>
      </c>
      <c r="C72" s="83" t="s">
        <v>535</v>
      </c>
      <c r="D72" s="84" t="s">
        <v>534</v>
      </c>
      <c r="E72" s="83" t="s">
        <v>535</v>
      </c>
      <c r="F72" s="333"/>
      <c r="G72" s="320"/>
      <c r="H72" s="322"/>
      <c r="I72" s="324"/>
      <c r="J72" s="326"/>
      <c r="K72" s="314"/>
      <c r="L72" s="316"/>
      <c r="M72" s="318"/>
    </row>
    <row r="73" spans="1:13" ht="15" customHeight="1">
      <c r="A73" s="64" t="s">
        <v>619</v>
      </c>
      <c r="B73" s="57">
        <v>0</v>
      </c>
      <c r="C73" s="60">
        <v>0</v>
      </c>
      <c r="D73" s="57">
        <v>0</v>
      </c>
      <c r="E73" s="60">
        <v>0</v>
      </c>
      <c r="F73" s="59">
        <v>0</v>
      </c>
      <c r="G73" s="57">
        <v>62</v>
      </c>
      <c r="H73" s="60">
        <f t="shared" si="9"/>
        <v>0</v>
      </c>
      <c r="I73" s="57">
        <v>0</v>
      </c>
      <c r="J73" s="60">
        <v>0</v>
      </c>
      <c r="K73" s="57">
        <v>0</v>
      </c>
      <c r="L73" s="60">
        <v>0</v>
      </c>
      <c r="M73" s="79">
        <v>0</v>
      </c>
    </row>
    <row r="74" spans="1:13" ht="15" customHeight="1">
      <c r="A74" s="64" t="s">
        <v>620</v>
      </c>
      <c r="B74" s="57">
        <v>0</v>
      </c>
      <c r="C74" s="60">
        <v>0</v>
      </c>
      <c r="D74" s="57">
        <v>0</v>
      </c>
      <c r="E74" s="60">
        <v>0</v>
      </c>
      <c r="F74" s="59">
        <v>0</v>
      </c>
      <c r="G74" s="57">
        <v>15</v>
      </c>
      <c r="H74" s="60">
        <f t="shared" si="9"/>
        <v>0</v>
      </c>
      <c r="I74" s="57">
        <v>0</v>
      </c>
      <c r="J74" s="60">
        <v>0</v>
      </c>
      <c r="K74" s="57">
        <v>0</v>
      </c>
      <c r="L74" s="60">
        <v>0</v>
      </c>
      <c r="M74" s="79">
        <v>0</v>
      </c>
    </row>
    <row r="75" spans="1:13" ht="15" customHeight="1">
      <c r="A75" s="64" t="s">
        <v>582</v>
      </c>
      <c r="B75" s="57">
        <v>23</v>
      </c>
      <c r="C75" s="60">
        <f aca="true" t="shared" si="10" ref="C75:C80">B75/F75*100</f>
        <v>57.49999999999999</v>
      </c>
      <c r="D75" s="57">
        <v>17</v>
      </c>
      <c r="E75" s="60">
        <f aca="true" t="shared" si="11" ref="E75:E80">D75/F75*100</f>
        <v>42.5</v>
      </c>
      <c r="F75" s="59">
        <v>40</v>
      </c>
      <c r="G75" s="57">
        <v>254</v>
      </c>
      <c r="H75" s="60">
        <f t="shared" si="9"/>
        <v>15.748031496062993</v>
      </c>
      <c r="I75" s="57">
        <v>254</v>
      </c>
      <c r="J75" s="60">
        <f aca="true" t="shared" si="12" ref="J75:J80">F75/I75*100</f>
        <v>15.748031496062993</v>
      </c>
      <c r="K75" s="57">
        <v>9</v>
      </c>
      <c r="L75" s="60">
        <f>K75/F75*100</f>
        <v>22.5</v>
      </c>
      <c r="M75" s="79">
        <v>1</v>
      </c>
    </row>
    <row r="76" spans="1:13" ht="15" customHeight="1">
      <c r="A76" s="64" t="s">
        <v>588</v>
      </c>
      <c r="B76" s="57">
        <v>23</v>
      </c>
      <c r="C76" s="60">
        <f t="shared" si="10"/>
        <v>69.6969696969697</v>
      </c>
      <c r="D76" s="57">
        <v>10</v>
      </c>
      <c r="E76" s="60">
        <f t="shared" si="11"/>
        <v>30.303030303030305</v>
      </c>
      <c r="F76" s="59">
        <v>33</v>
      </c>
      <c r="G76" s="57">
        <v>122</v>
      </c>
      <c r="H76" s="60">
        <f t="shared" si="9"/>
        <v>27.049180327868854</v>
      </c>
      <c r="I76" s="57">
        <v>122</v>
      </c>
      <c r="J76" s="60">
        <f t="shared" si="12"/>
        <v>27.049180327868854</v>
      </c>
      <c r="K76" s="57">
        <v>7</v>
      </c>
      <c r="L76" s="60">
        <f>K76/F76*100</f>
        <v>21.21212121212121</v>
      </c>
      <c r="M76" s="79">
        <v>15</v>
      </c>
    </row>
    <row r="77" spans="1:13" ht="15" customHeight="1">
      <c r="A77" s="64" t="s">
        <v>557</v>
      </c>
      <c r="B77" s="57">
        <v>25</v>
      </c>
      <c r="C77" s="60">
        <f t="shared" si="10"/>
        <v>51.02040816326531</v>
      </c>
      <c r="D77" s="57">
        <v>24</v>
      </c>
      <c r="E77" s="60">
        <f t="shared" si="11"/>
        <v>48.97959183673469</v>
      </c>
      <c r="F77" s="59">
        <v>49</v>
      </c>
      <c r="G77" s="57">
        <v>195</v>
      </c>
      <c r="H77" s="60">
        <f t="shared" si="9"/>
        <v>25.128205128205128</v>
      </c>
      <c r="I77" s="57">
        <v>195</v>
      </c>
      <c r="J77" s="60">
        <f t="shared" si="12"/>
        <v>25.128205128205128</v>
      </c>
      <c r="K77" s="57">
        <v>1</v>
      </c>
      <c r="L77" s="60">
        <f>K77/F77*100</f>
        <v>2.0408163265306123</v>
      </c>
      <c r="M77" s="79">
        <v>0</v>
      </c>
    </row>
    <row r="78" spans="1:13" ht="15" customHeight="1">
      <c r="A78" s="64" t="s">
        <v>583</v>
      </c>
      <c r="B78" s="57">
        <v>11</v>
      </c>
      <c r="C78" s="60">
        <f t="shared" si="10"/>
        <v>52.38095238095239</v>
      </c>
      <c r="D78" s="57">
        <v>10</v>
      </c>
      <c r="E78" s="60">
        <f t="shared" si="11"/>
        <v>47.61904761904761</v>
      </c>
      <c r="F78" s="59">
        <v>21</v>
      </c>
      <c r="G78" s="57">
        <v>194</v>
      </c>
      <c r="H78" s="60">
        <f t="shared" si="9"/>
        <v>10.824742268041238</v>
      </c>
      <c r="I78" s="57">
        <v>194</v>
      </c>
      <c r="J78" s="60">
        <f t="shared" si="12"/>
        <v>10.824742268041238</v>
      </c>
      <c r="K78" s="57">
        <v>3</v>
      </c>
      <c r="L78" s="60">
        <f>K78/F78*100</f>
        <v>14.285714285714285</v>
      </c>
      <c r="M78" s="79">
        <v>0</v>
      </c>
    </row>
    <row r="79" spans="1:13" ht="15" customHeight="1">
      <c r="A79" s="64" t="s">
        <v>558</v>
      </c>
      <c r="B79" s="57">
        <v>36</v>
      </c>
      <c r="C79" s="60">
        <f t="shared" si="10"/>
        <v>59.01639344262295</v>
      </c>
      <c r="D79" s="57">
        <v>25</v>
      </c>
      <c r="E79" s="60">
        <f t="shared" si="11"/>
        <v>40.98360655737705</v>
      </c>
      <c r="F79" s="59">
        <v>61</v>
      </c>
      <c r="G79" s="57">
        <v>368</v>
      </c>
      <c r="H79" s="60">
        <f t="shared" si="9"/>
        <v>16.57608695652174</v>
      </c>
      <c r="I79" s="57">
        <v>368</v>
      </c>
      <c r="J79" s="60">
        <f t="shared" si="12"/>
        <v>16.57608695652174</v>
      </c>
      <c r="K79" s="57">
        <v>0</v>
      </c>
      <c r="L79" s="60">
        <v>0</v>
      </c>
      <c r="M79" s="79">
        <v>0</v>
      </c>
    </row>
    <row r="80" spans="1:13" ht="15" customHeight="1">
      <c r="A80" s="64" t="s">
        <v>589</v>
      </c>
      <c r="B80" s="57">
        <v>5</v>
      </c>
      <c r="C80" s="60">
        <f t="shared" si="10"/>
        <v>55.55555555555556</v>
      </c>
      <c r="D80" s="57">
        <v>4</v>
      </c>
      <c r="E80" s="60">
        <f t="shared" si="11"/>
        <v>44.44444444444444</v>
      </c>
      <c r="F80" s="59">
        <v>9</v>
      </c>
      <c r="G80" s="57">
        <v>176</v>
      </c>
      <c r="H80" s="60">
        <f t="shared" si="9"/>
        <v>5.113636363636364</v>
      </c>
      <c r="I80" s="57">
        <v>176</v>
      </c>
      <c r="J80" s="60">
        <f t="shared" si="12"/>
        <v>5.113636363636364</v>
      </c>
      <c r="K80" s="57">
        <v>5</v>
      </c>
      <c r="L80" s="60">
        <f>K80/F80*100</f>
        <v>55.55555555555556</v>
      </c>
      <c r="M80" s="79">
        <v>0</v>
      </c>
    </row>
    <row r="81" spans="1:13" ht="15" customHeight="1">
      <c r="A81" s="64" t="s">
        <v>621</v>
      </c>
      <c r="B81" s="57">
        <v>0</v>
      </c>
      <c r="C81" s="60">
        <v>0</v>
      </c>
      <c r="D81" s="57">
        <v>0</v>
      </c>
      <c r="E81" s="60">
        <v>0</v>
      </c>
      <c r="F81" s="59">
        <v>0</v>
      </c>
      <c r="G81" s="57">
        <v>33</v>
      </c>
      <c r="H81" s="60">
        <f t="shared" si="9"/>
        <v>0</v>
      </c>
      <c r="I81" s="57">
        <v>0</v>
      </c>
      <c r="J81" s="60">
        <v>0</v>
      </c>
      <c r="K81" s="57">
        <v>0</v>
      </c>
      <c r="L81" s="60">
        <v>0</v>
      </c>
      <c r="M81" s="79">
        <v>0</v>
      </c>
    </row>
    <row r="82" spans="1:13" ht="15" customHeight="1">
      <c r="A82" s="64" t="s">
        <v>584</v>
      </c>
      <c r="B82" s="57">
        <v>9</v>
      </c>
      <c r="C82" s="60">
        <f>B82/F82*100</f>
        <v>56.25</v>
      </c>
      <c r="D82" s="57">
        <v>7</v>
      </c>
      <c r="E82" s="60">
        <f>D82/F82*100</f>
        <v>43.75</v>
      </c>
      <c r="F82" s="59">
        <v>16</v>
      </c>
      <c r="G82" s="57">
        <v>79</v>
      </c>
      <c r="H82" s="60">
        <f t="shared" si="9"/>
        <v>20.253164556962027</v>
      </c>
      <c r="I82" s="57">
        <v>79</v>
      </c>
      <c r="J82" s="60">
        <f>F82/I82*100</f>
        <v>20.253164556962027</v>
      </c>
      <c r="K82" s="57">
        <v>4</v>
      </c>
      <c r="L82" s="60">
        <f>K82/F82*100</f>
        <v>25</v>
      </c>
      <c r="M82" s="79">
        <v>0</v>
      </c>
    </row>
    <row r="83" spans="1:13" ht="15" customHeight="1">
      <c r="A83" s="64" t="s">
        <v>622</v>
      </c>
      <c r="B83" s="57">
        <v>0</v>
      </c>
      <c r="C83" s="60">
        <v>0</v>
      </c>
      <c r="D83" s="57">
        <v>0</v>
      </c>
      <c r="E83" s="60">
        <v>0</v>
      </c>
      <c r="F83" s="59">
        <v>0</v>
      </c>
      <c r="G83" s="57">
        <v>28</v>
      </c>
      <c r="H83" s="60">
        <f t="shared" si="9"/>
        <v>0</v>
      </c>
      <c r="I83" s="57">
        <v>0</v>
      </c>
      <c r="J83" s="60">
        <v>0</v>
      </c>
      <c r="K83" s="57">
        <v>0</v>
      </c>
      <c r="L83" s="60">
        <v>0</v>
      </c>
      <c r="M83" s="79">
        <v>0</v>
      </c>
    </row>
    <row r="84" spans="1:13" ht="15" customHeight="1">
      <c r="A84" s="64" t="s">
        <v>623</v>
      </c>
      <c r="B84" s="57">
        <v>0</v>
      </c>
      <c r="C84" s="60">
        <v>0</v>
      </c>
      <c r="D84" s="57">
        <v>0</v>
      </c>
      <c r="E84" s="60">
        <v>0</v>
      </c>
      <c r="F84" s="59">
        <v>0</v>
      </c>
      <c r="G84" s="57">
        <v>52</v>
      </c>
      <c r="H84" s="60">
        <f t="shared" si="9"/>
        <v>0</v>
      </c>
      <c r="I84" s="57">
        <v>0</v>
      </c>
      <c r="J84" s="60">
        <v>0</v>
      </c>
      <c r="K84" s="57">
        <v>0</v>
      </c>
      <c r="L84" s="60">
        <v>0</v>
      </c>
      <c r="M84" s="79">
        <v>0</v>
      </c>
    </row>
    <row r="85" spans="1:13" ht="15" customHeight="1">
      <c r="A85" s="64" t="s">
        <v>624</v>
      </c>
      <c r="B85" s="57">
        <v>0</v>
      </c>
      <c r="C85" s="60">
        <v>0</v>
      </c>
      <c r="D85" s="57">
        <v>0</v>
      </c>
      <c r="E85" s="60">
        <v>0</v>
      </c>
      <c r="F85" s="59">
        <v>0</v>
      </c>
      <c r="G85" s="57">
        <v>128</v>
      </c>
      <c r="H85" s="60">
        <f t="shared" si="9"/>
        <v>0</v>
      </c>
      <c r="I85" s="57">
        <v>0</v>
      </c>
      <c r="J85" s="60">
        <v>0</v>
      </c>
      <c r="K85" s="57">
        <v>0</v>
      </c>
      <c r="L85" s="60">
        <v>0</v>
      </c>
      <c r="M85" s="79">
        <v>0</v>
      </c>
    </row>
    <row r="86" spans="1:13" ht="15" customHeight="1">
      <c r="A86" s="64" t="s">
        <v>625</v>
      </c>
      <c r="B86" s="57">
        <v>0</v>
      </c>
      <c r="C86" s="60">
        <v>0</v>
      </c>
      <c r="D86" s="57">
        <v>0</v>
      </c>
      <c r="E86" s="60">
        <v>0</v>
      </c>
      <c r="F86" s="59">
        <v>0</v>
      </c>
      <c r="G86" s="57">
        <v>43</v>
      </c>
      <c r="H86" s="60">
        <f t="shared" si="9"/>
        <v>0</v>
      </c>
      <c r="I86" s="57">
        <v>0</v>
      </c>
      <c r="J86" s="60">
        <v>0</v>
      </c>
      <c r="K86" s="57">
        <v>0</v>
      </c>
      <c r="L86" s="60">
        <v>0</v>
      </c>
      <c r="M86" s="79">
        <v>0</v>
      </c>
    </row>
    <row r="87" spans="1:13" ht="15" customHeight="1">
      <c r="A87" s="64" t="s">
        <v>626</v>
      </c>
      <c r="B87" s="57">
        <v>0</v>
      </c>
      <c r="C87" s="60">
        <v>0</v>
      </c>
      <c r="D87" s="57">
        <v>0</v>
      </c>
      <c r="E87" s="60">
        <v>0</v>
      </c>
      <c r="F87" s="59">
        <v>0</v>
      </c>
      <c r="G87" s="57">
        <v>1</v>
      </c>
      <c r="H87" s="60">
        <f t="shared" si="9"/>
        <v>0</v>
      </c>
      <c r="I87" s="57">
        <v>0</v>
      </c>
      <c r="J87" s="60">
        <v>0</v>
      </c>
      <c r="K87" s="57">
        <v>0</v>
      </c>
      <c r="L87" s="60">
        <v>0</v>
      </c>
      <c r="M87" s="79">
        <v>0</v>
      </c>
    </row>
    <row r="88" spans="1:13" ht="15" customHeight="1">
      <c r="A88" s="64" t="s">
        <v>627</v>
      </c>
      <c r="B88" s="57">
        <v>0</v>
      </c>
      <c r="C88" s="60">
        <v>0</v>
      </c>
      <c r="D88" s="57">
        <v>0</v>
      </c>
      <c r="E88" s="60">
        <v>0</v>
      </c>
      <c r="F88" s="59">
        <v>0</v>
      </c>
      <c r="G88" s="57">
        <v>59</v>
      </c>
      <c r="H88" s="60">
        <f t="shared" si="9"/>
        <v>0</v>
      </c>
      <c r="I88" s="57">
        <v>0</v>
      </c>
      <c r="J88" s="60">
        <v>0</v>
      </c>
      <c r="K88" s="57">
        <v>0</v>
      </c>
      <c r="L88" s="60">
        <v>0</v>
      </c>
      <c r="M88" s="79">
        <v>0</v>
      </c>
    </row>
    <row r="89" spans="1:17" s="63" customFormat="1" ht="25.5" customHeight="1">
      <c r="A89" s="69" t="s">
        <v>590</v>
      </c>
      <c r="B89" s="80">
        <f>SUM(B39:B88)</f>
        <v>737</v>
      </c>
      <c r="C89" s="81">
        <f>B89/F89*100</f>
        <v>52.83154121863799</v>
      </c>
      <c r="D89" s="80">
        <f aca="true" t="shared" si="13" ref="D89:M89">SUM(D39:D88)</f>
        <v>658</v>
      </c>
      <c r="E89" s="81">
        <f>D89/F89*100</f>
        <v>47.168458781362006</v>
      </c>
      <c r="F89" s="70">
        <f t="shared" si="13"/>
        <v>1395</v>
      </c>
      <c r="G89" s="80">
        <f t="shared" si="13"/>
        <v>7201</v>
      </c>
      <c r="H89" s="81">
        <f t="shared" si="9"/>
        <v>19.37230940147202</v>
      </c>
      <c r="I89" s="80">
        <f>SUM(I39:I88)</f>
        <v>5819</v>
      </c>
      <c r="J89" s="81">
        <f>F89/I89*100</f>
        <v>23.973191269977658</v>
      </c>
      <c r="K89" s="80">
        <f t="shared" si="13"/>
        <v>149</v>
      </c>
      <c r="L89" s="81">
        <f>K89/F89*100</f>
        <v>10.68100358422939</v>
      </c>
      <c r="M89" s="70">
        <f t="shared" si="13"/>
        <v>59</v>
      </c>
      <c r="N89"/>
      <c r="O89"/>
      <c r="P89"/>
      <c r="Q89"/>
    </row>
    <row r="93" spans="1:17" s="55" customFormat="1" ht="37.5" customHeight="1">
      <c r="A93" s="16" t="s">
        <v>629</v>
      </c>
      <c r="B93" s="17" t="s">
        <v>630</v>
      </c>
      <c r="C93" s="9"/>
      <c r="D93" s="9"/>
      <c r="E93" s="9"/>
      <c r="F93" s="9"/>
      <c r="G93" s="9"/>
      <c r="H93" s="9"/>
      <c r="I93" s="9"/>
      <c r="J93" s="9"/>
      <c r="K93" s="9"/>
      <c r="L93" s="53"/>
      <c r="M93" s="54"/>
      <c r="N93" s="11"/>
      <c r="Q93"/>
    </row>
    <row r="94" spans="1:13" s="11" customFormat="1" ht="25.5" customHeight="1">
      <c r="A94" s="327" t="s">
        <v>548</v>
      </c>
      <c r="B94" s="329" t="s">
        <v>526</v>
      </c>
      <c r="C94" s="330"/>
      <c r="D94" s="331" t="s">
        <v>527</v>
      </c>
      <c r="E94" s="330"/>
      <c r="F94" s="332" t="s">
        <v>528</v>
      </c>
      <c r="G94" s="319" t="s">
        <v>628</v>
      </c>
      <c r="H94" s="321" t="s">
        <v>592</v>
      </c>
      <c r="I94" s="323" t="s">
        <v>598</v>
      </c>
      <c r="J94" s="325" t="s">
        <v>594</v>
      </c>
      <c r="K94" s="313" t="s">
        <v>569</v>
      </c>
      <c r="L94" s="315" t="s">
        <v>530</v>
      </c>
      <c r="M94" s="317" t="s">
        <v>595</v>
      </c>
    </row>
    <row r="95" spans="1:13" s="11" customFormat="1" ht="38.25" customHeight="1" thickBot="1">
      <c r="A95" s="328"/>
      <c r="B95" s="82" t="s">
        <v>534</v>
      </c>
      <c r="C95" s="83" t="s">
        <v>535</v>
      </c>
      <c r="D95" s="84" t="s">
        <v>534</v>
      </c>
      <c r="E95" s="83" t="s">
        <v>535</v>
      </c>
      <c r="F95" s="333"/>
      <c r="G95" s="320"/>
      <c r="H95" s="322"/>
      <c r="I95" s="324"/>
      <c r="J95" s="326"/>
      <c r="K95" s="314"/>
      <c r="L95" s="316"/>
      <c r="M95" s="318"/>
    </row>
    <row r="96" spans="1:13" ht="15" customHeight="1">
      <c r="A96" s="64" t="s">
        <v>658</v>
      </c>
      <c r="B96" s="57">
        <v>0</v>
      </c>
      <c r="C96" s="60">
        <v>0</v>
      </c>
      <c r="D96" s="57">
        <v>0</v>
      </c>
      <c r="E96" s="60">
        <v>0</v>
      </c>
      <c r="F96" s="59">
        <v>0</v>
      </c>
      <c r="G96" s="57">
        <v>35</v>
      </c>
      <c r="H96" s="60">
        <v>0</v>
      </c>
      <c r="I96" s="57">
        <v>0</v>
      </c>
      <c r="J96" s="60">
        <v>0</v>
      </c>
      <c r="K96" s="57">
        <v>0</v>
      </c>
      <c r="L96" s="60">
        <v>0</v>
      </c>
      <c r="M96" s="79">
        <v>0</v>
      </c>
    </row>
    <row r="97" spans="1:13" ht="15" customHeight="1">
      <c r="A97" s="64" t="s">
        <v>659</v>
      </c>
      <c r="B97" s="57">
        <v>0</v>
      </c>
      <c r="C97" s="60">
        <v>0</v>
      </c>
      <c r="D97" s="57">
        <v>0</v>
      </c>
      <c r="E97" s="60">
        <v>0</v>
      </c>
      <c r="F97" s="59">
        <v>0</v>
      </c>
      <c r="G97" s="57">
        <v>29</v>
      </c>
      <c r="H97" s="60">
        <v>0</v>
      </c>
      <c r="I97" s="57">
        <v>0</v>
      </c>
      <c r="J97" s="60">
        <v>0</v>
      </c>
      <c r="K97" s="57">
        <v>0</v>
      </c>
      <c r="L97" s="60">
        <v>0</v>
      </c>
      <c r="M97" s="79">
        <v>0</v>
      </c>
    </row>
    <row r="98" spans="1:13" ht="15" customHeight="1">
      <c r="A98" s="64" t="s">
        <v>657</v>
      </c>
      <c r="B98" s="57">
        <v>7</v>
      </c>
      <c r="C98" s="60">
        <f>B98/F98*100</f>
        <v>41.17647058823529</v>
      </c>
      <c r="D98" s="57">
        <v>10</v>
      </c>
      <c r="E98" s="60">
        <f>D98/F98*100</f>
        <v>58.82352941176471</v>
      </c>
      <c r="F98" s="59">
        <v>17</v>
      </c>
      <c r="G98" s="57">
        <v>59</v>
      </c>
      <c r="H98" s="60">
        <f>F98/G98*100</f>
        <v>28.8135593220339</v>
      </c>
      <c r="I98" s="57">
        <v>59</v>
      </c>
      <c r="J98" s="60">
        <f>F98/G98*100</f>
        <v>28.8135593220339</v>
      </c>
      <c r="K98" s="57">
        <v>0</v>
      </c>
      <c r="L98" s="60">
        <v>0</v>
      </c>
      <c r="M98" s="79">
        <v>0</v>
      </c>
    </row>
    <row r="99" spans="1:13" ht="15" customHeight="1">
      <c r="A99" s="64" t="s">
        <v>660</v>
      </c>
      <c r="B99" s="57">
        <v>0</v>
      </c>
      <c r="C99" s="60">
        <v>0</v>
      </c>
      <c r="D99" s="57">
        <v>0</v>
      </c>
      <c r="E99" s="60">
        <v>0</v>
      </c>
      <c r="F99" s="59">
        <v>0</v>
      </c>
      <c r="G99" s="57">
        <v>40</v>
      </c>
      <c r="H99" s="60">
        <f aca="true" t="shared" si="14" ref="H99:H144">F99/G99*100</f>
        <v>0</v>
      </c>
      <c r="I99" s="57">
        <v>0</v>
      </c>
      <c r="J99" s="60">
        <f aca="true" t="shared" si="15" ref="J99:J145">F99/G99*100</f>
        <v>0</v>
      </c>
      <c r="K99" s="57">
        <v>0</v>
      </c>
      <c r="L99" s="60">
        <v>0</v>
      </c>
      <c r="M99" s="79">
        <v>0</v>
      </c>
    </row>
    <row r="100" spans="1:13" ht="15" customHeight="1">
      <c r="A100" s="64" t="s">
        <v>661</v>
      </c>
      <c r="B100" s="57">
        <v>0</v>
      </c>
      <c r="C100" s="60">
        <v>0</v>
      </c>
      <c r="D100" s="57">
        <v>0</v>
      </c>
      <c r="E100" s="60">
        <v>0</v>
      </c>
      <c r="F100" s="59">
        <v>0</v>
      </c>
      <c r="G100" s="57">
        <v>16</v>
      </c>
      <c r="H100" s="60">
        <f t="shared" si="14"/>
        <v>0</v>
      </c>
      <c r="I100" s="57">
        <v>0</v>
      </c>
      <c r="J100" s="60">
        <f t="shared" si="15"/>
        <v>0</v>
      </c>
      <c r="K100" s="57">
        <v>0</v>
      </c>
      <c r="L100" s="60">
        <v>0</v>
      </c>
      <c r="M100" s="79">
        <v>0</v>
      </c>
    </row>
    <row r="101" spans="1:13" ht="15" customHeight="1">
      <c r="A101" s="64" t="s">
        <v>653</v>
      </c>
      <c r="B101" s="57">
        <v>27</v>
      </c>
      <c r="C101" s="60">
        <f aca="true" t="shared" si="16" ref="C101:C145">B101/F101*100</f>
        <v>42.1875</v>
      </c>
      <c r="D101" s="57">
        <v>37</v>
      </c>
      <c r="E101" s="60">
        <f aca="true" t="shared" si="17" ref="E101:E145">D101/F101*100</f>
        <v>57.8125</v>
      </c>
      <c r="F101" s="59">
        <v>64</v>
      </c>
      <c r="G101" s="57">
        <v>191</v>
      </c>
      <c r="H101" s="60">
        <f t="shared" si="14"/>
        <v>33.50785340314136</v>
      </c>
      <c r="I101" s="57">
        <v>191</v>
      </c>
      <c r="J101" s="60">
        <f t="shared" si="15"/>
        <v>33.50785340314136</v>
      </c>
      <c r="K101" s="57">
        <v>0</v>
      </c>
      <c r="L101" s="60">
        <v>0</v>
      </c>
      <c r="M101" s="79">
        <v>0</v>
      </c>
    </row>
    <row r="102" spans="1:13" ht="15" customHeight="1">
      <c r="A102" s="64" t="s">
        <v>634</v>
      </c>
      <c r="B102" s="57">
        <v>15</v>
      </c>
      <c r="C102" s="60">
        <f t="shared" si="16"/>
        <v>53.57142857142857</v>
      </c>
      <c r="D102" s="57">
        <v>13</v>
      </c>
      <c r="E102" s="60">
        <f t="shared" si="17"/>
        <v>46.42857142857143</v>
      </c>
      <c r="F102" s="59">
        <v>28</v>
      </c>
      <c r="G102" s="57">
        <v>170</v>
      </c>
      <c r="H102" s="60">
        <f t="shared" si="14"/>
        <v>16.470588235294116</v>
      </c>
      <c r="I102" s="57">
        <v>170</v>
      </c>
      <c r="J102" s="60">
        <f t="shared" si="15"/>
        <v>16.470588235294116</v>
      </c>
      <c r="K102" s="57">
        <v>5</v>
      </c>
      <c r="L102" s="60">
        <f>K102/F102*100</f>
        <v>17.857142857142858</v>
      </c>
      <c r="M102" s="79">
        <v>0</v>
      </c>
    </row>
    <row r="103" spans="1:13" ht="15" customHeight="1">
      <c r="A103" s="64" t="s">
        <v>662</v>
      </c>
      <c r="B103" s="57">
        <v>0</v>
      </c>
      <c r="C103" s="60">
        <v>0</v>
      </c>
      <c r="D103" s="57">
        <v>0</v>
      </c>
      <c r="E103" s="60">
        <v>0</v>
      </c>
      <c r="F103" s="59">
        <v>0</v>
      </c>
      <c r="G103" s="57">
        <v>52</v>
      </c>
      <c r="H103" s="60">
        <f t="shared" si="14"/>
        <v>0</v>
      </c>
      <c r="I103" s="57">
        <v>0</v>
      </c>
      <c r="J103" s="60">
        <f t="shared" si="15"/>
        <v>0</v>
      </c>
      <c r="K103" s="57">
        <v>0</v>
      </c>
      <c r="L103" s="60">
        <v>0</v>
      </c>
      <c r="M103" s="79">
        <v>0</v>
      </c>
    </row>
    <row r="104" spans="1:13" ht="15" customHeight="1">
      <c r="A104" s="64" t="s">
        <v>635</v>
      </c>
      <c r="B104" s="57">
        <v>37</v>
      </c>
      <c r="C104" s="60">
        <f t="shared" si="16"/>
        <v>46.25</v>
      </c>
      <c r="D104" s="57">
        <v>43</v>
      </c>
      <c r="E104" s="60">
        <f t="shared" si="17"/>
        <v>53.75</v>
      </c>
      <c r="F104" s="59">
        <v>80</v>
      </c>
      <c r="G104" s="57">
        <v>406</v>
      </c>
      <c r="H104" s="60">
        <f t="shared" si="14"/>
        <v>19.704433497536947</v>
      </c>
      <c r="I104" s="57">
        <v>406</v>
      </c>
      <c r="J104" s="60">
        <f t="shared" si="15"/>
        <v>19.704433497536947</v>
      </c>
      <c r="K104" s="57">
        <v>0</v>
      </c>
      <c r="L104" s="60">
        <f>K104/F104*100</f>
        <v>0</v>
      </c>
      <c r="M104" s="79">
        <v>0</v>
      </c>
    </row>
    <row r="105" spans="1:13" ht="15" customHeight="1">
      <c r="A105" s="64" t="s">
        <v>652</v>
      </c>
      <c r="B105" s="57">
        <v>24</v>
      </c>
      <c r="C105" s="60">
        <f t="shared" si="16"/>
        <v>48.97959183673469</v>
      </c>
      <c r="D105" s="57">
        <v>25</v>
      </c>
      <c r="E105" s="60">
        <f t="shared" si="17"/>
        <v>51.02040816326531</v>
      </c>
      <c r="F105" s="59">
        <v>49</v>
      </c>
      <c r="G105" s="57">
        <v>258</v>
      </c>
      <c r="H105" s="60">
        <f t="shared" si="14"/>
        <v>18.992248062015506</v>
      </c>
      <c r="I105" s="57">
        <v>258</v>
      </c>
      <c r="J105" s="60">
        <f t="shared" si="15"/>
        <v>18.992248062015506</v>
      </c>
      <c r="K105" s="57">
        <v>6</v>
      </c>
      <c r="L105" s="60">
        <f>K105/F105*100</f>
        <v>12.244897959183673</v>
      </c>
      <c r="M105" s="79">
        <v>0</v>
      </c>
    </row>
    <row r="106" spans="1:13" ht="15" customHeight="1">
      <c r="A106" s="64" t="s">
        <v>663</v>
      </c>
      <c r="B106" s="57">
        <v>0</v>
      </c>
      <c r="C106" s="60">
        <v>0</v>
      </c>
      <c r="D106" s="57">
        <v>0</v>
      </c>
      <c r="E106" s="60">
        <v>0</v>
      </c>
      <c r="F106" s="59">
        <v>0</v>
      </c>
      <c r="G106" s="57">
        <v>30</v>
      </c>
      <c r="H106" s="60">
        <f t="shared" si="14"/>
        <v>0</v>
      </c>
      <c r="I106" s="57">
        <v>0</v>
      </c>
      <c r="J106" s="60">
        <f t="shared" si="15"/>
        <v>0</v>
      </c>
      <c r="K106" s="57">
        <v>0</v>
      </c>
      <c r="L106" s="60">
        <v>0</v>
      </c>
      <c r="M106" s="79">
        <v>0</v>
      </c>
    </row>
    <row r="107" spans="1:13" ht="15" customHeight="1">
      <c r="A107" s="64" t="s">
        <v>664</v>
      </c>
      <c r="B107" s="57">
        <v>0</v>
      </c>
      <c r="C107" s="60">
        <v>0</v>
      </c>
      <c r="D107" s="57">
        <v>0</v>
      </c>
      <c r="E107" s="60">
        <v>0</v>
      </c>
      <c r="F107" s="59">
        <v>0</v>
      </c>
      <c r="G107" s="57">
        <v>28</v>
      </c>
      <c r="H107" s="60">
        <f t="shared" si="14"/>
        <v>0</v>
      </c>
      <c r="I107" s="57">
        <v>0</v>
      </c>
      <c r="J107" s="60">
        <f t="shared" si="15"/>
        <v>0</v>
      </c>
      <c r="K107" s="57">
        <v>0</v>
      </c>
      <c r="L107" s="60">
        <v>0</v>
      </c>
      <c r="M107" s="79">
        <v>0</v>
      </c>
    </row>
    <row r="108" spans="1:13" ht="15" customHeight="1">
      <c r="A108" s="64" t="s">
        <v>636</v>
      </c>
      <c r="B108" s="57">
        <v>54</v>
      </c>
      <c r="C108" s="60">
        <f t="shared" si="16"/>
        <v>57.446808510638306</v>
      </c>
      <c r="D108" s="57">
        <v>40</v>
      </c>
      <c r="E108" s="60">
        <f t="shared" si="17"/>
        <v>42.5531914893617</v>
      </c>
      <c r="F108" s="59">
        <v>94</v>
      </c>
      <c r="G108" s="57">
        <v>269</v>
      </c>
      <c r="H108" s="60">
        <f t="shared" si="14"/>
        <v>34.94423791821561</v>
      </c>
      <c r="I108" s="57">
        <v>269</v>
      </c>
      <c r="J108" s="60">
        <f t="shared" si="15"/>
        <v>34.94423791821561</v>
      </c>
      <c r="K108" s="57">
        <v>0</v>
      </c>
      <c r="L108" s="60">
        <v>0</v>
      </c>
      <c r="M108" s="79">
        <v>32</v>
      </c>
    </row>
    <row r="109" spans="1:13" ht="15" customHeight="1">
      <c r="A109" s="64" t="s">
        <v>637</v>
      </c>
      <c r="B109" s="57">
        <v>64</v>
      </c>
      <c r="C109" s="60">
        <f t="shared" si="16"/>
        <v>62.13592233009708</v>
      </c>
      <c r="D109" s="57">
        <v>39</v>
      </c>
      <c r="E109" s="60">
        <f t="shared" si="17"/>
        <v>37.86407766990291</v>
      </c>
      <c r="F109" s="59">
        <v>103</v>
      </c>
      <c r="G109" s="57">
        <v>637</v>
      </c>
      <c r="H109" s="60">
        <f t="shared" si="14"/>
        <v>16.16954474097331</v>
      </c>
      <c r="I109" s="57">
        <v>637</v>
      </c>
      <c r="J109" s="60">
        <f t="shared" si="15"/>
        <v>16.16954474097331</v>
      </c>
      <c r="K109" s="57">
        <v>10</v>
      </c>
      <c r="L109" s="60">
        <f>K109/F109*100</f>
        <v>9.70873786407767</v>
      </c>
      <c r="M109" s="79">
        <v>0</v>
      </c>
    </row>
    <row r="110" spans="1:13" ht="15" customHeight="1">
      <c r="A110" s="64" t="s">
        <v>665</v>
      </c>
      <c r="B110" s="57">
        <v>0</v>
      </c>
      <c r="C110" s="60">
        <v>0</v>
      </c>
      <c r="D110" s="57">
        <v>0</v>
      </c>
      <c r="E110" s="60">
        <v>0</v>
      </c>
      <c r="F110" s="59">
        <v>0</v>
      </c>
      <c r="G110" s="57">
        <v>167</v>
      </c>
      <c r="H110" s="60">
        <f t="shared" si="14"/>
        <v>0</v>
      </c>
      <c r="I110" s="57">
        <v>0</v>
      </c>
      <c r="J110" s="60">
        <f t="shared" si="15"/>
        <v>0</v>
      </c>
      <c r="K110" s="57">
        <v>0</v>
      </c>
      <c r="L110" s="60">
        <v>0</v>
      </c>
      <c r="M110" s="79">
        <v>0</v>
      </c>
    </row>
    <row r="111" spans="1:13" ht="15" customHeight="1">
      <c r="A111" s="64" t="s">
        <v>638</v>
      </c>
      <c r="B111" s="57">
        <v>18</v>
      </c>
      <c r="C111" s="60">
        <f t="shared" si="16"/>
        <v>69.23076923076923</v>
      </c>
      <c r="D111" s="57">
        <v>8</v>
      </c>
      <c r="E111" s="60">
        <f t="shared" si="17"/>
        <v>30.76923076923077</v>
      </c>
      <c r="F111" s="59">
        <v>26</v>
      </c>
      <c r="G111" s="57">
        <v>182</v>
      </c>
      <c r="H111" s="60">
        <f t="shared" si="14"/>
        <v>14.285714285714285</v>
      </c>
      <c r="I111" s="57">
        <v>182</v>
      </c>
      <c r="J111" s="60">
        <f t="shared" si="15"/>
        <v>14.285714285714285</v>
      </c>
      <c r="K111" s="57">
        <v>6</v>
      </c>
      <c r="L111" s="60">
        <f>K111/F111*100</f>
        <v>23.076923076923077</v>
      </c>
      <c r="M111" s="79">
        <v>11</v>
      </c>
    </row>
    <row r="112" spans="1:13" ht="15" customHeight="1">
      <c r="A112" s="64" t="s">
        <v>639</v>
      </c>
      <c r="B112" s="57">
        <v>24</v>
      </c>
      <c r="C112" s="60">
        <f t="shared" si="16"/>
        <v>48.97959183673469</v>
      </c>
      <c r="D112" s="57">
        <v>25</v>
      </c>
      <c r="E112" s="60">
        <f t="shared" si="17"/>
        <v>51.02040816326531</v>
      </c>
      <c r="F112" s="59">
        <v>49</v>
      </c>
      <c r="G112" s="57">
        <v>194</v>
      </c>
      <c r="H112" s="60">
        <f t="shared" si="14"/>
        <v>25.257731958762886</v>
      </c>
      <c r="I112" s="57">
        <v>194</v>
      </c>
      <c r="J112" s="60">
        <f t="shared" si="15"/>
        <v>25.257731958762886</v>
      </c>
      <c r="K112" s="57">
        <v>10</v>
      </c>
      <c r="L112" s="60">
        <f>K112/F112*100</f>
        <v>20.408163265306122</v>
      </c>
      <c r="M112" s="79">
        <v>16</v>
      </c>
    </row>
    <row r="113" spans="1:13" ht="15" customHeight="1">
      <c r="A113" s="64" t="s">
        <v>640</v>
      </c>
      <c r="B113" s="57">
        <v>44</v>
      </c>
      <c r="C113" s="60">
        <f t="shared" si="16"/>
        <v>63.76811594202898</v>
      </c>
      <c r="D113" s="57">
        <v>25</v>
      </c>
      <c r="E113" s="60">
        <f t="shared" si="17"/>
        <v>36.231884057971016</v>
      </c>
      <c r="F113" s="59">
        <v>69</v>
      </c>
      <c r="G113" s="57">
        <v>306</v>
      </c>
      <c r="H113" s="60">
        <f t="shared" si="14"/>
        <v>22.54901960784314</v>
      </c>
      <c r="I113" s="57">
        <v>306</v>
      </c>
      <c r="J113" s="60">
        <f t="shared" si="15"/>
        <v>22.54901960784314</v>
      </c>
      <c r="K113" s="57">
        <v>15</v>
      </c>
      <c r="L113" s="60">
        <f>K113/F113*100</f>
        <v>21.73913043478261</v>
      </c>
      <c r="M113" s="79">
        <v>0</v>
      </c>
    </row>
    <row r="114" spans="1:13" ht="15" customHeight="1">
      <c r="A114" s="64" t="s">
        <v>651</v>
      </c>
      <c r="B114" s="57">
        <v>5</v>
      </c>
      <c r="C114" s="60">
        <f t="shared" si="16"/>
        <v>33.33333333333333</v>
      </c>
      <c r="D114" s="57">
        <v>10</v>
      </c>
      <c r="E114" s="60">
        <f t="shared" si="17"/>
        <v>66.66666666666666</v>
      </c>
      <c r="F114" s="59">
        <v>15</v>
      </c>
      <c r="G114" s="57">
        <v>144</v>
      </c>
      <c r="H114" s="60">
        <f t="shared" si="14"/>
        <v>10.416666666666668</v>
      </c>
      <c r="I114" s="57">
        <v>144</v>
      </c>
      <c r="J114" s="60">
        <f t="shared" si="15"/>
        <v>10.416666666666668</v>
      </c>
      <c r="K114" s="57">
        <v>15</v>
      </c>
      <c r="L114" s="60">
        <f>K114/F114*100</f>
        <v>100</v>
      </c>
      <c r="M114" s="79">
        <v>0</v>
      </c>
    </row>
    <row r="115" spans="1:13" ht="15" customHeight="1">
      <c r="A115" s="64" t="s">
        <v>666</v>
      </c>
      <c r="B115" s="57">
        <v>0</v>
      </c>
      <c r="C115" s="60">
        <v>0</v>
      </c>
      <c r="D115" s="57">
        <v>0</v>
      </c>
      <c r="E115" s="60">
        <v>0</v>
      </c>
      <c r="F115" s="59">
        <v>0</v>
      </c>
      <c r="G115" s="57">
        <v>370</v>
      </c>
      <c r="H115" s="60">
        <f t="shared" si="14"/>
        <v>0</v>
      </c>
      <c r="I115" s="57">
        <v>0</v>
      </c>
      <c r="J115" s="60">
        <f t="shared" si="15"/>
        <v>0</v>
      </c>
      <c r="K115" s="57">
        <v>0</v>
      </c>
      <c r="L115" s="60">
        <v>0</v>
      </c>
      <c r="M115" s="79">
        <v>0</v>
      </c>
    </row>
    <row r="116" spans="1:13" ht="15" customHeight="1">
      <c r="A116" s="64" t="s">
        <v>656</v>
      </c>
      <c r="B116" s="57">
        <v>12</v>
      </c>
      <c r="C116" s="60">
        <f t="shared" si="16"/>
        <v>66.66666666666666</v>
      </c>
      <c r="D116" s="57">
        <v>6</v>
      </c>
      <c r="E116" s="60">
        <f t="shared" si="17"/>
        <v>33.33333333333333</v>
      </c>
      <c r="F116" s="59">
        <v>18</v>
      </c>
      <c r="G116" s="57">
        <v>128</v>
      </c>
      <c r="H116" s="60">
        <f t="shared" si="14"/>
        <v>14.0625</v>
      </c>
      <c r="I116" s="57">
        <v>128</v>
      </c>
      <c r="J116" s="60">
        <f t="shared" si="15"/>
        <v>14.0625</v>
      </c>
      <c r="K116" s="57">
        <v>6</v>
      </c>
      <c r="L116" s="60">
        <f>K116/F116*100</f>
        <v>33.33333333333333</v>
      </c>
      <c r="M116" s="79">
        <v>0</v>
      </c>
    </row>
    <row r="117" spans="1:13" ht="15" customHeight="1">
      <c r="A117" s="64" t="s">
        <v>667</v>
      </c>
      <c r="B117" s="57">
        <v>0</v>
      </c>
      <c r="C117" s="60">
        <v>0</v>
      </c>
      <c r="D117" s="57">
        <v>0</v>
      </c>
      <c r="E117" s="60">
        <v>0</v>
      </c>
      <c r="F117" s="59">
        <v>0</v>
      </c>
      <c r="G117" s="57">
        <v>19</v>
      </c>
      <c r="H117" s="60">
        <f t="shared" si="14"/>
        <v>0</v>
      </c>
      <c r="I117" s="57">
        <v>0</v>
      </c>
      <c r="J117" s="60">
        <f t="shared" si="15"/>
        <v>0</v>
      </c>
      <c r="K117" s="57">
        <v>0</v>
      </c>
      <c r="L117" s="60">
        <v>0</v>
      </c>
      <c r="M117" s="79">
        <v>0</v>
      </c>
    </row>
    <row r="118" spans="1:13" ht="15" customHeight="1">
      <c r="A118" s="64" t="s">
        <v>641</v>
      </c>
      <c r="B118" s="57">
        <v>42</v>
      </c>
      <c r="C118" s="60">
        <f t="shared" si="16"/>
        <v>52.5</v>
      </c>
      <c r="D118" s="57">
        <v>38</v>
      </c>
      <c r="E118" s="60">
        <f t="shared" si="17"/>
        <v>47.5</v>
      </c>
      <c r="F118" s="59">
        <v>80</v>
      </c>
      <c r="G118" s="57">
        <v>288</v>
      </c>
      <c r="H118" s="60">
        <f t="shared" si="14"/>
        <v>27.77777777777778</v>
      </c>
      <c r="I118" s="57">
        <v>288</v>
      </c>
      <c r="J118" s="60">
        <f t="shared" si="15"/>
        <v>27.77777777777778</v>
      </c>
      <c r="K118" s="57">
        <v>27</v>
      </c>
      <c r="L118" s="60">
        <f>K118/F118*100</f>
        <v>33.75</v>
      </c>
      <c r="M118" s="79">
        <v>0</v>
      </c>
    </row>
    <row r="119" spans="1:13" ht="15" customHeight="1">
      <c r="A119" s="64" t="s">
        <v>642</v>
      </c>
      <c r="B119" s="57">
        <v>8</v>
      </c>
      <c r="C119" s="60">
        <f t="shared" si="16"/>
        <v>44.44444444444444</v>
      </c>
      <c r="D119" s="57">
        <v>10</v>
      </c>
      <c r="E119" s="60">
        <f t="shared" si="17"/>
        <v>55.55555555555556</v>
      </c>
      <c r="F119" s="59">
        <v>18</v>
      </c>
      <c r="G119" s="57">
        <v>90</v>
      </c>
      <c r="H119" s="60">
        <f t="shared" si="14"/>
        <v>20</v>
      </c>
      <c r="I119" s="57">
        <v>90</v>
      </c>
      <c r="J119" s="60">
        <f t="shared" si="15"/>
        <v>20</v>
      </c>
      <c r="K119" s="57">
        <v>18</v>
      </c>
      <c r="L119" s="60">
        <f>K119/F119*100</f>
        <v>100</v>
      </c>
      <c r="M119" s="79">
        <v>0</v>
      </c>
    </row>
    <row r="120" spans="1:13" ht="15" customHeight="1">
      <c r="A120" s="64" t="s">
        <v>643</v>
      </c>
      <c r="B120" s="57">
        <v>41</v>
      </c>
      <c r="C120" s="60">
        <f t="shared" si="16"/>
        <v>52.56410256410257</v>
      </c>
      <c r="D120" s="57">
        <v>37</v>
      </c>
      <c r="E120" s="60">
        <f t="shared" si="17"/>
        <v>47.43589743589743</v>
      </c>
      <c r="F120" s="59">
        <v>78</v>
      </c>
      <c r="G120" s="57">
        <v>321</v>
      </c>
      <c r="H120" s="60">
        <f t="shared" si="14"/>
        <v>24.299065420560748</v>
      </c>
      <c r="I120" s="57">
        <v>321</v>
      </c>
      <c r="J120" s="60">
        <f t="shared" si="15"/>
        <v>24.299065420560748</v>
      </c>
      <c r="K120" s="57">
        <v>0</v>
      </c>
      <c r="L120" s="60">
        <v>0</v>
      </c>
      <c r="M120" s="79">
        <v>0</v>
      </c>
    </row>
    <row r="121" spans="1:13" ht="15" customHeight="1">
      <c r="A121" s="64" t="s">
        <v>668</v>
      </c>
      <c r="B121" s="57">
        <v>0</v>
      </c>
      <c r="C121" s="60">
        <v>0</v>
      </c>
      <c r="D121" s="57">
        <v>0</v>
      </c>
      <c r="E121" s="60">
        <v>0</v>
      </c>
      <c r="F121" s="59">
        <v>0</v>
      </c>
      <c r="G121" s="57">
        <v>10</v>
      </c>
      <c r="H121" s="60">
        <f t="shared" si="14"/>
        <v>0</v>
      </c>
      <c r="I121" s="57">
        <v>0</v>
      </c>
      <c r="J121" s="60">
        <f t="shared" si="15"/>
        <v>0</v>
      </c>
      <c r="K121" s="57">
        <v>0</v>
      </c>
      <c r="L121" s="60">
        <v>0</v>
      </c>
      <c r="M121" s="79">
        <v>0</v>
      </c>
    </row>
    <row r="122" spans="1:13" ht="15" customHeight="1">
      <c r="A122" s="64" t="s">
        <v>537</v>
      </c>
      <c r="B122" s="57">
        <v>742</v>
      </c>
      <c r="C122" s="60">
        <f t="shared" si="16"/>
        <v>51.27850725639254</v>
      </c>
      <c r="D122" s="57">
        <v>705</v>
      </c>
      <c r="E122" s="60">
        <f t="shared" si="17"/>
        <v>48.72149274360746</v>
      </c>
      <c r="F122" s="59">
        <v>1447</v>
      </c>
      <c r="G122" s="57">
        <v>4707</v>
      </c>
      <c r="H122" s="60">
        <f t="shared" si="14"/>
        <v>30.741448905884855</v>
      </c>
      <c r="I122" s="57">
        <v>4707</v>
      </c>
      <c r="J122" s="60">
        <f t="shared" si="15"/>
        <v>30.741448905884855</v>
      </c>
      <c r="K122" s="57">
        <v>239</v>
      </c>
      <c r="L122" s="60">
        <f>K122/F122*100</f>
        <v>16.516931582584657</v>
      </c>
      <c r="M122" s="79">
        <v>0</v>
      </c>
    </row>
    <row r="123" spans="1:13" ht="15" customHeight="1">
      <c r="A123" s="64" t="s">
        <v>669</v>
      </c>
      <c r="B123" s="57">
        <v>0</v>
      </c>
      <c r="C123" s="60">
        <v>0</v>
      </c>
      <c r="D123" s="57">
        <v>0</v>
      </c>
      <c r="E123" s="60">
        <v>0</v>
      </c>
      <c r="F123" s="59">
        <v>0</v>
      </c>
      <c r="G123" s="57">
        <v>13</v>
      </c>
      <c r="H123" s="60">
        <f t="shared" si="14"/>
        <v>0</v>
      </c>
      <c r="I123" s="57">
        <v>0</v>
      </c>
      <c r="J123" s="60">
        <f t="shared" si="15"/>
        <v>0</v>
      </c>
      <c r="K123" s="57">
        <v>0</v>
      </c>
      <c r="L123" s="60">
        <v>0</v>
      </c>
      <c r="M123" s="79">
        <v>0</v>
      </c>
    </row>
    <row r="124" spans="1:13" ht="15" customHeight="1">
      <c r="A124" s="64" t="s">
        <v>650</v>
      </c>
      <c r="B124" s="57">
        <v>4</v>
      </c>
      <c r="C124" s="60">
        <f t="shared" si="16"/>
        <v>33.33333333333333</v>
      </c>
      <c r="D124" s="57">
        <v>8</v>
      </c>
      <c r="E124" s="60">
        <f t="shared" si="17"/>
        <v>66.66666666666666</v>
      </c>
      <c r="F124" s="59">
        <v>12</v>
      </c>
      <c r="G124" s="57">
        <v>39</v>
      </c>
      <c r="H124" s="60">
        <f t="shared" si="14"/>
        <v>30.76923076923077</v>
      </c>
      <c r="I124" s="57">
        <v>39</v>
      </c>
      <c r="J124" s="60">
        <f t="shared" si="15"/>
        <v>30.76923076923077</v>
      </c>
      <c r="K124" s="57">
        <v>0</v>
      </c>
      <c r="L124" s="60">
        <v>0</v>
      </c>
      <c r="M124" s="79">
        <v>0</v>
      </c>
    </row>
    <row r="125" spans="1:13" ht="15" customHeight="1">
      <c r="A125" s="64" t="s">
        <v>670</v>
      </c>
      <c r="B125" s="57">
        <v>0</v>
      </c>
      <c r="C125" s="60">
        <v>0</v>
      </c>
      <c r="D125" s="57">
        <v>0</v>
      </c>
      <c r="E125" s="60">
        <v>0</v>
      </c>
      <c r="F125" s="59">
        <v>0</v>
      </c>
      <c r="G125" s="57">
        <v>85</v>
      </c>
      <c r="H125" s="60">
        <f t="shared" si="14"/>
        <v>0</v>
      </c>
      <c r="I125" s="57">
        <v>0</v>
      </c>
      <c r="J125" s="60">
        <f t="shared" si="15"/>
        <v>0</v>
      </c>
      <c r="K125" s="57">
        <v>0</v>
      </c>
      <c r="L125" s="60">
        <v>0</v>
      </c>
      <c r="M125" s="79">
        <v>0</v>
      </c>
    </row>
    <row r="126" spans="1:13" ht="15" customHeight="1">
      <c r="A126" s="64" t="s">
        <v>655</v>
      </c>
      <c r="B126" s="57">
        <v>15</v>
      </c>
      <c r="C126" s="60">
        <f t="shared" si="16"/>
        <v>75</v>
      </c>
      <c r="D126" s="57">
        <v>5</v>
      </c>
      <c r="E126" s="60">
        <f t="shared" si="17"/>
        <v>25</v>
      </c>
      <c r="F126" s="59">
        <v>20</v>
      </c>
      <c r="G126" s="57">
        <v>173</v>
      </c>
      <c r="H126" s="60">
        <f t="shared" si="14"/>
        <v>11.560693641618498</v>
      </c>
      <c r="I126" s="57">
        <v>173</v>
      </c>
      <c r="J126" s="60">
        <f t="shared" si="15"/>
        <v>11.560693641618498</v>
      </c>
      <c r="K126" s="57">
        <v>0</v>
      </c>
      <c r="L126" s="60">
        <v>0</v>
      </c>
      <c r="M126" s="79">
        <v>15</v>
      </c>
    </row>
    <row r="127" spans="1:13" s="11" customFormat="1" ht="25.5" customHeight="1">
      <c r="A127" s="327" t="s">
        <v>548</v>
      </c>
      <c r="B127" s="329" t="s">
        <v>526</v>
      </c>
      <c r="C127" s="330"/>
      <c r="D127" s="331" t="s">
        <v>527</v>
      </c>
      <c r="E127" s="330"/>
      <c r="F127" s="332" t="s">
        <v>528</v>
      </c>
      <c r="G127" s="319" t="s">
        <v>628</v>
      </c>
      <c r="H127" s="321" t="s">
        <v>592</v>
      </c>
      <c r="I127" s="323" t="s">
        <v>598</v>
      </c>
      <c r="J127" s="325" t="s">
        <v>594</v>
      </c>
      <c r="K127" s="313" t="s">
        <v>569</v>
      </c>
      <c r="L127" s="315" t="s">
        <v>530</v>
      </c>
      <c r="M127" s="317" t="s">
        <v>595</v>
      </c>
    </row>
    <row r="128" spans="1:13" s="11" customFormat="1" ht="38.25" customHeight="1" thickBot="1">
      <c r="A128" s="328"/>
      <c r="B128" s="82" t="s">
        <v>534</v>
      </c>
      <c r="C128" s="83" t="s">
        <v>535</v>
      </c>
      <c r="D128" s="84" t="s">
        <v>534</v>
      </c>
      <c r="E128" s="83" t="s">
        <v>535</v>
      </c>
      <c r="F128" s="333"/>
      <c r="G128" s="320"/>
      <c r="H128" s="322"/>
      <c r="I128" s="324"/>
      <c r="J128" s="326"/>
      <c r="K128" s="314"/>
      <c r="L128" s="316"/>
      <c r="M128" s="318"/>
    </row>
    <row r="129" spans="1:13" ht="15" customHeight="1">
      <c r="A129" s="64" t="s">
        <v>644</v>
      </c>
      <c r="B129" s="57">
        <v>61</v>
      </c>
      <c r="C129" s="60">
        <f t="shared" si="16"/>
        <v>57.54716981132076</v>
      </c>
      <c r="D129" s="57">
        <v>45</v>
      </c>
      <c r="E129" s="60">
        <f t="shared" si="17"/>
        <v>42.45283018867924</v>
      </c>
      <c r="F129" s="59">
        <v>106</v>
      </c>
      <c r="G129" s="57">
        <v>518</v>
      </c>
      <c r="H129" s="60">
        <f t="shared" si="14"/>
        <v>20.463320463320464</v>
      </c>
      <c r="I129" s="57">
        <v>518</v>
      </c>
      <c r="J129" s="60">
        <f t="shared" si="15"/>
        <v>20.463320463320464</v>
      </c>
      <c r="K129" s="57">
        <v>0</v>
      </c>
      <c r="L129" s="60">
        <v>0</v>
      </c>
      <c r="M129" s="79">
        <v>0</v>
      </c>
    </row>
    <row r="130" spans="1:13" ht="15" customHeight="1">
      <c r="A130" s="64" t="s">
        <v>671</v>
      </c>
      <c r="B130" s="57">
        <v>0</v>
      </c>
      <c r="C130" s="60">
        <v>0</v>
      </c>
      <c r="D130" s="57">
        <v>0</v>
      </c>
      <c r="E130" s="60">
        <v>0</v>
      </c>
      <c r="F130" s="59">
        <v>0</v>
      </c>
      <c r="G130" s="57">
        <v>157</v>
      </c>
      <c r="H130" s="60">
        <f t="shared" si="14"/>
        <v>0</v>
      </c>
      <c r="I130" s="57">
        <v>0</v>
      </c>
      <c r="J130" s="60">
        <f t="shared" si="15"/>
        <v>0</v>
      </c>
      <c r="K130" s="57">
        <v>0</v>
      </c>
      <c r="L130" s="60">
        <v>0</v>
      </c>
      <c r="M130" s="79">
        <v>0</v>
      </c>
    </row>
    <row r="131" spans="1:13" ht="15" customHeight="1">
      <c r="A131" s="64" t="s">
        <v>649</v>
      </c>
      <c r="B131" s="57">
        <v>21</v>
      </c>
      <c r="C131" s="60">
        <f t="shared" si="16"/>
        <v>67.74193548387096</v>
      </c>
      <c r="D131" s="57">
        <v>10</v>
      </c>
      <c r="E131" s="60">
        <f t="shared" si="17"/>
        <v>32.25806451612903</v>
      </c>
      <c r="F131" s="59">
        <v>31</v>
      </c>
      <c r="G131" s="57">
        <v>138</v>
      </c>
      <c r="H131" s="60">
        <f t="shared" si="14"/>
        <v>22.463768115942027</v>
      </c>
      <c r="I131" s="57">
        <v>138</v>
      </c>
      <c r="J131" s="60">
        <f t="shared" si="15"/>
        <v>22.463768115942027</v>
      </c>
      <c r="K131" s="57">
        <v>1</v>
      </c>
      <c r="L131" s="60">
        <f>K131/F131*100</f>
        <v>3.225806451612903</v>
      </c>
      <c r="M131" s="79">
        <v>0</v>
      </c>
    </row>
    <row r="132" spans="1:13" ht="15" customHeight="1">
      <c r="A132" s="64" t="s">
        <v>672</v>
      </c>
      <c r="B132" s="57">
        <v>0</v>
      </c>
      <c r="C132" s="60">
        <v>0</v>
      </c>
      <c r="D132" s="57">
        <v>0</v>
      </c>
      <c r="E132" s="60">
        <v>0</v>
      </c>
      <c r="F132" s="59">
        <v>0</v>
      </c>
      <c r="G132" s="57">
        <v>33</v>
      </c>
      <c r="H132" s="60">
        <f t="shared" si="14"/>
        <v>0</v>
      </c>
      <c r="I132" s="57">
        <v>0</v>
      </c>
      <c r="J132" s="60">
        <f t="shared" si="15"/>
        <v>0</v>
      </c>
      <c r="K132" s="57">
        <v>0</v>
      </c>
      <c r="L132" s="60">
        <v>0</v>
      </c>
      <c r="M132" s="79">
        <v>0</v>
      </c>
    </row>
    <row r="133" spans="1:13" ht="15" customHeight="1">
      <c r="A133" s="64" t="s">
        <v>673</v>
      </c>
      <c r="B133" s="57">
        <v>0</v>
      </c>
      <c r="C133" s="60">
        <v>0</v>
      </c>
      <c r="D133" s="57">
        <v>0</v>
      </c>
      <c r="E133" s="60">
        <v>0</v>
      </c>
      <c r="F133" s="59">
        <v>0</v>
      </c>
      <c r="G133" s="57">
        <v>138</v>
      </c>
      <c r="H133" s="60">
        <f t="shared" si="14"/>
        <v>0</v>
      </c>
      <c r="I133" s="57">
        <v>0</v>
      </c>
      <c r="J133" s="60">
        <f t="shared" si="15"/>
        <v>0</v>
      </c>
      <c r="K133" s="57">
        <v>0</v>
      </c>
      <c r="L133" s="60">
        <v>0</v>
      </c>
      <c r="M133" s="79">
        <v>0</v>
      </c>
    </row>
    <row r="134" spans="1:13" ht="15" customHeight="1">
      <c r="A134" s="64" t="s">
        <v>645</v>
      </c>
      <c r="B134" s="57">
        <v>48</v>
      </c>
      <c r="C134" s="60">
        <f t="shared" si="16"/>
        <v>53.93258426966292</v>
      </c>
      <c r="D134" s="57">
        <v>41</v>
      </c>
      <c r="E134" s="60">
        <f t="shared" si="17"/>
        <v>46.06741573033708</v>
      </c>
      <c r="F134" s="59">
        <v>89</v>
      </c>
      <c r="G134" s="57">
        <v>308</v>
      </c>
      <c r="H134" s="60">
        <f t="shared" si="14"/>
        <v>28.8961038961039</v>
      </c>
      <c r="I134" s="57">
        <v>308</v>
      </c>
      <c r="J134" s="60">
        <f t="shared" si="15"/>
        <v>28.8961038961039</v>
      </c>
      <c r="K134" s="57">
        <v>0</v>
      </c>
      <c r="L134" s="60">
        <v>0</v>
      </c>
      <c r="M134" s="79">
        <v>0</v>
      </c>
    </row>
    <row r="135" spans="1:13" ht="15" customHeight="1">
      <c r="A135" s="64" t="s">
        <v>674</v>
      </c>
      <c r="B135" s="57">
        <v>0</v>
      </c>
      <c r="C135" s="60">
        <v>0</v>
      </c>
      <c r="D135" s="57">
        <v>0</v>
      </c>
      <c r="E135" s="60">
        <v>0</v>
      </c>
      <c r="F135" s="59">
        <v>0</v>
      </c>
      <c r="G135" s="57">
        <v>16</v>
      </c>
      <c r="H135" s="60">
        <f t="shared" si="14"/>
        <v>0</v>
      </c>
      <c r="I135" s="57">
        <v>0</v>
      </c>
      <c r="J135" s="60">
        <f t="shared" si="15"/>
        <v>0</v>
      </c>
      <c r="K135" s="57">
        <v>0</v>
      </c>
      <c r="L135" s="60">
        <v>0</v>
      </c>
      <c r="M135" s="79">
        <v>0</v>
      </c>
    </row>
    <row r="136" spans="1:13" ht="15" customHeight="1">
      <c r="A136" s="64" t="s">
        <v>646</v>
      </c>
      <c r="B136" s="57">
        <v>8</v>
      </c>
      <c r="C136" s="60">
        <f t="shared" si="16"/>
        <v>53.333333333333336</v>
      </c>
      <c r="D136" s="57">
        <v>7</v>
      </c>
      <c r="E136" s="60">
        <f t="shared" si="17"/>
        <v>46.666666666666664</v>
      </c>
      <c r="F136" s="59">
        <v>15</v>
      </c>
      <c r="G136" s="57">
        <v>46</v>
      </c>
      <c r="H136" s="60">
        <f t="shared" si="14"/>
        <v>32.608695652173914</v>
      </c>
      <c r="I136" s="57">
        <v>46</v>
      </c>
      <c r="J136" s="60">
        <f t="shared" si="15"/>
        <v>32.608695652173914</v>
      </c>
      <c r="K136" s="57">
        <v>15</v>
      </c>
      <c r="L136" s="60">
        <f>K136/F136*100</f>
        <v>100</v>
      </c>
      <c r="M136" s="79">
        <v>0</v>
      </c>
    </row>
    <row r="137" spans="1:13" ht="15" customHeight="1">
      <c r="A137" s="64" t="s">
        <v>675</v>
      </c>
      <c r="B137" s="57">
        <v>0</v>
      </c>
      <c r="C137" s="60">
        <v>0</v>
      </c>
      <c r="D137" s="57">
        <v>0</v>
      </c>
      <c r="E137" s="60">
        <v>0</v>
      </c>
      <c r="F137" s="59">
        <v>0</v>
      </c>
      <c r="G137" s="57">
        <v>14</v>
      </c>
      <c r="H137" s="60">
        <f t="shared" si="14"/>
        <v>0</v>
      </c>
      <c r="I137" s="57">
        <v>0</v>
      </c>
      <c r="J137" s="60">
        <f t="shared" si="15"/>
        <v>0</v>
      </c>
      <c r="K137" s="57">
        <v>0</v>
      </c>
      <c r="L137" s="60">
        <v>0</v>
      </c>
      <c r="M137" s="79">
        <v>0</v>
      </c>
    </row>
    <row r="138" spans="1:13" ht="15" customHeight="1">
      <c r="A138" s="64" t="s">
        <v>648</v>
      </c>
      <c r="B138" s="57">
        <v>24</v>
      </c>
      <c r="C138" s="60">
        <f t="shared" si="16"/>
        <v>57.14285714285714</v>
      </c>
      <c r="D138" s="57">
        <v>18</v>
      </c>
      <c r="E138" s="60">
        <f t="shared" si="17"/>
        <v>42.857142857142854</v>
      </c>
      <c r="F138" s="59">
        <v>42</v>
      </c>
      <c r="G138" s="57">
        <v>292</v>
      </c>
      <c r="H138" s="60">
        <f t="shared" si="14"/>
        <v>14.383561643835616</v>
      </c>
      <c r="I138" s="57">
        <v>292</v>
      </c>
      <c r="J138" s="60">
        <f t="shared" si="15"/>
        <v>14.383561643835616</v>
      </c>
      <c r="K138" s="57">
        <v>0</v>
      </c>
      <c r="L138" s="60">
        <v>0</v>
      </c>
      <c r="M138" s="79">
        <v>0</v>
      </c>
    </row>
    <row r="139" spans="1:13" ht="15" customHeight="1">
      <c r="A139" s="64" t="s">
        <v>647</v>
      </c>
      <c r="B139" s="57">
        <v>18</v>
      </c>
      <c r="C139" s="60">
        <f t="shared" si="16"/>
        <v>50</v>
      </c>
      <c r="D139" s="57">
        <v>18</v>
      </c>
      <c r="E139" s="60">
        <f t="shared" si="17"/>
        <v>50</v>
      </c>
      <c r="F139" s="59">
        <v>36</v>
      </c>
      <c r="G139" s="57">
        <v>282</v>
      </c>
      <c r="H139" s="60">
        <f t="shared" si="14"/>
        <v>12.76595744680851</v>
      </c>
      <c r="I139" s="57">
        <v>282</v>
      </c>
      <c r="J139" s="60">
        <f t="shared" si="15"/>
        <v>12.76595744680851</v>
      </c>
      <c r="K139" s="57">
        <v>0</v>
      </c>
      <c r="L139" s="60">
        <v>0</v>
      </c>
      <c r="M139" s="79">
        <v>0</v>
      </c>
    </row>
    <row r="140" spans="1:13" ht="15" customHeight="1">
      <c r="A140" s="64" t="s">
        <v>676</v>
      </c>
      <c r="B140" s="57">
        <v>0</v>
      </c>
      <c r="C140" s="60">
        <v>0</v>
      </c>
      <c r="D140" s="57">
        <v>0</v>
      </c>
      <c r="E140" s="60">
        <v>0</v>
      </c>
      <c r="F140" s="59">
        <v>0</v>
      </c>
      <c r="G140" s="57">
        <v>106</v>
      </c>
      <c r="H140" s="60">
        <f t="shared" si="14"/>
        <v>0</v>
      </c>
      <c r="I140" s="57">
        <v>0</v>
      </c>
      <c r="J140" s="60">
        <f t="shared" si="15"/>
        <v>0</v>
      </c>
      <c r="K140" s="57">
        <v>0</v>
      </c>
      <c r="L140" s="60">
        <v>0</v>
      </c>
      <c r="M140" s="79">
        <v>0</v>
      </c>
    </row>
    <row r="141" spans="1:13" ht="15" customHeight="1">
      <c r="A141" s="64" t="s">
        <v>677</v>
      </c>
      <c r="B141" s="57">
        <v>0</v>
      </c>
      <c r="C141" s="60">
        <v>0</v>
      </c>
      <c r="D141" s="57">
        <v>0</v>
      </c>
      <c r="E141" s="60">
        <v>0</v>
      </c>
      <c r="F141" s="59">
        <v>0</v>
      </c>
      <c r="G141" s="57">
        <v>10</v>
      </c>
      <c r="H141" s="60">
        <f t="shared" si="14"/>
        <v>0</v>
      </c>
      <c r="I141" s="57">
        <v>0</v>
      </c>
      <c r="J141" s="60">
        <f t="shared" si="15"/>
        <v>0</v>
      </c>
      <c r="K141" s="57">
        <v>0</v>
      </c>
      <c r="L141" s="60">
        <v>0</v>
      </c>
      <c r="M141" s="79">
        <v>0</v>
      </c>
    </row>
    <row r="142" spans="1:13" ht="15" customHeight="1">
      <c r="A142" s="64" t="s">
        <v>654</v>
      </c>
      <c r="B142" s="57">
        <v>11</v>
      </c>
      <c r="C142" s="60">
        <f t="shared" si="16"/>
        <v>68.75</v>
      </c>
      <c r="D142" s="57">
        <v>5</v>
      </c>
      <c r="E142" s="60">
        <f t="shared" si="17"/>
        <v>31.25</v>
      </c>
      <c r="F142" s="59">
        <v>16</v>
      </c>
      <c r="G142" s="57">
        <v>95</v>
      </c>
      <c r="H142" s="60">
        <f t="shared" si="14"/>
        <v>16.842105263157894</v>
      </c>
      <c r="I142" s="57">
        <v>95</v>
      </c>
      <c r="J142" s="60">
        <f t="shared" si="15"/>
        <v>16.842105263157894</v>
      </c>
      <c r="K142" s="57">
        <v>5</v>
      </c>
      <c r="L142" s="60">
        <f>K142/F142*100</f>
        <v>31.25</v>
      </c>
      <c r="M142" s="79">
        <v>0</v>
      </c>
    </row>
    <row r="143" spans="1:13" ht="15" customHeight="1">
      <c r="A143" s="64" t="s">
        <v>678</v>
      </c>
      <c r="B143" s="57">
        <v>0</v>
      </c>
      <c r="C143" s="60">
        <v>0</v>
      </c>
      <c r="D143" s="57">
        <v>0</v>
      </c>
      <c r="E143" s="60">
        <v>0</v>
      </c>
      <c r="F143" s="59">
        <v>0</v>
      </c>
      <c r="G143" s="57">
        <v>21</v>
      </c>
      <c r="H143" s="60">
        <f t="shared" si="14"/>
        <v>0</v>
      </c>
      <c r="I143" s="57">
        <v>0</v>
      </c>
      <c r="J143" s="60">
        <f t="shared" si="15"/>
        <v>0</v>
      </c>
      <c r="K143" s="57">
        <v>0</v>
      </c>
      <c r="L143" s="60">
        <v>0</v>
      </c>
      <c r="M143" s="79">
        <v>0</v>
      </c>
    </row>
    <row r="144" spans="1:13" ht="15" customHeight="1">
      <c r="A144" s="64" t="s">
        <v>679</v>
      </c>
      <c r="B144" s="57">
        <v>0</v>
      </c>
      <c r="C144" s="60">
        <v>0</v>
      </c>
      <c r="D144" s="57">
        <v>0</v>
      </c>
      <c r="E144" s="60">
        <v>0</v>
      </c>
      <c r="F144" s="59">
        <v>0</v>
      </c>
      <c r="G144" s="57">
        <v>35</v>
      </c>
      <c r="H144" s="60">
        <f t="shared" si="14"/>
        <v>0</v>
      </c>
      <c r="I144" s="57">
        <v>0</v>
      </c>
      <c r="J144" s="60">
        <f t="shared" si="15"/>
        <v>0</v>
      </c>
      <c r="K144" s="57">
        <v>0</v>
      </c>
      <c r="L144" s="60">
        <v>0</v>
      </c>
      <c r="M144" s="79">
        <v>0</v>
      </c>
    </row>
    <row r="145" spans="1:17" s="63" customFormat="1" ht="25.5" customHeight="1">
      <c r="A145" s="69" t="s">
        <v>632</v>
      </c>
      <c r="B145" s="80">
        <v>1374</v>
      </c>
      <c r="C145" s="81">
        <f t="shared" si="16"/>
        <v>52.805534204458105</v>
      </c>
      <c r="D145" s="80">
        <v>1228</v>
      </c>
      <c r="E145" s="81">
        <f t="shared" si="17"/>
        <v>47.19446579554189</v>
      </c>
      <c r="F145" s="70">
        <v>2602</v>
      </c>
      <c r="G145" s="80">
        <v>11665</v>
      </c>
      <c r="H145" s="81">
        <f>F145/G145*100</f>
        <v>22.306043720531505</v>
      </c>
      <c r="I145" s="80">
        <f>SUM(I96:I144)</f>
        <v>10241</v>
      </c>
      <c r="J145" s="81">
        <f t="shared" si="15"/>
        <v>22.306043720531505</v>
      </c>
      <c r="K145" s="80">
        <v>378</v>
      </c>
      <c r="L145" s="81">
        <f>K145/F145*100</f>
        <v>14.527286702536509</v>
      </c>
      <c r="M145" s="70">
        <v>74</v>
      </c>
      <c r="N145"/>
      <c r="O145"/>
      <c r="P145"/>
      <c r="Q145"/>
    </row>
    <row r="148" spans="1:17" s="55" customFormat="1" ht="37.5" customHeight="1">
      <c r="A148" s="16" t="s">
        <v>680</v>
      </c>
      <c r="B148" s="17" t="s">
        <v>681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0"/>
      <c r="N148" s="11"/>
      <c r="O148"/>
      <c r="P148"/>
      <c r="Q148"/>
    </row>
    <row r="149" spans="1:13" s="11" customFormat="1" ht="25.5" customHeight="1">
      <c r="A149" s="327" t="s">
        <v>548</v>
      </c>
      <c r="B149" s="329" t="s">
        <v>526</v>
      </c>
      <c r="C149" s="330"/>
      <c r="D149" s="331" t="s">
        <v>527</v>
      </c>
      <c r="E149" s="330"/>
      <c r="F149" s="332" t="s">
        <v>528</v>
      </c>
      <c r="G149" s="319" t="s">
        <v>628</v>
      </c>
      <c r="H149" s="321" t="s">
        <v>592</v>
      </c>
      <c r="I149" s="323" t="s">
        <v>598</v>
      </c>
      <c r="J149" s="325" t="s">
        <v>594</v>
      </c>
      <c r="K149" s="313" t="s">
        <v>569</v>
      </c>
      <c r="L149" s="315" t="s">
        <v>530</v>
      </c>
      <c r="M149" s="317" t="s">
        <v>595</v>
      </c>
    </row>
    <row r="150" spans="1:13" s="11" customFormat="1" ht="38.25" customHeight="1" thickBot="1">
      <c r="A150" s="328"/>
      <c r="B150" s="82" t="s">
        <v>534</v>
      </c>
      <c r="C150" s="83" t="s">
        <v>535</v>
      </c>
      <c r="D150" s="84" t="s">
        <v>534</v>
      </c>
      <c r="E150" s="83" t="s">
        <v>535</v>
      </c>
      <c r="F150" s="333"/>
      <c r="G150" s="320"/>
      <c r="H150" s="322"/>
      <c r="I150" s="324"/>
      <c r="J150" s="326"/>
      <c r="K150" s="314"/>
      <c r="L150" s="316"/>
      <c r="M150" s="318"/>
    </row>
    <row r="151" spans="1:13" ht="15" customHeight="1">
      <c r="A151" s="64" t="s">
        <v>711</v>
      </c>
      <c r="B151" s="57">
        <v>46</v>
      </c>
      <c r="C151" s="60">
        <f>B151/F151*100</f>
        <v>51.11111111111111</v>
      </c>
      <c r="D151" s="57">
        <v>44</v>
      </c>
      <c r="E151" s="60">
        <f>D151/F151*100</f>
        <v>48.888888888888886</v>
      </c>
      <c r="F151" s="59">
        <v>90</v>
      </c>
      <c r="G151" s="57">
        <v>252</v>
      </c>
      <c r="H151" s="60">
        <f>F151/G151*100</f>
        <v>35.714285714285715</v>
      </c>
      <c r="I151" s="57">
        <v>252</v>
      </c>
      <c r="J151" s="60">
        <f>F151/I151*100</f>
        <v>35.714285714285715</v>
      </c>
      <c r="K151" s="57">
        <v>13</v>
      </c>
      <c r="L151" s="60"/>
      <c r="M151" s="79">
        <v>0</v>
      </c>
    </row>
    <row r="152" spans="1:13" ht="15" customHeight="1">
      <c r="A152" s="64" t="s">
        <v>710</v>
      </c>
      <c r="B152" s="57">
        <v>53</v>
      </c>
      <c r="C152" s="60">
        <f aca="true" t="shared" si="18" ref="C152:C198">B152/F152*100</f>
        <v>54.08163265306123</v>
      </c>
      <c r="D152" s="57">
        <v>45</v>
      </c>
      <c r="E152" s="60">
        <f aca="true" t="shared" si="19" ref="E152:E198">D152/F152*100</f>
        <v>45.91836734693878</v>
      </c>
      <c r="F152" s="59">
        <v>98</v>
      </c>
      <c r="G152" s="57">
        <v>337</v>
      </c>
      <c r="H152" s="60">
        <f aca="true" t="shared" si="20" ref="H152:H198">F152/G152*100</f>
        <v>29.080118694362017</v>
      </c>
      <c r="I152" s="57">
        <v>337</v>
      </c>
      <c r="J152" s="60">
        <f aca="true" t="shared" si="21" ref="J152:J198">F152/I152*100</f>
        <v>29.080118694362017</v>
      </c>
      <c r="K152" s="57">
        <v>21</v>
      </c>
      <c r="L152" s="60"/>
      <c r="M152" s="79">
        <v>18.421052631578945</v>
      </c>
    </row>
    <row r="153" spans="1:13" ht="15" customHeight="1">
      <c r="A153" s="64" t="s">
        <v>743</v>
      </c>
      <c r="B153" s="57">
        <v>0</v>
      </c>
      <c r="C153" s="60">
        <v>0</v>
      </c>
      <c r="D153" s="57">
        <v>0</v>
      </c>
      <c r="E153" s="60">
        <v>0</v>
      </c>
      <c r="F153" s="59">
        <v>0</v>
      </c>
      <c r="G153" s="57">
        <v>70</v>
      </c>
      <c r="H153" s="60">
        <f t="shared" si="20"/>
        <v>0</v>
      </c>
      <c r="I153" s="57">
        <v>0</v>
      </c>
      <c r="J153" s="60">
        <v>0</v>
      </c>
      <c r="K153" s="57">
        <v>0</v>
      </c>
      <c r="L153" s="60"/>
      <c r="M153" s="79">
        <v>0</v>
      </c>
    </row>
    <row r="154" spans="1:13" ht="15" customHeight="1">
      <c r="A154" s="64" t="s">
        <v>723</v>
      </c>
      <c r="B154" s="57">
        <v>18</v>
      </c>
      <c r="C154" s="60">
        <f t="shared" si="18"/>
        <v>48.64864864864865</v>
      </c>
      <c r="D154" s="57">
        <v>19</v>
      </c>
      <c r="E154" s="60">
        <f t="shared" si="19"/>
        <v>51.35135135135135</v>
      </c>
      <c r="F154" s="59">
        <v>37</v>
      </c>
      <c r="G154" s="57">
        <v>362</v>
      </c>
      <c r="H154" s="60">
        <f t="shared" si="20"/>
        <v>10.220994475138122</v>
      </c>
      <c r="I154" s="57">
        <v>362</v>
      </c>
      <c r="J154" s="60">
        <f t="shared" si="21"/>
        <v>10.220994475138122</v>
      </c>
      <c r="K154" s="57">
        <v>4</v>
      </c>
      <c r="L154" s="60"/>
      <c r="M154" s="79">
        <v>0</v>
      </c>
    </row>
    <row r="155" spans="1:13" ht="15" customHeight="1">
      <c r="A155" s="64" t="s">
        <v>709</v>
      </c>
      <c r="B155" s="57">
        <v>21</v>
      </c>
      <c r="C155" s="60">
        <f t="shared" si="18"/>
        <v>56.75675675675676</v>
      </c>
      <c r="D155" s="57">
        <v>16</v>
      </c>
      <c r="E155" s="60">
        <f t="shared" si="19"/>
        <v>43.24324324324324</v>
      </c>
      <c r="F155" s="59">
        <v>37</v>
      </c>
      <c r="G155" s="57">
        <v>144</v>
      </c>
      <c r="H155" s="60">
        <f t="shared" si="20"/>
        <v>25.694444444444443</v>
      </c>
      <c r="I155" s="57">
        <v>144</v>
      </c>
      <c r="J155" s="60">
        <f t="shared" si="21"/>
        <v>25.694444444444443</v>
      </c>
      <c r="K155" s="57">
        <v>11</v>
      </c>
      <c r="L155" s="60"/>
      <c r="M155" s="79">
        <v>0</v>
      </c>
    </row>
    <row r="156" spans="1:13" ht="15" customHeight="1">
      <c r="A156" s="64" t="s">
        <v>708</v>
      </c>
      <c r="B156" s="57">
        <v>26</v>
      </c>
      <c r="C156" s="60">
        <f t="shared" si="18"/>
        <v>59.09090909090909</v>
      </c>
      <c r="D156" s="57">
        <v>18</v>
      </c>
      <c r="E156" s="60">
        <f t="shared" si="19"/>
        <v>40.909090909090914</v>
      </c>
      <c r="F156" s="59">
        <v>44</v>
      </c>
      <c r="G156" s="57">
        <v>159</v>
      </c>
      <c r="H156" s="60">
        <f t="shared" si="20"/>
        <v>27.67295597484277</v>
      </c>
      <c r="I156" s="57">
        <v>159</v>
      </c>
      <c r="J156" s="60">
        <f t="shared" si="21"/>
        <v>27.67295597484277</v>
      </c>
      <c r="K156" s="57">
        <v>10</v>
      </c>
      <c r="L156" s="60"/>
      <c r="M156" s="79">
        <v>0</v>
      </c>
    </row>
    <row r="157" spans="1:13" ht="15" customHeight="1">
      <c r="A157" s="64" t="s">
        <v>722</v>
      </c>
      <c r="B157" s="57">
        <v>4</v>
      </c>
      <c r="C157" s="60">
        <f t="shared" si="18"/>
        <v>36.36363636363637</v>
      </c>
      <c r="D157" s="57">
        <v>7</v>
      </c>
      <c r="E157" s="60">
        <f t="shared" si="19"/>
        <v>63.63636363636363</v>
      </c>
      <c r="F157" s="59">
        <v>11</v>
      </c>
      <c r="G157" s="57">
        <v>23</v>
      </c>
      <c r="H157" s="60">
        <f t="shared" si="20"/>
        <v>47.82608695652174</v>
      </c>
      <c r="I157" s="57">
        <v>23</v>
      </c>
      <c r="J157" s="60">
        <f t="shared" si="21"/>
        <v>47.82608695652174</v>
      </c>
      <c r="K157" s="57">
        <v>4</v>
      </c>
      <c r="L157" s="60"/>
      <c r="M157" s="79">
        <v>0</v>
      </c>
    </row>
    <row r="158" spans="1:13" ht="15" customHeight="1">
      <c r="A158" s="64" t="s">
        <v>707</v>
      </c>
      <c r="B158" s="57">
        <v>35</v>
      </c>
      <c r="C158" s="60">
        <f t="shared" si="18"/>
        <v>47.2972972972973</v>
      </c>
      <c r="D158" s="57">
        <v>39</v>
      </c>
      <c r="E158" s="60">
        <f t="shared" si="19"/>
        <v>52.702702702702695</v>
      </c>
      <c r="F158" s="59">
        <v>74</v>
      </c>
      <c r="G158" s="57">
        <v>441</v>
      </c>
      <c r="H158" s="60">
        <f t="shared" si="20"/>
        <v>16.780045351473923</v>
      </c>
      <c r="I158" s="57">
        <v>441</v>
      </c>
      <c r="J158" s="60">
        <f t="shared" si="21"/>
        <v>16.780045351473923</v>
      </c>
      <c r="K158" s="57">
        <v>0</v>
      </c>
      <c r="L158" s="60"/>
      <c r="M158" s="79">
        <v>0</v>
      </c>
    </row>
    <row r="159" spans="1:13" ht="15" customHeight="1">
      <c r="A159" s="64" t="s">
        <v>706</v>
      </c>
      <c r="B159" s="57">
        <v>30</v>
      </c>
      <c r="C159" s="60">
        <f t="shared" si="18"/>
        <v>45.45454545454545</v>
      </c>
      <c r="D159" s="57">
        <v>36</v>
      </c>
      <c r="E159" s="60">
        <f t="shared" si="19"/>
        <v>54.54545454545454</v>
      </c>
      <c r="F159" s="59">
        <v>66</v>
      </c>
      <c r="G159" s="57">
        <v>194</v>
      </c>
      <c r="H159" s="60">
        <f t="shared" si="20"/>
        <v>34.02061855670103</v>
      </c>
      <c r="I159" s="57">
        <v>194</v>
      </c>
      <c r="J159" s="60">
        <f t="shared" si="21"/>
        <v>34.02061855670103</v>
      </c>
      <c r="K159" s="57">
        <v>0</v>
      </c>
      <c r="L159" s="60"/>
      <c r="M159" s="79">
        <v>0</v>
      </c>
    </row>
    <row r="160" spans="1:13" ht="15" customHeight="1">
      <c r="A160" s="64" t="s">
        <v>705</v>
      </c>
      <c r="B160" s="57">
        <v>25</v>
      </c>
      <c r="C160" s="60">
        <f t="shared" si="18"/>
        <v>49.01960784313725</v>
      </c>
      <c r="D160" s="57">
        <v>26</v>
      </c>
      <c r="E160" s="60">
        <f t="shared" si="19"/>
        <v>50.98039215686274</v>
      </c>
      <c r="F160" s="59">
        <v>51</v>
      </c>
      <c r="G160" s="57">
        <v>154</v>
      </c>
      <c r="H160" s="60">
        <f t="shared" si="20"/>
        <v>33.116883116883116</v>
      </c>
      <c r="I160" s="57">
        <v>154</v>
      </c>
      <c r="J160" s="60">
        <f t="shared" si="21"/>
        <v>33.116883116883116</v>
      </c>
      <c r="K160" s="57">
        <v>0</v>
      </c>
      <c r="L160" s="60"/>
      <c r="M160" s="79">
        <v>0</v>
      </c>
    </row>
    <row r="161" spans="1:13" ht="15" customHeight="1">
      <c r="A161" s="64" t="s">
        <v>729</v>
      </c>
      <c r="B161" s="57">
        <v>7</v>
      </c>
      <c r="C161" s="60">
        <f t="shared" si="18"/>
        <v>63.63636363636363</v>
      </c>
      <c r="D161" s="57">
        <v>4</v>
      </c>
      <c r="E161" s="60">
        <f t="shared" si="19"/>
        <v>36.36363636363637</v>
      </c>
      <c r="F161" s="59">
        <v>11</v>
      </c>
      <c r="G161" s="57">
        <v>117</v>
      </c>
      <c r="H161" s="60">
        <f t="shared" si="20"/>
        <v>9.401709401709402</v>
      </c>
      <c r="I161" s="57">
        <v>117</v>
      </c>
      <c r="J161" s="60">
        <f t="shared" si="21"/>
        <v>9.401709401709402</v>
      </c>
      <c r="K161" s="57">
        <v>0</v>
      </c>
      <c r="L161" s="60"/>
      <c r="M161" s="79">
        <v>0</v>
      </c>
    </row>
    <row r="162" spans="1:13" ht="15" customHeight="1">
      <c r="A162" s="64" t="s">
        <v>721</v>
      </c>
      <c r="B162" s="57">
        <v>7</v>
      </c>
      <c r="C162" s="60">
        <f t="shared" si="18"/>
        <v>50</v>
      </c>
      <c r="D162" s="57">
        <v>7</v>
      </c>
      <c r="E162" s="60">
        <f t="shared" si="19"/>
        <v>50</v>
      </c>
      <c r="F162" s="59">
        <v>14</v>
      </c>
      <c r="G162" s="57">
        <v>105</v>
      </c>
      <c r="H162" s="60">
        <f t="shared" si="20"/>
        <v>13.333333333333334</v>
      </c>
      <c r="I162" s="57">
        <v>105</v>
      </c>
      <c r="J162" s="60">
        <f t="shared" si="21"/>
        <v>13.333333333333334</v>
      </c>
      <c r="K162" s="57">
        <v>0</v>
      </c>
      <c r="L162" s="60"/>
      <c r="M162" s="79">
        <v>0</v>
      </c>
    </row>
    <row r="163" spans="1:13" ht="15" customHeight="1">
      <c r="A163" s="64" t="s">
        <v>704</v>
      </c>
      <c r="B163" s="57">
        <v>68</v>
      </c>
      <c r="C163" s="60">
        <f t="shared" si="18"/>
        <v>47.22222222222222</v>
      </c>
      <c r="D163" s="57">
        <v>76</v>
      </c>
      <c r="E163" s="60">
        <f t="shared" si="19"/>
        <v>52.77777777777778</v>
      </c>
      <c r="F163" s="59">
        <v>144</v>
      </c>
      <c r="G163" s="57">
        <v>703</v>
      </c>
      <c r="H163" s="60">
        <f t="shared" si="20"/>
        <v>20.483641536273115</v>
      </c>
      <c r="I163" s="57">
        <v>703</v>
      </c>
      <c r="J163" s="60">
        <f t="shared" si="21"/>
        <v>20.483641536273115</v>
      </c>
      <c r="K163" s="57">
        <v>17</v>
      </c>
      <c r="L163" s="60"/>
      <c r="M163" s="79">
        <v>0</v>
      </c>
    </row>
    <row r="164" spans="1:13" ht="15" customHeight="1">
      <c r="A164" s="64" t="s">
        <v>730</v>
      </c>
      <c r="B164" s="57">
        <v>12</v>
      </c>
      <c r="C164" s="60">
        <f t="shared" si="18"/>
        <v>54.54545454545454</v>
      </c>
      <c r="D164" s="57">
        <v>10</v>
      </c>
      <c r="E164" s="60">
        <f t="shared" si="19"/>
        <v>45.45454545454545</v>
      </c>
      <c r="F164" s="59">
        <v>22</v>
      </c>
      <c r="G164" s="57">
        <v>123</v>
      </c>
      <c r="H164" s="60">
        <f t="shared" si="20"/>
        <v>17.88617886178862</v>
      </c>
      <c r="I164" s="57">
        <v>123</v>
      </c>
      <c r="J164" s="60">
        <f t="shared" si="21"/>
        <v>17.88617886178862</v>
      </c>
      <c r="K164" s="57">
        <v>0</v>
      </c>
      <c r="L164" s="60"/>
      <c r="M164" s="79">
        <v>0</v>
      </c>
    </row>
    <row r="165" spans="1:13" ht="15" customHeight="1">
      <c r="A165" s="64" t="s">
        <v>703</v>
      </c>
      <c r="B165" s="57">
        <v>63</v>
      </c>
      <c r="C165" s="60">
        <f t="shared" si="18"/>
        <v>61.76470588235294</v>
      </c>
      <c r="D165" s="57">
        <v>39</v>
      </c>
      <c r="E165" s="60">
        <f t="shared" si="19"/>
        <v>38.23529411764706</v>
      </c>
      <c r="F165" s="59">
        <v>102</v>
      </c>
      <c r="G165" s="57">
        <v>533</v>
      </c>
      <c r="H165" s="60">
        <f t="shared" si="20"/>
        <v>19.136960600375236</v>
      </c>
      <c r="I165" s="57">
        <v>533</v>
      </c>
      <c r="J165" s="60">
        <f t="shared" si="21"/>
        <v>19.136960600375236</v>
      </c>
      <c r="K165" s="57">
        <v>19</v>
      </c>
      <c r="L165" s="60"/>
      <c r="M165" s="79">
        <v>0</v>
      </c>
    </row>
    <row r="166" spans="1:13" ht="15" customHeight="1">
      <c r="A166" s="64" t="s">
        <v>702</v>
      </c>
      <c r="B166" s="57">
        <v>25</v>
      </c>
      <c r="C166" s="60">
        <f t="shared" si="18"/>
        <v>58.139534883720934</v>
      </c>
      <c r="D166" s="57">
        <v>18</v>
      </c>
      <c r="E166" s="60">
        <f t="shared" si="19"/>
        <v>41.86046511627907</v>
      </c>
      <c r="F166" s="59">
        <v>43</v>
      </c>
      <c r="G166" s="57">
        <v>277</v>
      </c>
      <c r="H166" s="60">
        <f t="shared" si="20"/>
        <v>15.523465703971121</v>
      </c>
      <c r="I166" s="57">
        <v>277</v>
      </c>
      <c r="J166" s="60">
        <f t="shared" si="21"/>
        <v>15.523465703971121</v>
      </c>
      <c r="K166" s="57">
        <v>26</v>
      </c>
      <c r="L166" s="60"/>
      <c r="M166" s="79">
        <v>0</v>
      </c>
    </row>
    <row r="167" spans="1:13" ht="15" customHeight="1">
      <c r="A167" s="64" t="s">
        <v>701</v>
      </c>
      <c r="B167" s="57">
        <v>36</v>
      </c>
      <c r="C167" s="60">
        <f t="shared" si="18"/>
        <v>54.54545454545454</v>
      </c>
      <c r="D167" s="57">
        <v>30</v>
      </c>
      <c r="E167" s="60">
        <f t="shared" si="19"/>
        <v>45.45454545454545</v>
      </c>
      <c r="F167" s="59">
        <v>66</v>
      </c>
      <c r="G167" s="57">
        <v>266</v>
      </c>
      <c r="H167" s="60">
        <f t="shared" si="20"/>
        <v>24.81203007518797</v>
      </c>
      <c r="I167" s="57">
        <v>266</v>
      </c>
      <c r="J167" s="60">
        <f t="shared" si="21"/>
        <v>24.81203007518797</v>
      </c>
      <c r="K167" s="57">
        <v>0</v>
      </c>
      <c r="L167" s="60"/>
      <c r="M167" s="79">
        <v>1</v>
      </c>
    </row>
    <row r="168" spans="1:13" ht="15" customHeight="1">
      <c r="A168" s="64" t="s">
        <v>700</v>
      </c>
      <c r="B168" s="57">
        <v>46</v>
      </c>
      <c r="C168" s="60">
        <f t="shared" si="18"/>
        <v>58.97435897435898</v>
      </c>
      <c r="D168" s="57">
        <v>32</v>
      </c>
      <c r="E168" s="60">
        <f t="shared" si="19"/>
        <v>41.02564102564102</v>
      </c>
      <c r="F168" s="59">
        <v>78</v>
      </c>
      <c r="G168" s="57">
        <v>272</v>
      </c>
      <c r="H168" s="60">
        <f t="shared" si="20"/>
        <v>28.676470588235293</v>
      </c>
      <c r="I168" s="57">
        <v>272</v>
      </c>
      <c r="J168" s="60">
        <f t="shared" si="21"/>
        <v>28.676470588235293</v>
      </c>
      <c r="K168" s="57">
        <v>21</v>
      </c>
      <c r="L168" s="60"/>
      <c r="M168" s="79">
        <v>0</v>
      </c>
    </row>
    <row r="169" spans="1:13" ht="15" customHeight="1">
      <c r="A169" s="64" t="s">
        <v>742</v>
      </c>
      <c r="B169" s="57">
        <v>0</v>
      </c>
      <c r="C169" s="60">
        <v>0</v>
      </c>
      <c r="D169" s="57">
        <v>0</v>
      </c>
      <c r="E169" s="60">
        <v>0</v>
      </c>
      <c r="F169" s="59">
        <v>0</v>
      </c>
      <c r="G169" s="57">
        <v>22</v>
      </c>
      <c r="H169" s="60">
        <f t="shared" si="20"/>
        <v>0</v>
      </c>
      <c r="I169" s="57">
        <v>0</v>
      </c>
      <c r="J169" s="60">
        <v>0</v>
      </c>
      <c r="K169" s="57">
        <v>0</v>
      </c>
      <c r="L169" s="60"/>
      <c r="M169" s="79">
        <v>0</v>
      </c>
    </row>
    <row r="170" spans="1:13" ht="15" customHeight="1">
      <c r="A170" s="64" t="s">
        <v>699</v>
      </c>
      <c r="B170" s="57">
        <v>129</v>
      </c>
      <c r="C170" s="60">
        <f t="shared" si="18"/>
        <v>50</v>
      </c>
      <c r="D170" s="57">
        <v>129</v>
      </c>
      <c r="E170" s="60">
        <f t="shared" si="19"/>
        <v>50</v>
      </c>
      <c r="F170" s="59">
        <v>258</v>
      </c>
      <c r="G170" s="57">
        <v>786</v>
      </c>
      <c r="H170" s="60">
        <f t="shared" si="20"/>
        <v>32.82442748091603</v>
      </c>
      <c r="I170" s="57">
        <v>786</v>
      </c>
      <c r="J170" s="60">
        <f t="shared" si="21"/>
        <v>32.82442748091603</v>
      </c>
      <c r="K170" s="57">
        <v>103</v>
      </c>
      <c r="L170" s="60"/>
      <c r="M170" s="79">
        <v>0</v>
      </c>
    </row>
    <row r="171" spans="1:13" ht="15" customHeight="1">
      <c r="A171" s="64" t="s">
        <v>698</v>
      </c>
      <c r="B171" s="57">
        <v>20</v>
      </c>
      <c r="C171" s="60">
        <f t="shared" si="18"/>
        <v>51.28205128205128</v>
      </c>
      <c r="D171" s="57">
        <v>19</v>
      </c>
      <c r="E171" s="60">
        <f t="shared" si="19"/>
        <v>48.717948717948715</v>
      </c>
      <c r="F171" s="59">
        <v>39</v>
      </c>
      <c r="G171" s="57">
        <v>225</v>
      </c>
      <c r="H171" s="60">
        <f t="shared" si="20"/>
        <v>17.333333333333336</v>
      </c>
      <c r="I171" s="57">
        <v>225</v>
      </c>
      <c r="J171" s="60">
        <f t="shared" si="21"/>
        <v>17.333333333333336</v>
      </c>
      <c r="K171" s="57">
        <v>0</v>
      </c>
      <c r="L171" s="60"/>
      <c r="M171" s="79">
        <v>0</v>
      </c>
    </row>
    <row r="172" spans="1:13" ht="15" customHeight="1">
      <c r="A172" s="64" t="s">
        <v>720</v>
      </c>
      <c r="B172" s="57">
        <v>21</v>
      </c>
      <c r="C172" s="60">
        <f t="shared" si="18"/>
        <v>58.333333333333336</v>
      </c>
      <c r="D172" s="57">
        <v>15</v>
      </c>
      <c r="E172" s="60">
        <f t="shared" si="19"/>
        <v>41.66666666666667</v>
      </c>
      <c r="F172" s="59">
        <v>36</v>
      </c>
      <c r="G172" s="57">
        <v>184</v>
      </c>
      <c r="H172" s="60">
        <f t="shared" si="20"/>
        <v>19.565217391304348</v>
      </c>
      <c r="I172" s="57">
        <v>184</v>
      </c>
      <c r="J172" s="60">
        <f t="shared" si="21"/>
        <v>19.565217391304348</v>
      </c>
      <c r="K172" s="57">
        <v>0</v>
      </c>
      <c r="L172" s="60"/>
      <c r="M172" s="79">
        <v>0</v>
      </c>
    </row>
    <row r="173" spans="1:13" ht="15" customHeight="1">
      <c r="A173" s="64" t="s">
        <v>697</v>
      </c>
      <c r="B173" s="57">
        <v>24</v>
      </c>
      <c r="C173" s="60">
        <f t="shared" si="18"/>
        <v>72.72727272727273</v>
      </c>
      <c r="D173" s="57">
        <v>9</v>
      </c>
      <c r="E173" s="60">
        <f t="shared" si="19"/>
        <v>27.27272727272727</v>
      </c>
      <c r="F173" s="59">
        <v>33</v>
      </c>
      <c r="G173" s="57">
        <v>203</v>
      </c>
      <c r="H173" s="60">
        <f t="shared" si="20"/>
        <v>16.25615763546798</v>
      </c>
      <c r="I173" s="57">
        <v>203</v>
      </c>
      <c r="J173" s="60">
        <f t="shared" si="21"/>
        <v>16.25615763546798</v>
      </c>
      <c r="K173" s="57">
        <v>0</v>
      </c>
      <c r="L173" s="60"/>
      <c r="M173" s="79">
        <v>0</v>
      </c>
    </row>
    <row r="174" spans="1:13" ht="15" customHeight="1">
      <c r="A174" s="64" t="s">
        <v>696</v>
      </c>
      <c r="B174" s="57">
        <v>73</v>
      </c>
      <c r="C174" s="60">
        <f t="shared" si="18"/>
        <v>54.47761194029851</v>
      </c>
      <c r="D174" s="57">
        <v>61</v>
      </c>
      <c r="E174" s="60">
        <f t="shared" si="19"/>
        <v>45.52238805970149</v>
      </c>
      <c r="F174" s="59">
        <v>134</v>
      </c>
      <c r="G174" s="57">
        <v>426</v>
      </c>
      <c r="H174" s="60">
        <f t="shared" si="20"/>
        <v>31.455399061032864</v>
      </c>
      <c r="I174" s="57">
        <v>426</v>
      </c>
      <c r="J174" s="60">
        <f t="shared" si="21"/>
        <v>31.455399061032864</v>
      </c>
      <c r="K174" s="57">
        <v>24</v>
      </c>
      <c r="L174" s="60"/>
      <c r="M174" s="79">
        <v>6.382978723404255</v>
      </c>
    </row>
    <row r="175" spans="1:13" ht="15" customHeight="1">
      <c r="A175" s="64" t="s">
        <v>741</v>
      </c>
      <c r="B175" s="57">
        <v>0</v>
      </c>
      <c r="C175" s="60">
        <v>0</v>
      </c>
      <c r="D175" s="57">
        <v>0</v>
      </c>
      <c r="E175" s="60">
        <v>0</v>
      </c>
      <c r="F175" s="59">
        <v>0</v>
      </c>
      <c r="G175" s="57">
        <v>17</v>
      </c>
      <c r="H175" s="60">
        <f t="shared" si="20"/>
        <v>0</v>
      </c>
      <c r="I175" s="57">
        <v>0</v>
      </c>
      <c r="J175" s="60">
        <v>0</v>
      </c>
      <c r="K175" s="57">
        <v>0</v>
      </c>
      <c r="L175" s="60"/>
      <c r="M175" s="79">
        <v>0</v>
      </c>
    </row>
    <row r="176" spans="1:13" ht="15" customHeight="1">
      <c r="A176" s="64" t="s">
        <v>695</v>
      </c>
      <c r="B176" s="57">
        <v>33</v>
      </c>
      <c r="C176" s="60">
        <f t="shared" si="18"/>
        <v>50</v>
      </c>
      <c r="D176" s="57">
        <v>33</v>
      </c>
      <c r="E176" s="60">
        <f t="shared" si="19"/>
        <v>50</v>
      </c>
      <c r="F176" s="59">
        <v>66</v>
      </c>
      <c r="G176" s="57">
        <v>309</v>
      </c>
      <c r="H176" s="60">
        <f t="shared" si="20"/>
        <v>21.35922330097087</v>
      </c>
      <c r="I176" s="57">
        <v>309</v>
      </c>
      <c r="J176" s="60">
        <f t="shared" si="21"/>
        <v>21.35922330097087</v>
      </c>
      <c r="K176" s="57">
        <v>0</v>
      </c>
      <c r="L176" s="60"/>
      <c r="M176" s="79">
        <v>0</v>
      </c>
    </row>
    <row r="177" spans="1:13" ht="15" customHeight="1">
      <c r="A177" s="64" t="s">
        <v>694</v>
      </c>
      <c r="B177" s="57">
        <v>27</v>
      </c>
      <c r="C177" s="60">
        <f t="shared" si="18"/>
        <v>42.857142857142854</v>
      </c>
      <c r="D177" s="57">
        <v>36</v>
      </c>
      <c r="E177" s="60">
        <f t="shared" si="19"/>
        <v>57.14285714285714</v>
      </c>
      <c r="F177" s="59">
        <v>63</v>
      </c>
      <c r="G177" s="57">
        <v>288</v>
      </c>
      <c r="H177" s="60">
        <f t="shared" si="20"/>
        <v>21.875</v>
      </c>
      <c r="I177" s="57">
        <v>288</v>
      </c>
      <c r="J177" s="60">
        <f t="shared" si="21"/>
        <v>21.875</v>
      </c>
      <c r="K177" s="57">
        <v>0</v>
      </c>
      <c r="L177" s="60"/>
      <c r="M177" s="79">
        <v>0</v>
      </c>
    </row>
    <row r="178" spans="1:13" ht="15" customHeight="1">
      <c r="A178" s="64" t="s">
        <v>693</v>
      </c>
      <c r="B178" s="57">
        <v>49</v>
      </c>
      <c r="C178" s="60">
        <f t="shared" si="18"/>
        <v>44.54545454545455</v>
      </c>
      <c r="D178" s="57">
        <v>61</v>
      </c>
      <c r="E178" s="60">
        <f t="shared" si="19"/>
        <v>55.45454545454545</v>
      </c>
      <c r="F178" s="59">
        <v>110</v>
      </c>
      <c r="G178" s="57">
        <v>449</v>
      </c>
      <c r="H178" s="60">
        <f t="shared" si="20"/>
        <v>24.4988864142539</v>
      </c>
      <c r="I178" s="57">
        <v>449</v>
      </c>
      <c r="J178" s="60">
        <f t="shared" si="21"/>
        <v>24.4988864142539</v>
      </c>
      <c r="K178" s="57">
        <v>18</v>
      </c>
      <c r="L178" s="60"/>
      <c r="M178" s="79">
        <v>0</v>
      </c>
    </row>
    <row r="179" spans="1:13" ht="15" customHeight="1">
      <c r="A179" s="64" t="s">
        <v>692</v>
      </c>
      <c r="B179" s="57">
        <v>41</v>
      </c>
      <c r="C179" s="60">
        <f t="shared" si="18"/>
        <v>47.12643678160919</v>
      </c>
      <c r="D179" s="57">
        <v>46</v>
      </c>
      <c r="E179" s="60">
        <f t="shared" si="19"/>
        <v>52.87356321839081</v>
      </c>
      <c r="F179" s="59">
        <v>87</v>
      </c>
      <c r="G179" s="57">
        <v>232</v>
      </c>
      <c r="H179" s="60">
        <f t="shared" si="20"/>
        <v>37.5</v>
      </c>
      <c r="I179" s="57">
        <v>232</v>
      </c>
      <c r="J179" s="60">
        <f t="shared" si="21"/>
        <v>37.5</v>
      </c>
      <c r="K179" s="57">
        <v>29</v>
      </c>
      <c r="L179" s="60"/>
      <c r="M179" s="79">
        <v>20</v>
      </c>
    </row>
    <row r="180" spans="1:13" ht="15" customHeight="1">
      <c r="A180" s="64" t="s">
        <v>691</v>
      </c>
      <c r="B180" s="57">
        <v>53</v>
      </c>
      <c r="C180" s="60">
        <f t="shared" si="18"/>
        <v>50</v>
      </c>
      <c r="D180" s="57">
        <v>53</v>
      </c>
      <c r="E180" s="60">
        <f t="shared" si="19"/>
        <v>50</v>
      </c>
      <c r="F180" s="59">
        <v>106</v>
      </c>
      <c r="G180" s="57">
        <v>427</v>
      </c>
      <c r="H180" s="60">
        <f t="shared" si="20"/>
        <v>24.824355971896956</v>
      </c>
      <c r="I180" s="57">
        <v>427</v>
      </c>
      <c r="J180" s="60">
        <f t="shared" si="21"/>
        <v>24.824355971896956</v>
      </c>
      <c r="K180" s="57">
        <v>10</v>
      </c>
      <c r="L180" s="60"/>
      <c r="M180" s="79">
        <v>0</v>
      </c>
    </row>
    <row r="181" spans="1:13" ht="15" customHeight="1">
      <c r="A181" s="64" t="s">
        <v>719</v>
      </c>
      <c r="B181" s="57">
        <v>4</v>
      </c>
      <c r="C181" s="60">
        <f t="shared" si="18"/>
        <v>57.14285714285714</v>
      </c>
      <c r="D181" s="57">
        <v>3</v>
      </c>
      <c r="E181" s="60">
        <f t="shared" si="19"/>
        <v>42.857142857142854</v>
      </c>
      <c r="F181" s="59">
        <v>7</v>
      </c>
      <c r="G181" s="57">
        <v>17</v>
      </c>
      <c r="H181" s="60">
        <f t="shared" si="20"/>
        <v>41.17647058823529</v>
      </c>
      <c r="I181" s="57">
        <v>17</v>
      </c>
      <c r="J181" s="60">
        <f t="shared" si="21"/>
        <v>41.17647058823529</v>
      </c>
      <c r="K181" s="57">
        <v>4</v>
      </c>
      <c r="L181" s="60"/>
      <c r="M181" s="79">
        <v>0</v>
      </c>
    </row>
    <row r="182" spans="1:13" s="11" customFormat="1" ht="25.5" customHeight="1">
      <c r="A182" s="327" t="s">
        <v>548</v>
      </c>
      <c r="B182" s="329" t="s">
        <v>526</v>
      </c>
      <c r="C182" s="330"/>
      <c r="D182" s="331" t="s">
        <v>527</v>
      </c>
      <c r="E182" s="330"/>
      <c r="F182" s="332" t="s">
        <v>528</v>
      </c>
      <c r="G182" s="319" t="s">
        <v>628</v>
      </c>
      <c r="H182" s="321" t="s">
        <v>592</v>
      </c>
      <c r="I182" s="323" t="s">
        <v>598</v>
      </c>
      <c r="J182" s="325" t="s">
        <v>594</v>
      </c>
      <c r="K182" s="313" t="s">
        <v>569</v>
      </c>
      <c r="L182" s="315" t="s">
        <v>530</v>
      </c>
      <c r="M182" s="317" t="s">
        <v>595</v>
      </c>
    </row>
    <row r="183" spans="1:13" s="11" customFormat="1" ht="38.25" customHeight="1" thickBot="1">
      <c r="A183" s="328"/>
      <c r="B183" s="82" t="s">
        <v>534</v>
      </c>
      <c r="C183" s="83" t="s">
        <v>535</v>
      </c>
      <c r="D183" s="84" t="s">
        <v>534</v>
      </c>
      <c r="E183" s="83" t="s">
        <v>535</v>
      </c>
      <c r="F183" s="333"/>
      <c r="G183" s="320"/>
      <c r="H183" s="322"/>
      <c r="I183" s="324"/>
      <c r="J183" s="326"/>
      <c r="K183" s="314"/>
      <c r="L183" s="316"/>
      <c r="M183" s="318"/>
    </row>
    <row r="184" spans="1:13" ht="15" customHeight="1">
      <c r="A184" s="64" t="s">
        <v>690</v>
      </c>
      <c r="B184" s="57">
        <v>822</v>
      </c>
      <c r="C184" s="60">
        <f t="shared" si="18"/>
        <v>52.79383429672448</v>
      </c>
      <c r="D184" s="57">
        <v>735</v>
      </c>
      <c r="E184" s="60">
        <f t="shared" si="19"/>
        <v>47.20616570327553</v>
      </c>
      <c r="F184" s="59">
        <v>1557</v>
      </c>
      <c r="G184" s="57">
        <v>5394</v>
      </c>
      <c r="H184" s="60">
        <f t="shared" si="20"/>
        <v>28.865406006674082</v>
      </c>
      <c r="I184" s="57">
        <v>5394</v>
      </c>
      <c r="J184" s="60">
        <f t="shared" si="21"/>
        <v>28.865406006674082</v>
      </c>
      <c r="K184" s="57">
        <v>197</v>
      </c>
      <c r="L184" s="60"/>
      <c r="M184" s="79">
        <v>0</v>
      </c>
    </row>
    <row r="185" spans="1:13" ht="15" customHeight="1">
      <c r="A185" s="64" t="s">
        <v>689</v>
      </c>
      <c r="B185" s="57">
        <v>42</v>
      </c>
      <c r="C185" s="60">
        <f t="shared" si="18"/>
        <v>55.26315789473685</v>
      </c>
      <c r="D185" s="57">
        <v>34</v>
      </c>
      <c r="E185" s="60">
        <f t="shared" si="19"/>
        <v>44.73684210526316</v>
      </c>
      <c r="F185" s="59">
        <v>76</v>
      </c>
      <c r="G185" s="57">
        <v>307</v>
      </c>
      <c r="H185" s="60">
        <f t="shared" si="20"/>
        <v>24.7557003257329</v>
      </c>
      <c r="I185" s="57">
        <v>307</v>
      </c>
      <c r="J185" s="60">
        <f t="shared" si="21"/>
        <v>24.7557003257329</v>
      </c>
      <c r="K185" s="57">
        <v>22</v>
      </c>
      <c r="L185" s="60"/>
      <c r="M185" s="79">
        <v>0</v>
      </c>
    </row>
    <row r="186" spans="1:13" ht="15" customHeight="1">
      <c r="A186" s="64" t="s">
        <v>717</v>
      </c>
      <c r="B186" s="57">
        <v>20</v>
      </c>
      <c r="C186" s="60">
        <f t="shared" si="18"/>
        <v>47.61904761904761</v>
      </c>
      <c r="D186" s="57">
        <v>22</v>
      </c>
      <c r="E186" s="60">
        <f t="shared" si="19"/>
        <v>52.38095238095239</v>
      </c>
      <c r="F186" s="59">
        <v>42</v>
      </c>
      <c r="G186" s="57">
        <v>206</v>
      </c>
      <c r="H186" s="60">
        <f t="shared" si="20"/>
        <v>20.388349514563107</v>
      </c>
      <c r="I186" s="57">
        <v>206</v>
      </c>
      <c r="J186" s="60">
        <f t="shared" si="21"/>
        <v>20.388349514563107</v>
      </c>
      <c r="K186" s="57">
        <v>0</v>
      </c>
      <c r="L186" s="60"/>
      <c r="M186" s="79">
        <v>0</v>
      </c>
    </row>
    <row r="187" spans="1:13" ht="15" customHeight="1">
      <c r="A187" s="64" t="s">
        <v>716</v>
      </c>
      <c r="B187" s="57">
        <v>14</v>
      </c>
      <c r="C187" s="60">
        <f t="shared" si="18"/>
        <v>41.17647058823529</v>
      </c>
      <c r="D187" s="57">
        <v>20</v>
      </c>
      <c r="E187" s="60">
        <f t="shared" si="19"/>
        <v>58.82352941176471</v>
      </c>
      <c r="F187" s="59">
        <v>34</v>
      </c>
      <c r="G187" s="57">
        <v>137</v>
      </c>
      <c r="H187" s="60">
        <f t="shared" si="20"/>
        <v>24.817518248175183</v>
      </c>
      <c r="I187" s="57">
        <v>137</v>
      </c>
      <c r="J187" s="60">
        <f t="shared" si="21"/>
        <v>24.817518248175183</v>
      </c>
      <c r="K187" s="57">
        <v>25</v>
      </c>
      <c r="L187" s="60"/>
      <c r="M187" s="79">
        <v>0</v>
      </c>
    </row>
    <row r="188" spans="1:13" ht="15" customHeight="1">
      <c r="A188" s="64" t="s">
        <v>688</v>
      </c>
      <c r="B188" s="57">
        <v>70</v>
      </c>
      <c r="C188" s="60">
        <f t="shared" si="18"/>
        <v>48.275862068965516</v>
      </c>
      <c r="D188" s="57">
        <v>75</v>
      </c>
      <c r="E188" s="60">
        <f t="shared" si="19"/>
        <v>51.724137931034484</v>
      </c>
      <c r="F188" s="59">
        <v>145</v>
      </c>
      <c r="G188" s="57">
        <v>533</v>
      </c>
      <c r="H188" s="60">
        <f t="shared" si="20"/>
        <v>27.204502814258912</v>
      </c>
      <c r="I188" s="57">
        <v>533</v>
      </c>
      <c r="J188" s="60">
        <f t="shared" si="21"/>
        <v>27.204502814258912</v>
      </c>
      <c r="K188" s="57">
        <v>46</v>
      </c>
      <c r="L188" s="60"/>
      <c r="M188" s="79">
        <v>0</v>
      </c>
    </row>
    <row r="189" spans="1:13" ht="15" customHeight="1">
      <c r="A189" s="64" t="s">
        <v>687</v>
      </c>
      <c r="B189" s="57">
        <v>43</v>
      </c>
      <c r="C189" s="60">
        <f t="shared" si="18"/>
        <v>41.74757281553398</v>
      </c>
      <c r="D189" s="57">
        <v>60</v>
      </c>
      <c r="E189" s="60">
        <f t="shared" si="19"/>
        <v>58.252427184466015</v>
      </c>
      <c r="F189" s="59">
        <v>103</v>
      </c>
      <c r="G189" s="57">
        <v>260</v>
      </c>
      <c r="H189" s="60">
        <f t="shared" si="20"/>
        <v>39.61538461538461</v>
      </c>
      <c r="I189" s="57">
        <v>260</v>
      </c>
      <c r="J189" s="60">
        <f t="shared" si="21"/>
        <v>39.61538461538461</v>
      </c>
      <c r="K189" s="57">
        <v>32</v>
      </c>
      <c r="L189" s="60"/>
      <c r="M189" s="79">
        <v>0</v>
      </c>
    </row>
    <row r="190" spans="1:13" ht="15" customHeight="1">
      <c r="A190" s="64" t="s">
        <v>731</v>
      </c>
      <c r="B190" s="57">
        <v>31</v>
      </c>
      <c r="C190" s="60">
        <f t="shared" si="18"/>
        <v>55.35714285714286</v>
      </c>
      <c r="D190" s="57">
        <v>25</v>
      </c>
      <c r="E190" s="60">
        <f t="shared" si="19"/>
        <v>44.642857142857146</v>
      </c>
      <c r="F190" s="59">
        <v>56</v>
      </c>
      <c r="G190" s="57">
        <v>172</v>
      </c>
      <c r="H190" s="60">
        <f t="shared" si="20"/>
        <v>32.55813953488372</v>
      </c>
      <c r="I190" s="57">
        <v>172</v>
      </c>
      <c r="J190" s="60">
        <f t="shared" si="21"/>
        <v>32.55813953488372</v>
      </c>
      <c r="K190" s="57">
        <v>12</v>
      </c>
      <c r="L190" s="60"/>
      <c r="M190" s="79">
        <v>13</v>
      </c>
    </row>
    <row r="191" spans="1:13" ht="15" customHeight="1">
      <c r="A191" s="64" t="s">
        <v>686</v>
      </c>
      <c r="B191" s="57">
        <v>40</v>
      </c>
      <c r="C191" s="60">
        <f t="shared" si="18"/>
        <v>54.794520547945204</v>
      </c>
      <c r="D191" s="57">
        <v>33</v>
      </c>
      <c r="E191" s="60">
        <f t="shared" si="19"/>
        <v>45.20547945205479</v>
      </c>
      <c r="F191" s="59">
        <v>73</v>
      </c>
      <c r="G191" s="57">
        <v>294</v>
      </c>
      <c r="H191" s="60">
        <f t="shared" si="20"/>
        <v>24.829931972789115</v>
      </c>
      <c r="I191" s="57">
        <v>294</v>
      </c>
      <c r="J191" s="60">
        <f t="shared" si="21"/>
        <v>24.829931972789115</v>
      </c>
      <c r="K191" s="57">
        <v>0</v>
      </c>
      <c r="L191" s="60"/>
      <c r="M191" s="79">
        <v>0</v>
      </c>
    </row>
    <row r="192" spans="1:13" ht="15" customHeight="1">
      <c r="A192" s="64" t="s">
        <v>685</v>
      </c>
      <c r="B192" s="57">
        <v>78</v>
      </c>
      <c r="C192" s="60">
        <f t="shared" si="18"/>
        <v>55.319148936170215</v>
      </c>
      <c r="D192" s="57">
        <v>63</v>
      </c>
      <c r="E192" s="60">
        <f t="shared" si="19"/>
        <v>44.680851063829785</v>
      </c>
      <c r="F192" s="59">
        <v>141</v>
      </c>
      <c r="G192" s="57">
        <v>683</v>
      </c>
      <c r="H192" s="60">
        <f t="shared" si="20"/>
        <v>20.644216691068813</v>
      </c>
      <c r="I192" s="57">
        <v>683</v>
      </c>
      <c r="J192" s="60">
        <f t="shared" si="21"/>
        <v>20.644216691068813</v>
      </c>
      <c r="K192" s="57">
        <v>33</v>
      </c>
      <c r="L192" s="60"/>
      <c r="M192" s="79">
        <v>0</v>
      </c>
    </row>
    <row r="193" spans="1:13" ht="15" customHeight="1">
      <c r="A193" s="64" t="s">
        <v>732</v>
      </c>
      <c r="B193" s="57">
        <v>11</v>
      </c>
      <c r="C193" s="60">
        <f t="shared" si="18"/>
        <v>45.83333333333333</v>
      </c>
      <c r="D193" s="57">
        <v>13</v>
      </c>
      <c r="E193" s="60">
        <f t="shared" si="19"/>
        <v>54.166666666666664</v>
      </c>
      <c r="F193" s="59">
        <v>24</v>
      </c>
      <c r="G193" s="57">
        <v>136</v>
      </c>
      <c r="H193" s="60">
        <f t="shared" si="20"/>
        <v>17.647058823529413</v>
      </c>
      <c r="I193" s="57">
        <v>136</v>
      </c>
      <c r="J193" s="60">
        <f t="shared" si="21"/>
        <v>17.647058823529413</v>
      </c>
      <c r="K193" s="57">
        <v>4</v>
      </c>
      <c r="L193" s="60"/>
      <c r="M193" s="79">
        <v>0</v>
      </c>
    </row>
    <row r="194" spans="1:13" ht="15" customHeight="1">
      <c r="A194" s="64" t="s">
        <v>740</v>
      </c>
      <c r="B194" s="57">
        <v>0</v>
      </c>
      <c r="C194" s="60">
        <v>0</v>
      </c>
      <c r="D194" s="57">
        <v>0</v>
      </c>
      <c r="E194" s="60">
        <v>0</v>
      </c>
      <c r="F194" s="59">
        <v>0</v>
      </c>
      <c r="G194" s="57">
        <v>37</v>
      </c>
      <c r="H194" s="60">
        <f t="shared" si="20"/>
        <v>0</v>
      </c>
      <c r="I194" s="57">
        <v>0</v>
      </c>
      <c r="J194" s="60">
        <v>0</v>
      </c>
      <c r="K194" s="57">
        <v>0</v>
      </c>
      <c r="L194" s="60"/>
      <c r="M194" s="79">
        <v>0</v>
      </c>
    </row>
    <row r="195" spans="1:13" ht="15" customHeight="1">
      <c r="A195" s="64" t="s">
        <v>733</v>
      </c>
      <c r="B195" s="57">
        <v>30</v>
      </c>
      <c r="C195" s="60">
        <f t="shared" si="18"/>
        <v>46.875</v>
      </c>
      <c r="D195" s="57">
        <v>34</v>
      </c>
      <c r="E195" s="60">
        <f t="shared" si="19"/>
        <v>53.125</v>
      </c>
      <c r="F195" s="59">
        <v>64</v>
      </c>
      <c r="G195" s="57">
        <v>116</v>
      </c>
      <c r="H195" s="60">
        <f t="shared" si="20"/>
        <v>55.172413793103445</v>
      </c>
      <c r="I195" s="57">
        <v>116</v>
      </c>
      <c r="J195" s="60">
        <f t="shared" si="21"/>
        <v>55.172413793103445</v>
      </c>
      <c r="K195" s="57">
        <v>19</v>
      </c>
      <c r="L195" s="60"/>
      <c r="M195" s="79">
        <v>10</v>
      </c>
    </row>
    <row r="196" spans="1:13" ht="15" customHeight="1">
      <c r="A196" s="64" t="s">
        <v>739</v>
      </c>
      <c r="B196" s="57">
        <v>0</v>
      </c>
      <c r="C196" s="60">
        <v>0</v>
      </c>
      <c r="D196" s="57">
        <v>0</v>
      </c>
      <c r="E196" s="60">
        <v>0</v>
      </c>
      <c r="F196" s="59">
        <v>0</v>
      </c>
      <c r="G196" s="57">
        <v>103</v>
      </c>
      <c r="H196" s="60">
        <f t="shared" si="20"/>
        <v>0</v>
      </c>
      <c r="I196" s="57">
        <v>0</v>
      </c>
      <c r="J196" s="60">
        <v>0</v>
      </c>
      <c r="K196" s="57">
        <v>0</v>
      </c>
      <c r="L196" s="60"/>
      <c r="M196" s="79">
        <v>0</v>
      </c>
    </row>
    <row r="197" spans="1:13" ht="15" customHeight="1">
      <c r="A197" s="64" t="s">
        <v>715</v>
      </c>
      <c r="B197" s="57">
        <v>3</v>
      </c>
      <c r="C197" s="60">
        <f t="shared" si="18"/>
        <v>75</v>
      </c>
      <c r="D197" s="57">
        <v>1</v>
      </c>
      <c r="E197" s="60">
        <f t="shared" si="19"/>
        <v>25</v>
      </c>
      <c r="F197" s="59">
        <v>4</v>
      </c>
      <c r="G197" s="57">
        <v>71</v>
      </c>
      <c r="H197" s="60">
        <f t="shared" si="20"/>
        <v>5.633802816901409</v>
      </c>
      <c r="I197" s="57">
        <v>71</v>
      </c>
      <c r="J197" s="60">
        <f t="shared" si="21"/>
        <v>5.633802816901409</v>
      </c>
      <c r="K197" s="57">
        <v>0</v>
      </c>
      <c r="L197" s="60"/>
      <c r="M197" s="79">
        <v>0</v>
      </c>
    </row>
    <row r="198" spans="1:13" ht="38.25" customHeight="1">
      <c r="A198" s="30" t="s">
        <v>684</v>
      </c>
      <c r="B198" s="80">
        <v>2200</v>
      </c>
      <c r="C198" s="81">
        <f t="shared" si="18"/>
        <v>51.813471502590666</v>
      </c>
      <c r="D198" s="80">
        <v>2046</v>
      </c>
      <c r="E198" s="81">
        <f t="shared" si="19"/>
        <v>48.18652849740933</v>
      </c>
      <c r="F198" s="70">
        <v>4246</v>
      </c>
      <c r="G198" s="80">
        <v>16566</v>
      </c>
      <c r="H198" s="81">
        <f t="shared" si="20"/>
        <v>25.630810092961486</v>
      </c>
      <c r="I198" s="80">
        <f>SUM(I151:I197)</f>
        <v>16317</v>
      </c>
      <c r="J198" s="81">
        <f t="shared" si="21"/>
        <v>26.021940307654596</v>
      </c>
      <c r="K198" s="80">
        <v>724</v>
      </c>
      <c r="L198" s="81"/>
      <c r="M198" s="70">
        <v>68.80403135498321</v>
      </c>
    </row>
    <row r="199" spans="1:13" ht="38.25" customHeight="1">
      <c r="A199" s="111"/>
      <c r="B199" s="112"/>
      <c r="C199" s="113"/>
      <c r="D199" s="112"/>
      <c r="E199" s="113"/>
      <c r="F199" s="112"/>
      <c r="G199" s="112"/>
      <c r="H199" s="113"/>
      <c r="I199" s="112"/>
      <c r="J199" s="113"/>
      <c r="K199" s="112"/>
      <c r="L199" s="113"/>
      <c r="M199" s="112"/>
    </row>
    <row r="200" spans="1:17" s="55" customFormat="1" ht="37.5" customHeight="1">
      <c r="A200" s="16" t="s">
        <v>126</v>
      </c>
      <c r="B200" s="334" t="s">
        <v>127</v>
      </c>
      <c r="C200" s="335"/>
      <c r="D200" s="335"/>
      <c r="E200" s="335"/>
      <c r="F200" s="335"/>
      <c r="G200" s="335"/>
      <c r="H200" s="335"/>
      <c r="I200" s="335"/>
      <c r="J200" s="335"/>
      <c r="K200" s="335"/>
      <c r="L200" s="335"/>
      <c r="M200" s="336"/>
      <c r="N200" s="11"/>
      <c r="O200"/>
      <c r="P200"/>
      <c r="Q200"/>
    </row>
    <row r="201" spans="1:13" s="11" customFormat="1" ht="25.5" customHeight="1">
      <c r="A201" s="327" t="s">
        <v>548</v>
      </c>
      <c r="B201" s="329" t="s">
        <v>526</v>
      </c>
      <c r="C201" s="330"/>
      <c r="D201" s="331" t="s">
        <v>527</v>
      </c>
      <c r="E201" s="330"/>
      <c r="F201" s="332" t="s">
        <v>528</v>
      </c>
      <c r="G201" s="319" t="s">
        <v>628</v>
      </c>
      <c r="H201" s="321" t="s">
        <v>592</v>
      </c>
      <c r="I201" s="323" t="s">
        <v>598</v>
      </c>
      <c r="J201" s="325" t="s">
        <v>594</v>
      </c>
      <c r="K201" s="313" t="s">
        <v>569</v>
      </c>
      <c r="L201" s="315" t="s">
        <v>530</v>
      </c>
      <c r="M201" s="317" t="s">
        <v>595</v>
      </c>
    </row>
    <row r="202" spans="1:13" s="11" customFormat="1" ht="38.25" customHeight="1" thickBot="1">
      <c r="A202" s="328"/>
      <c r="B202" s="82" t="s">
        <v>534</v>
      </c>
      <c r="C202" s="83" t="s">
        <v>535</v>
      </c>
      <c r="D202" s="84" t="s">
        <v>534</v>
      </c>
      <c r="E202" s="83" t="s">
        <v>535</v>
      </c>
      <c r="F202" s="333"/>
      <c r="G202" s="320"/>
      <c r="H202" s="322"/>
      <c r="I202" s="324"/>
      <c r="J202" s="326"/>
      <c r="K202" s="314"/>
      <c r="L202" s="316"/>
      <c r="M202" s="318"/>
    </row>
    <row r="203" spans="1:13" ht="15" customHeight="1">
      <c r="A203" s="64" t="s">
        <v>31</v>
      </c>
      <c r="B203" s="57">
        <v>19</v>
      </c>
      <c r="C203" s="60">
        <f>B203/F203*100</f>
        <v>46.34146341463415</v>
      </c>
      <c r="D203" s="57">
        <v>22</v>
      </c>
      <c r="E203" s="60">
        <f>D203/F203*100</f>
        <v>53.65853658536586</v>
      </c>
      <c r="F203" s="59">
        <v>41</v>
      </c>
      <c r="G203" s="57">
        <v>139</v>
      </c>
      <c r="H203" s="60">
        <f>F203/G203*100</f>
        <v>29.496402877697843</v>
      </c>
      <c r="I203" s="57">
        <v>139</v>
      </c>
      <c r="J203" s="60">
        <f>F203/I203*100</f>
        <v>29.496402877697843</v>
      </c>
      <c r="K203" s="57">
        <v>20</v>
      </c>
      <c r="L203" s="60">
        <f>K203/F203*100</f>
        <v>48.78048780487805</v>
      </c>
      <c r="M203" s="79">
        <v>0</v>
      </c>
    </row>
    <row r="204" spans="1:13" ht="15" customHeight="1">
      <c r="A204" s="64" t="s">
        <v>24</v>
      </c>
      <c r="B204" s="57">
        <v>48</v>
      </c>
      <c r="C204" s="60">
        <f aca="true" t="shared" si="22" ref="C204:C252">B204/F204*100</f>
        <v>58.536585365853654</v>
      </c>
      <c r="D204" s="57">
        <v>34</v>
      </c>
      <c r="E204" s="60">
        <f aca="true" t="shared" si="23" ref="E204:E252">D204/F204*100</f>
        <v>41.46341463414634</v>
      </c>
      <c r="F204" s="59">
        <v>82</v>
      </c>
      <c r="G204" s="57">
        <v>349</v>
      </c>
      <c r="H204" s="60">
        <f aca="true" t="shared" si="24" ref="H204:H252">F204/G204*100</f>
        <v>23.49570200573066</v>
      </c>
      <c r="I204" s="57">
        <v>349</v>
      </c>
      <c r="J204" s="60">
        <f aca="true" t="shared" si="25" ref="J204:J252">F204/I204*100</f>
        <v>23.49570200573066</v>
      </c>
      <c r="K204" s="57">
        <v>10</v>
      </c>
      <c r="L204" s="60">
        <f aca="true" t="shared" si="26" ref="L204:L252">K204/F204*100</f>
        <v>12.195121951219512</v>
      </c>
      <c r="M204" s="79">
        <v>0</v>
      </c>
    </row>
    <row r="205" spans="1:13" ht="15" customHeight="1">
      <c r="A205" s="64" t="s">
        <v>23</v>
      </c>
      <c r="B205" s="57">
        <v>34</v>
      </c>
      <c r="C205" s="60">
        <f t="shared" si="22"/>
        <v>52.307692307692314</v>
      </c>
      <c r="D205" s="57">
        <v>31</v>
      </c>
      <c r="E205" s="60">
        <f t="shared" si="23"/>
        <v>47.69230769230769</v>
      </c>
      <c r="F205" s="59">
        <v>65</v>
      </c>
      <c r="G205" s="57">
        <v>264</v>
      </c>
      <c r="H205" s="60">
        <f t="shared" si="24"/>
        <v>24.62121212121212</v>
      </c>
      <c r="I205" s="57">
        <v>264</v>
      </c>
      <c r="J205" s="60">
        <f t="shared" si="25"/>
        <v>24.62121212121212</v>
      </c>
      <c r="K205" s="57">
        <v>18</v>
      </c>
      <c r="L205" s="60">
        <f t="shared" si="26"/>
        <v>27.692307692307693</v>
      </c>
      <c r="M205" s="79">
        <v>0</v>
      </c>
    </row>
    <row r="206" spans="1:13" ht="15" customHeight="1">
      <c r="A206" s="64" t="s">
        <v>125</v>
      </c>
      <c r="B206" s="57">
        <v>0</v>
      </c>
      <c r="C206" s="60">
        <v>0</v>
      </c>
      <c r="D206" s="57">
        <v>0</v>
      </c>
      <c r="E206" s="60">
        <v>0</v>
      </c>
      <c r="F206" s="59">
        <v>0</v>
      </c>
      <c r="G206" s="57">
        <v>108</v>
      </c>
      <c r="H206" s="60">
        <v>0</v>
      </c>
      <c r="I206" s="57">
        <v>0</v>
      </c>
      <c r="J206" s="60">
        <v>0</v>
      </c>
      <c r="K206" s="57">
        <v>0</v>
      </c>
      <c r="L206" s="60">
        <v>0</v>
      </c>
      <c r="M206" s="79">
        <v>0</v>
      </c>
    </row>
    <row r="207" spans="1:13" ht="15" customHeight="1">
      <c r="A207" s="64" t="s">
        <v>22</v>
      </c>
      <c r="B207" s="57">
        <v>280</v>
      </c>
      <c r="C207" s="60">
        <f t="shared" si="22"/>
        <v>51.28205128205128</v>
      </c>
      <c r="D207" s="57">
        <v>266</v>
      </c>
      <c r="E207" s="60">
        <f t="shared" si="23"/>
        <v>48.717948717948715</v>
      </c>
      <c r="F207" s="59">
        <v>546</v>
      </c>
      <c r="G207" s="57">
        <v>1863</v>
      </c>
      <c r="H207" s="60">
        <f t="shared" si="24"/>
        <v>29.307568438003223</v>
      </c>
      <c r="I207" s="57">
        <v>1863</v>
      </c>
      <c r="J207" s="60">
        <f t="shared" si="25"/>
        <v>29.307568438003223</v>
      </c>
      <c r="K207" s="57">
        <v>118</v>
      </c>
      <c r="L207" s="60">
        <f t="shared" si="26"/>
        <v>21.611721611721613</v>
      </c>
      <c r="M207" s="79">
        <v>0</v>
      </c>
    </row>
    <row r="208" spans="1:13" ht="15" customHeight="1">
      <c r="A208" s="64" t="s">
        <v>21</v>
      </c>
      <c r="B208" s="57">
        <v>126</v>
      </c>
      <c r="C208" s="60">
        <f t="shared" si="22"/>
        <v>54.54545454545454</v>
      </c>
      <c r="D208" s="57">
        <v>105</v>
      </c>
      <c r="E208" s="60">
        <f t="shared" si="23"/>
        <v>45.45454545454545</v>
      </c>
      <c r="F208" s="59">
        <v>231</v>
      </c>
      <c r="G208" s="57">
        <v>1018</v>
      </c>
      <c r="H208" s="60">
        <f t="shared" si="24"/>
        <v>22.691552062868368</v>
      </c>
      <c r="I208" s="57">
        <v>1018</v>
      </c>
      <c r="J208" s="60">
        <f t="shared" si="25"/>
        <v>22.691552062868368</v>
      </c>
      <c r="K208" s="57">
        <v>65</v>
      </c>
      <c r="L208" s="60">
        <f t="shared" si="26"/>
        <v>28.13852813852814</v>
      </c>
      <c r="M208" s="79">
        <v>0</v>
      </c>
    </row>
    <row r="209" spans="1:13" ht="15" customHeight="1">
      <c r="A209" s="64" t="s">
        <v>20</v>
      </c>
      <c r="B209" s="57">
        <v>50</v>
      </c>
      <c r="C209" s="60">
        <f t="shared" si="22"/>
        <v>50.505050505050505</v>
      </c>
      <c r="D209" s="57">
        <v>49</v>
      </c>
      <c r="E209" s="60">
        <f t="shared" si="23"/>
        <v>49.494949494949495</v>
      </c>
      <c r="F209" s="59">
        <v>99</v>
      </c>
      <c r="G209" s="57">
        <v>439</v>
      </c>
      <c r="H209" s="60">
        <f t="shared" si="24"/>
        <v>22.55125284738041</v>
      </c>
      <c r="I209" s="57">
        <v>439</v>
      </c>
      <c r="J209" s="60">
        <f t="shared" si="25"/>
        <v>22.55125284738041</v>
      </c>
      <c r="K209" s="57">
        <v>26</v>
      </c>
      <c r="L209" s="60">
        <f t="shared" si="26"/>
        <v>26.262626262626267</v>
      </c>
      <c r="M209" s="79">
        <v>0</v>
      </c>
    </row>
    <row r="210" spans="1:13" ht="15" customHeight="1">
      <c r="A210" s="64" t="s">
        <v>19</v>
      </c>
      <c r="B210" s="57">
        <v>34</v>
      </c>
      <c r="C210" s="60">
        <f t="shared" si="22"/>
        <v>49.275362318840585</v>
      </c>
      <c r="D210" s="57">
        <v>35</v>
      </c>
      <c r="E210" s="60">
        <f t="shared" si="23"/>
        <v>50.72463768115942</v>
      </c>
      <c r="F210" s="59">
        <v>69</v>
      </c>
      <c r="G210" s="57">
        <v>341</v>
      </c>
      <c r="H210" s="60">
        <f t="shared" si="24"/>
        <v>20.234604105571847</v>
      </c>
      <c r="I210" s="57">
        <v>341</v>
      </c>
      <c r="J210" s="60">
        <f t="shared" si="25"/>
        <v>20.234604105571847</v>
      </c>
      <c r="K210" s="57">
        <v>0</v>
      </c>
      <c r="L210" s="60">
        <f t="shared" si="26"/>
        <v>0</v>
      </c>
      <c r="M210" s="79">
        <v>0</v>
      </c>
    </row>
    <row r="211" spans="1:13" ht="15" customHeight="1">
      <c r="A211" s="64" t="s">
        <v>18</v>
      </c>
      <c r="B211" s="57">
        <v>30</v>
      </c>
      <c r="C211" s="60">
        <f t="shared" si="22"/>
        <v>43.47826086956522</v>
      </c>
      <c r="D211" s="57">
        <v>39</v>
      </c>
      <c r="E211" s="60">
        <f t="shared" si="23"/>
        <v>56.52173913043478</v>
      </c>
      <c r="F211" s="59">
        <v>69</v>
      </c>
      <c r="G211" s="57">
        <v>211</v>
      </c>
      <c r="H211" s="60">
        <f t="shared" si="24"/>
        <v>32.70142180094787</v>
      </c>
      <c r="I211" s="57">
        <v>211</v>
      </c>
      <c r="J211" s="60">
        <f t="shared" si="25"/>
        <v>32.70142180094787</v>
      </c>
      <c r="K211" s="57">
        <v>24</v>
      </c>
      <c r="L211" s="60">
        <f t="shared" si="26"/>
        <v>34.78260869565217</v>
      </c>
      <c r="M211" s="79">
        <v>0</v>
      </c>
    </row>
    <row r="212" spans="1:13" ht="15" customHeight="1">
      <c r="A212" s="64" t="s">
        <v>17</v>
      </c>
      <c r="B212" s="57">
        <v>26</v>
      </c>
      <c r="C212" s="60">
        <f t="shared" si="22"/>
        <v>48.148148148148145</v>
      </c>
      <c r="D212" s="57">
        <v>28</v>
      </c>
      <c r="E212" s="60">
        <f t="shared" si="23"/>
        <v>51.85185185185185</v>
      </c>
      <c r="F212" s="59">
        <v>54</v>
      </c>
      <c r="G212" s="57">
        <v>286</v>
      </c>
      <c r="H212" s="60">
        <f t="shared" si="24"/>
        <v>18.88111888111888</v>
      </c>
      <c r="I212" s="57">
        <v>286</v>
      </c>
      <c r="J212" s="60">
        <f t="shared" si="25"/>
        <v>18.88111888111888</v>
      </c>
      <c r="K212" s="57">
        <v>19</v>
      </c>
      <c r="L212" s="60">
        <f t="shared" si="26"/>
        <v>35.18518518518518</v>
      </c>
      <c r="M212" s="79">
        <v>5</v>
      </c>
    </row>
    <row r="213" spans="1:13" ht="15" customHeight="1">
      <c r="A213" s="64" t="s">
        <v>124</v>
      </c>
      <c r="B213" s="57">
        <v>0</v>
      </c>
      <c r="C213" s="60">
        <v>0</v>
      </c>
      <c r="D213" s="57">
        <v>0</v>
      </c>
      <c r="E213" s="60">
        <v>0</v>
      </c>
      <c r="F213" s="59">
        <v>0</v>
      </c>
      <c r="G213" s="57">
        <v>69</v>
      </c>
      <c r="H213" s="60">
        <f t="shared" si="24"/>
        <v>0</v>
      </c>
      <c r="I213" s="57">
        <v>0</v>
      </c>
      <c r="J213" s="60">
        <v>0</v>
      </c>
      <c r="K213" s="57">
        <v>0</v>
      </c>
      <c r="L213" s="60">
        <v>0</v>
      </c>
      <c r="M213" s="79">
        <v>0</v>
      </c>
    </row>
    <row r="214" spans="1:13" ht="15" customHeight="1">
      <c r="A214" s="64" t="s">
        <v>16</v>
      </c>
      <c r="B214" s="57">
        <v>55</v>
      </c>
      <c r="C214" s="60">
        <f t="shared" si="22"/>
        <v>47.008547008547005</v>
      </c>
      <c r="D214" s="57">
        <v>62</v>
      </c>
      <c r="E214" s="60">
        <f t="shared" si="23"/>
        <v>52.991452991452995</v>
      </c>
      <c r="F214" s="59">
        <v>117</v>
      </c>
      <c r="G214" s="57">
        <v>420</v>
      </c>
      <c r="H214" s="60">
        <f t="shared" si="24"/>
        <v>27.857142857142858</v>
      </c>
      <c r="I214" s="57">
        <v>420</v>
      </c>
      <c r="J214" s="60">
        <f t="shared" si="25"/>
        <v>27.857142857142858</v>
      </c>
      <c r="K214" s="57">
        <v>37</v>
      </c>
      <c r="L214" s="60">
        <f t="shared" si="26"/>
        <v>31.62393162393162</v>
      </c>
      <c r="M214" s="79">
        <v>0</v>
      </c>
    </row>
    <row r="215" spans="1:13" ht="15" customHeight="1">
      <c r="A215" s="64" t="s">
        <v>15</v>
      </c>
      <c r="B215" s="57">
        <v>63</v>
      </c>
      <c r="C215" s="60">
        <f t="shared" si="22"/>
        <v>54.78260869565217</v>
      </c>
      <c r="D215" s="57">
        <v>52</v>
      </c>
      <c r="E215" s="60">
        <f t="shared" si="23"/>
        <v>45.21739130434783</v>
      </c>
      <c r="F215" s="59">
        <v>115</v>
      </c>
      <c r="G215" s="57">
        <v>491</v>
      </c>
      <c r="H215" s="60">
        <f t="shared" si="24"/>
        <v>23.421588594704684</v>
      </c>
      <c r="I215" s="57">
        <v>491</v>
      </c>
      <c r="J215" s="60">
        <f t="shared" si="25"/>
        <v>23.421588594704684</v>
      </c>
      <c r="K215" s="57">
        <v>25</v>
      </c>
      <c r="L215" s="60">
        <f t="shared" si="26"/>
        <v>21.73913043478261</v>
      </c>
      <c r="M215" s="79">
        <v>0</v>
      </c>
    </row>
    <row r="216" spans="1:13" ht="15" customHeight="1">
      <c r="A216" s="64" t="s">
        <v>123</v>
      </c>
      <c r="B216" s="57">
        <v>0</v>
      </c>
      <c r="C216" s="60">
        <v>0</v>
      </c>
      <c r="D216" s="57">
        <v>0</v>
      </c>
      <c r="E216" s="60">
        <v>0</v>
      </c>
      <c r="F216" s="59">
        <v>0</v>
      </c>
      <c r="G216" s="57">
        <v>25</v>
      </c>
      <c r="H216" s="60">
        <v>0</v>
      </c>
      <c r="I216" s="57">
        <v>0</v>
      </c>
      <c r="J216" s="60">
        <v>0</v>
      </c>
      <c r="K216" s="57">
        <v>0</v>
      </c>
      <c r="L216" s="60">
        <v>0</v>
      </c>
      <c r="M216" s="79">
        <v>0</v>
      </c>
    </row>
    <row r="217" spans="1:13" ht="15" customHeight="1">
      <c r="A217" s="64" t="s">
        <v>14</v>
      </c>
      <c r="B217" s="57">
        <v>161</v>
      </c>
      <c r="C217" s="60">
        <f t="shared" si="22"/>
        <v>50.62893081761006</v>
      </c>
      <c r="D217" s="57">
        <v>157</v>
      </c>
      <c r="E217" s="60">
        <f t="shared" si="23"/>
        <v>49.37106918238994</v>
      </c>
      <c r="F217" s="59">
        <v>318</v>
      </c>
      <c r="G217" s="57">
        <v>1039</v>
      </c>
      <c r="H217" s="60">
        <f t="shared" si="24"/>
        <v>30.60635226179018</v>
      </c>
      <c r="I217" s="57">
        <v>1039</v>
      </c>
      <c r="J217" s="60">
        <f t="shared" si="25"/>
        <v>30.60635226179018</v>
      </c>
      <c r="K217" s="57">
        <v>117</v>
      </c>
      <c r="L217" s="60">
        <f t="shared" si="26"/>
        <v>36.79245283018868</v>
      </c>
      <c r="M217" s="79">
        <v>0</v>
      </c>
    </row>
    <row r="218" spans="1:13" ht="15" customHeight="1">
      <c r="A218" s="64" t="s">
        <v>13</v>
      </c>
      <c r="B218" s="57">
        <v>3</v>
      </c>
      <c r="C218" s="60">
        <f t="shared" si="22"/>
        <v>37.5</v>
      </c>
      <c r="D218" s="57">
        <v>5</v>
      </c>
      <c r="E218" s="60">
        <f t="shared" si="23"/>
        <v>62.5</v>
      </c>
      <c r="F218" s="59">
        <v>8</v>
      </c>
      <c r="G218" s="57">
        <v>38</v>
      </c>
      <c r="H218" s="60">
        <f t="shared" si="24"/>
        <v>21.052631578947366</v>
      </c>
      <c r="I218" s="57">
        <v>38</v>
      </c>
      <c r="J218" s="60">
        <f t="shared" si="25"/>
        <v>21.052631578947366</v>
      </c>
      <c r="K218" s="57">
        <v>8</v>
      </c>
      <c r="L218" s="60">
        <f t="shared" si="26"/>
        <v>100</v>
      </c>
      <c r="M218" s="79">
        <v>0</v>
      </c>
    </row>
    <row r="219" spans="1:13" ht="15" customHeight="1">
      <c r="A219" s="64" t="s">
        <v>114</v>
      </c>
      <c r="B219" s="57">
        <v>6</v>
      </c>
      <c r="C219" s="60">
        <f t="shared" si="22"/>
        <v>54.54545454545454</v>
      </c>
      <c r="D219" s="57">
        <v>5</v>
      </c>
      <c r="E219" s="60">
        <f t="shared" si="23"/>
        <v>45.45454545454545</v>
      </c>
      <c r="F219" s="59">
        <v>11</v>
      </c>
      <c r="G219" s="57">
        <v>143</v>
      </c>
      <c r="H219" s="60">
        <f t="shared" si="24"/>
        <v>7.6923076923076925</v>
      </c>
      <c r="I219" s="57">
        <v>143</v>
      </c>
      <c r="J219" s="60">
        <f t="shared" si="25"/>
        <v>7.6923076923076925</v>
      </c>
      <c r="K219" s="57">
        <v>5</v>
      </c>
      <c r="L219" s="60">
        <f t="shared" si="26"/>
        <v>45.45454545454545</v>
      </c>
      <c r="M219" s="79">
        <v>0</v>
      </c>
    </row>
    <row r="220" spans="1:13" ht="15" customHeight="1">
      <c r="A220" s="64" t="s">
        <v>122</v>
      </c>
      <c r="B220" s="57">
        <v>0</v>
      </c>
      <c r="C220" s="60">
        <v>0</v>
      </c>
      <c r="D220" s="57">
        <v>0</v>
      </c>
      <c r="E220" s="60">
        <v>0</v>
      </c>
      <c r="F220" s="59">
        <v>0</v>
      </c>
      <c r="G220" s="57">
        <v>67</v>
      </c>
      <c r="H220" s="60">
        <v>0</v>
      </c>
      <c r="I220" s="57">
        <v>0</v>
      </c>
      <c r="J220" s="60">
        <v>0</v>
      </c>
      <c r="K220" s="57">
        <v>0</v>
      </c>
      <c r="L220" s="60">
        <v>0</v>
      </c>
      <c r="M220" s="79">
        <v>0</v>
      </c>
    </row>
    <row r="221" spans="1:13" ht="15" customHeight="1">
      <c r="A221" s="64" t="s">
        <v>12</v>
      </c>
      <c r="B221" s="57">
        <v>72</v>
      </c>
      <c r="C221" s="60">
        <f t="shared" si="22"/>
        <v>53.333333333333336</v>
      </c>
      <c r="D221" s="57">
        <v>63</v>
      </c>
      <c r="E221" s="60">
        <f t="shared" si="23"/>
        <v>46.666666666666664</v>
      </c>
      <c r="F221" s="59">
        <v>135</v>
      </c>
      <c r="G221" s="57">
        <v>486</v>
      </c>
      <c r="H221" s="60">
        <f t="shared" si="24"/>
        <v>27.77777777777778</v>
      </c>
      <c r="I221" s="57">
        <v>486</v>
      </c>
      <c r="J221" s="60">
        <f t="shared" si="25"/>
        <v>27.77777777777778</v>
      </c>
      <c r="K221" s="57">
        <v>24</v>
      </c>
      <c r="L221" s="60">
        <f t="shared" si="26"/>
        <v>17.77777777777778</v>
      </c>
      <c r="M221" s="79">
        <v>2</v>
      </c>
    </row>
    <row r="222" spans="1:13" ht="15" customHeight="1">
      <c r="A222" s="64" t="s">
        <v>113</v>
      </c>
      <c r="B222" s="57">
        <v>20</v>
      </c>
      <c r="C222" s="60">
        <f t="shared" si="22"/>
        <v>57.14285714285714</v>
      </c>
      <c r="D222" s="57">
        <v>15</v>
      </c>
      <c r="E222" s="60">
        <f t="shared" si="23"/>
        <v>42.857142857142854</v>
      </c>
      <c r="F222" s="59">
        <v>35</v>
      </c>
      <c r="G222" s="57">
        <v>159</v>
      </c>
      <c r="H222" s="60">
        <f t="shared" si="24"/>
        <v>22.0125786163522</v>
      </c>
      <c r="I222" s="57">
        <v>159</v>
      </c>
      <c r="J222" s="60">
        <f t="shared" si="25"/>
        <v>22.0125786163522</v>
      </c>
      <c r="K222" s="57">
        <v>11</v>
      </c>
      <c r="L222" s="60">
        <f t="shared" si="26"/>
        <v>31.428571428571427</v>
      </c>
      <c r="M222" s="79">
        <v>0</v>
      </c>
    </row>
    <row r="223" spans="1:13" ht="15" customHeight="1">
      <c r="A223" s="64" t="s">
        <v>11</v>
      </c>
      <c r="B223" s="57">
        <v>31</v>
      </c>
      <c r="C223" s="60">
        <f t="shared" si="22"/>
        <v>55.35714285714286</v>
      </c>
      <c r="D223" s="57">
        <v>25</v>
      </c>
      <c r="E223" s="60">
        <f t="shared" si="23"/>
        <v>44.642857142857146</v>
      </c>
      <c r="F223" s="59">
        <v>56</v>
      </c>
      <c r="G223" s="57">
        <v>183</v>
      </c>
      <c r="H223" s="60">
        <f t="shared" si="24"/>
        <v>30.601092896174865</v>
      </c>
      <c r="I223" s="57">
        <v>183</v>
      </c>
      <c r="J223" s="60">
        <f t="shared" si="25"/>
        <v>30.601092896174865</v>
      </c>
      <c r="K223" s="57">
        <v>24</v>
      </c>
      <c r="L223" s="60">
        <f t="shared" si="26"/>
        <v>42.857142857142854</v>
      </c>
      <c r="M223" s="79">
        <v>0</v>
      </c>
    </row>
    <row r="224" spans="1:13" ht="15" customHeight="1">
      <c r="A224" s="64" t="s">
        <v>10</v>
      </c>
      <c r="B224" s="57">
        <v>81</v>
      </c>
      <c r="C224" s="60">
        <f t="shared" si="22"/>
        <v>51.59235668789809</v>
      </c>
      <c r="D224" s="57">
        <v>76</v>
      </c>
      <c r="E224" s="60">
        <f t="shared" si="23"/>
        <v>48.40764331210191</v>
      </c>
      <c r="F224" s="59">
        <v>157</v>
      </c>
      <c r="G224" s="57">
        <v>718</v>
      </c>
      <c r="H224" s="60">
        <f t="shared" si="24"/>
        <v>21.866295264623954</v>
      </c>
      <c r="I224" s="57">
        <v>718</v>
      </c>
      <c r="J224" s="60">
        <f t="shared" si="25"/>
        <v>21.866295264623954</v>
      </c>
      <c r="K224" s="57">
        <v>65</v>
      </c>
      <c r="L224" s="60">
        <f t="shared" si="26"/>
        <v>41.40127388535032</v>
      </c>
      <c r="M224" s="79">
        <v>0</v>
      </c>
    </row>
    <row r="225" spans="1:13" ht="15" customHeight="1">
      <c r="A225" s="64" t="s">
        <v>539</v>
      </c>
      <c r="B225" s="57">
        <v>892</v>
      </c>
      <c r="C225" s="60">
        <f t="shared" si="22"/>
        <v>50.48104131295982</v>
      </c>
      <c r="D225" s="57">
        <v>875</v>
      </c>
      <c r="E225" s="60">
        <f t="shared" si="23"/>
        <v>49.51895868704018</v>
      </c>
      <c r="F225" s="59">
        <v>1767</v>
      </c>
      <c r="G225" s="57">
        <v>5023</v>
      </c>
      <c r="H225" s="60">
        <f t="shared" si="24"/>
        <v>35.17818037029664</v>
      </c>
      <c r="I225" s="57">
        <v>5023</v>
      </c>
      <c r="J225" s="60">
        <f t="shared" si="25"/>
        <v>35.17818037029664</v>
      </c>
      <c r="K225" s="57">
        <v>422</v>
      </c>
      <c r="L225" s="60">
        <f t="shared" si="26"/>
        <v>23.88228636106395</v>
      </c>
      <c r="M225" s="79">
        <v>0</v>
      </c>
    </row>
    <row r="226" spans="1:13" ht="15" customHeight="1">
      <c r="A226" s="64" t="s">
        <v>121</v>
      </c>
      <c r="B226" s="57">
        <v>0</v>
      </c>
      <c r="C226" s="60">
        <v>0</v>
      </c>
      <c r="D226" s="57">
        <v>0</v>
      </c>
      <c r="E226" s="60">
        <v>0</v>
      </c>
      <c r="F226" s="59">
        <v>0</v>
      </c>
      <c r="G226" s="57">
        <v>14</v>
      </c>
      <c r="H226" s="60">
        <v>0</v>
      </c>
      <c r="I226" s="57">
        <v>0</v>
      </c>
      <c r="J226" s="60">
        <v>0</v>
      </c>
      <c r="K226" s="57">
        <v>0</v>
      </c>
      <c r="L226" s="60">
        <v>0</v>
      </c>
      <c r="M226" s="79">
        <v>0</v>
      </c>
    </row>
    <row r="227" spans="1:13" ht="15" customHeight="1">
      <c r="A227" s="64" t="s">
        <v>120</v>
      </c>
      <c r="B227" s="57">
        <v>0</v>
      </c>
      <c r="C227" s="60">
        <v>0</v>
      </c>
      <c r="D227" s="57">
        <v>0</v>
      </c>
      <c r="E227" s="60">
        <v>0</v>
      </c>
      <c r="F227" s="59">
        <v>0</v>
      </c>
      <c r="G227" s="57">
        <v>41</v>
      </c>
      <c r="H227" s="60">
        <v>0</v>
      </c>
      <c r="I227" s="57">
        <v>0</v>
      </c>
      <c r="J227" s="60">
        <v>0</v>
      </c>
      <c r="K227" s="57">
        <v>0</v>
      </c>
      <c r="L227" s="60">
        <v>0</v>
      </c>
      <c r="M227" s="79">
        <v>0</v>
      </c>
    </row>
    <row r="228" spans="1:13" ht="15" customHeight="1">
      <c r="A228" s="64" t="s">
        <v>119</v>
      </c>
      <c r="B228" s="57">
        <v>0</v>
      </c>
      <c r="C228" s="60">
        <v>0</v>
      </c>
      <c r="D228" s="57">
        <v>0</v>
      </c>
      <c r="E228" s="60">
        <v>0</v>
      </c>
      <c r="F228" s="59">
        <v>0</v>
      </c>
      <c r="G228" s="57">
        <v>93</v>
      </c>
      <c r="H228" s="60">
        <v>0</v>
      </c>
      <c r="I228" s="57">
        <v>0</v>
      </c>
      <c r="J228" s="60">
        <v>0</v>
      </c>
      <c r="K228" s="57">
        <v>0</v>
      </c>
      <c r="L228" s="60">
        <v>0</v>
      </c>
      <c r="M228" s="79">
        <v>0</v>
      </c>
    </row>
    <row r="229" spans="1:13" ht="15" customHeight="1">
      <c r="A229" s="64" t="s">
        <v>9</v>
      </c>
      <c r="B229" s="57">
        <v>59</v>
      </c>
      <c r="C229" s="60">
        <f t="shared" si="22"/>
        <v>57.84313725490197</v>
      </c>
      <c r="D229" s="57">
        <v>43</v>
      </c>
      <c r="E229" s="60">
        <f t="shared" si="23"/>
        <v>42.15686274509804</v>
      </c>
      <c r="F229" s="59">
        <v>102</v>
      </c>
      <c r="G229" s="57">
        <v>536</v>
      </c>
      <c r="H229" s="60">
        <f t="shared" si="24"/>
        <v>19.029850746268657</v>
      </c>
      <c r="I229" s="57">
        <v>536</v>
      </c>
      <c r="J229" s="60">
        <f t="shared" si="25"/>
        <v>19.029850746268657</v>
      </c>
      <c r="K229" s="57">
        <v>11</v>
      </c>
      <c r="L229" s="60">
        <f t="shared" si="26"/>
        <v>10.784313725490197</v>
      </c>
      <c r="M229" s="79">
        <v>0</v>
      </c>
    </row>
    <row r="230" spans="1:13" ht="15" customHeight="1">
      <c r="A230" s="64" t="s">
        <v>8</v>
      </c>
      <c r="B230" s="57">
        <v>33</v>
      </c>
      <c r="C230" s="60">
        <f t="shared" si="22"/>
        <v>54.09836065573771</v>
      </c>
      <c r="D230" s="57">
        <v>28</v>
      </c>
      <c r="E230" s="60">
        <f t="shared" si="23"/>
        <v>45.90163934426229</v>
      </c>
      <c r="F230" s="59">
        <v>61</v>
      </c>
      <c r="G230" s="57">
        <v>318</v>
      </c>
      <c r="H230" s="60">
        <f t="shared" si="24"/>
        <v>19.18238993710692</v>
      </c>
      <c r="I230" s="57">
        <v>318</v>
      </c>
      <c r="J230" s="60">
        <f t="shared" si="25"/>
        <v>19.18238993710692</v>
      </c>
      <c r="K230" s="57">
        <v>0</v>
      </c>
      <c r="L230" s="60">
        <f t="shared" si="26"/>
        <v>0</v>
      </c>
      <c r="M230" s="79">
        <v>0</v>
      </c>
    </row>
    <row r="231" spans="1:13" ht="15" customHeight="1">
      <c r="A231" s="64" t="s">
        <v>118</v>
      </c>
      <c r="B231" s="57">
        <v>0</v>
      </c>
      <c r="C231" s="60">
        <v>0</v>
      </c>
      <c r="D231" s="57">
        <v>0</v>
      </c>
      <c r="E231" s="60">
        <v>0</v>
      </c>
      <c r="F231" s="59">
        <v>0</v>
      </c>
      <c r="G231" s="57">
        <v>60</v>
      </c>
      <c r="H231" s="60">
        <v>0</v>
      </c>
      <c r="I231" s="57">
        <v>0</v>
      </c>
      <c r="J231" s="60">
        <v>0</v>
      </c>
      <c r="K231" s="57">
        <v>0</v>
      </c>
      <c r="L231" s="60">
        <v>0</v>
      </c>
      <c r="M231" s="79">
        <v>0</v>
      </c>
    </row>
    <row r="232" spans="1:13" ht="15" customHeight="1">
      <c r="A232" s="64" t="s">
        <v>30</v>
      </c>
      <c r="B232" s="57">
        <v>47</v>
      </c>
      <c r="C232" s="60">
        <f t="shared" si="22"/>
        <v>47</v>
      </c>
      <c r="D232" s="57">
        <v>53</v>
      </c>
      <c r="E232" s="60">
        <f t="shared" si="23"/>
        <v>53</v>
      </c>
      <c r="F232" s="59">
        <v>100</v>
      </c>
      <c r="G232" s="57">
        <v>568</v>
      </c>
      <c r="H232" s="60">
        <f t="shared" si="24"/>
        <v>17.6056338028169</v>
      </c>
      <c r="I232" s="57">
        <v>568</v>
      </c>
      <c r="J232" s="60">
        <f t="shared" si="25"/>
        <v>17.6056338028169</v>
      </c>
      <c r="K232" s="57">
        <v>21</v>
      </c>
      <c r="L232" s="60">
        <f t="shared" si="26"/>
        <v>21</v>
      </c>
      <c r="M232" s="79">
        <v>0</v>
      </c>
    </row>
    <row r="233" spans="1:13" ht="15" customHeight="1">
      <c r="A233" s="64" t="s">
        <v>29</v>
      </c>
      <c r="B233" s="57">
        <v>10</v>
      </c>
      <c r="C233" s="60">
        <f t="shared" si="22"/>
        <v>62.5</v>
      </c>
      <c r="D233" s="57">
        <v>6</v>
      </c>
      <c r="E233" s="60">
        <f t="shared" si="23"/>
        <v>37.5</v>
      </c>
      <c r="F233" s="59">
        <v>16</v>
      </c>
      <c r="G233" s="57">
        <v>51</v>
      </c>
      <c r="H233" s="60">
        <f t="shared" si="24"/>
        <v>31.372549019607842</v>
      </c>
      <c r="I233" s="57">
        <v>51</v>
      </c>
      <c r="J233" s="60">
        <f t="shared" si="25"/>
        <v>31.372549019607842</v>
      </c>
      <c r="K233" s="57">
        <v>5</v>
      </c>
      <c r="L233" s="60">
        <f t="shared" si="26"/>
        <v>31.25</v>
      </c>
      <c r="M233" s="79">
        <v>4</v>
      </c>
    </row>
    <row r="234" spans="1:13" s="11" customFormat="1" ht="25.5" customHeight="1">
      <c r="A234" s="327" t="s">
        <v>548</v>
      </c>
      <c r="B234" s="329" t="s">
        <v>526</v>
      </c>
      <c r="C234" s="330"/>
      <c r="D234" s="331" t="s">
        <v>527</v>
      </c>
      <c r="E234" s="330"/>
      <c r="F234" s="332" t="s">
        <v>528</v>
      </c>
      <c r="G234" s="319" t="s">
        <v>628</v>
      </c>
      <c r="H234" s="321" t="s">
        <v>592</v>
      </c>
      <c r="I234" s="323" t="s">
        <v>598</v>
      </c>
      <c r="J234" s="325" t="s">
        <v>594</v>
      </c>
      <c r="K234" s="313" t="s">
        <v>569</v>
      </c>
      <c r="L234" s="315" t="s">
        <v>530</v>
      </c>
      <c r="M234" s="317" t="s">
        <v>595</v>
      </c>
    </row>
    <row r="235" spans="1:13" s="11" customFormat="1" ht="38.25" customHeight="1" thickBot="1">
      <c r="A235" s="328"/>
      <c r="B235" s="82" t="s">
        <v>534</v>
      </c>
      <c r="C235" s="83" t="s">
        <v>535</v>
      </c>
      <c r="D235" s="84" t="s">
        <v>534</v>
      </c>
      <c r="E235" s="83" t="s">
        <v>535</v>
      </c>
      <c r="F235" s="333"/>
      <c r="G235" s="320"/>
      <c r="H235" s="322"/>
      <c r="I235" s="324"/>
      <c r="J235" s="326"/>
      <c r="K235" s="314"/>
      <c r="L235" s="316"/>
      <c r="M235" s="318"/>
    </row>
    <row r="236" spans="1:13" ht="15" customHeight="1">
      <c r="A236" s="64" t="s">
        <v>117</v>
      </c>
      <c r="B236" s="57">
        <v>0</v>
      </c>
      <c r="C236" s="60">
        <v>0</v>
      </c>
      <c r="D236" s="57">
        <v>0</v>
      </c>
      <c r="E236" s="60">
        <v>0</v>
      </c>
      <c r="F236" s="59">
        <v>0</v>
      </c>
      <c r="G236" s="57">
        <v>33</v>
      </c>
      <c r="H236" s="60">
        <v>0</v>
      </c>
      <c r="I236" s="57">
        <v>0</v>
      </c>
      <c r="J236" s="60">
        <v>0</v>
      </c>
      <c r="K236" s="57">
        <v>0</v>
      </c>
      <c r="L236" s="60">
        <v>0</v>
      </c>
      <c r="M236" s="79">
        <v>0</v>
      </c>
    </row>
    <row r="237" spans="1:13" ht="15" customHeight="1">
      <c r="A237" s="64" t="s">
        <v>28</v>
      </c>
      <c r="B237" s="57">
        <v>8</v>
      </c>
      <c r="C237" s="60">
        <f t="shared" si="22"/>
        <v>57.14285714285714</v>
      </c>
      <c r="D237" s="57">
        <v>6</v>
      </c>
      <c r="E237" s="60">
        <f t="shared" si="23"/>
        <v>42.857142857142854</v>
      </c>
      <c r="F237" s="59">
        <v>14</v>
      </c>
      <c r="G237" s="57">
        <v>107</v>
      </c>
      <c r="H237" s="60">
        <f t="shared" si="24"/>
        <v>13.084112149532709</v>
      </c>
      <c r="I237" s="57">
        <v>107</v>
      </c>
      <c r="J237" s="60">
        <f t="shared" si="25"/>
        <v>13.084112149532709</v>
      </c>
      <c r="K237" s="57">
        <v>5</v>
      </c>
      <c r="L237" s="60">
        <f t="shared" si="26"/>
        <v>35.714285714285715</v>
      </c>
      <c r="M237" s="79">
        <v>0</v>
      </c>
    </row>
    <row r="238" spans="1:13" ht="15" customHeight="1">
      <c r="A238" s="64" t="s">
        <v>6</v>
      </c>
      <c r="B238" s="57">
        <v>26</v>
      </c>
      <c r="C238" s="60">
        <f t="shared" si="22"/>
        <v>57.77777777777777</v>
      </c>
      <c r="D238" s="57">
        <v>19</v>
      </c>
      <c r="E238" s="60">
        <f t="shared" si="23"/>
        <v>42.22222222222222</v>
      </c>
      <c r="F238" s="59">
        <v>45</v>
      </c>
      <c r="G238" s="57">
        <v>217</v>
      </c>
      <c r="H238" s="60">
        <f t="shared" si="24"/>
        <v>20.737327188940093</v>
      </c>
      <c r="I238" s="57">
        <v>217</v>
      </c>
      <c r="J238" s="60">
        <f t="shared" si="25"/>
        <v>20.737327188940093</v>
      </c>
      <c r="K238" s="57">
        <v>2</v>
      </c>
      <c r="L238" s="60">
        <f t="shared" si="26"/>
        <v>4.444444444444445</v>
      </c>
      <c r="M238" s="79">
        <v>0</v>
      </c>
    </row>
    <row r="239" spans="1:13" ht="15" customHeight="1">
      <c r="A239" s="64" t="s">
        <v>116</v>
      </c>
      <c r="B239" s="57">
        <v>0</v>
      </c>
      <c r="C239" s="60">
        <v>0</v>
      </c>
      <c r="D239" s="57">
        <v>0</v>
      </c>
      <c r="E239" s="60">
        <v>0</v>
      </c>
      <c r="F239" s="59">
        <v>0</v>
      </c>
      <c r="G239" s="57">
        <v>9</v>
      </c>
      <c r="H239" s="60">
        <v>0</v>
      </c>
      <c r="I239" s="57">
        <v>0</v>
      </c>
      <c r="J239" s="60">
        <v>0</v>
      </c>
      <c r="K239" s="57">
        <v>0</v>
      </c>
      <c r="L239" s="60">
        <v>0</v>
      </c>
      <c r="M239" s="79">
        <v>0</v>
      </c>
    </row>
    <row r="240" spans="1:13" ht="15" customHeight="1">
      <c r="A240" s="64" t="s">
        <v>5</v>
      </c>
      <c r="B240" s="57">
        <v>25</v>
      </c>
      <c r="C240" s="60">
        <f t="shared" si="22"/>
        <v>46.2962962962963</v>
      </c>
      <c r="D240" s="57">
        <v>29</v>
      </c>
      <c r="E240" s="60">
        <f t="shared" si="23"/>
        <v>53.70370370370371</v>
      </c>
      <c r="F240" s="59">
        <v>54</v>
      </c>
      <c r="G240" s="57">
        <v>190</v>
      </c>
      <c r="H240" s="60">
        <f t="shared" si="24"/>
        <v>28.421052631578945</v>
      </c>
      <c r="I240" s="57">
        <v>190</v>
      </c>
      <c r="J240" s="60">
        <f t="shared" si="25"/>
        <v>28.421052631578945</v>
      </c>
      <c r="K240" s="57">
        <v>18</v>
      </c>
      <c r="L240" s="60">
        <f t="shared" si="26"/>
        <v>33.33333333333333</v>
      </c>
      <c r="M240" s="79">
        <v>0</v>
      </c>
    </row>
    <row r="241" spans="1:13" ht="15" customHeight="1">
      <c r="A241" s="64" t="s">
        <v>4</v>
      </c>
      <c r="B241" s="57">
        <v>36</v>
      </c>
      <c r="C241" s="60">
        <f t="shared" si="22"/>
        <v>59.01639344262295</v>
      </c>
      <c r="D241" s="57">
        <v>25</v>
      </c>
      <c r="E241" s="60">
        <f t="shared" si="23"/>
        <v>40.98360655737705</v>
      </c>
      <c r="F241" s="59">
        <v>61</v>
      </c>
      <c r="G241" s="57">
        <v>316</v>
      </c>
      <c r="H241" s="60">
        <f t="shared" si="24"/>
        <v>19.303797468354432</v>
      </c>
      <c r="I241" s="57">
        <v>316</v>
      </c>
      <c r="J241" s="60">
        <f t="shared" si="25"/>
        <v>19.303797468354432</v>
      </c>
      <c r="K241" s="57">
        <v>23</v>
      </c>
      <c r="L241" s="60">
        <f t="shared" si="26"/>
        <v>37.704918032786885</v>
      </c>
      <c r="M241" s="79">
        <v>4</v>
      </c>
    </row>
    <row r="242" spans="1:13" ht="15" customHeight="1">
      <c r="A242" s="64" t="s">
        <v>3</v>
      </c>
      <c r="B242" s="57">
        <v>15</v>
      </c>
      <c r="C242" s="60">
        <f t="shared" si="22"/>
        <v>45.45454545454545</v>
      </c>
      <c r="D242" s="57">
        <v>18</v>
      </c>
      <c r="E242" s="60">
        <f t="shared" si="23"/>
        <v>54.54545454545454</v>
      </c>
      <c r="F242" s="59">
        <v>33</v>
      </c>
      <c r="G242" s="57">
        <v>138</v>
      </c>
      <c r="H242" s="60">
        <f t="shared" si="24"/>
        <v>23.91304347826087</v>
      </c>
      <c r="I242" s="57">
        <v>138</v>
      </c>
      <c r="J242" s="60">
        <f t="shared" si="25"/>
        <v>23.91304347826087</v>
      </c>
      <c r="K242" s="57">
        <v>27</v>
      </c>
      <c r="L242" s="60">
        <f t="shared" si="26"/>
        <v>81.81818181818183</v>
      </c>
      <c r="M242" s="79">
        <v>0</v>
      </c>
    </row>
    <row r="243" spans="1:13" ht="15" customHeight="1">
      <c r="A243" s="64" t="s">
        <v>2</v>
      </c>
      <c r="B243" s="57">
        <v>29</v>
      </c>
      <c r="C243" s="60">
        <f t="shared" si="22"/>
        <v>53.70370370370371</v>
      </c>
      <c r="D243" s="57">
        <v>25</v>
      </c>
      <c r="E243" s="60">
        <f t="shared" si="23"/>
        <v>46.2962962962963</v>
      </c>
      <c r="F243" s="59">
        <v>54</v>
      </c>
      <c r="G243" s="57">
        <v>193</v>
      </c>
      <c r="H243" s="60">
        <f t="shared" si="24"/>
        <v>27.979274611398964</v>
      </c>
      <c r="I243" s="57">
        <v>193</v>
      </c>
      <c r="J243" s="60">
        <f t="shared" si="25"/>
        <v>27.979274611398964</v>
      </c>
      <c r="K243" s="57">
        <v>12</v>
      </c>
      <c r="L243" s="60">
        <f t="shared" si="26"/>
        <v>22.22222222222222</v>
      </c>
      <c r="M243" s="79">
        <v>0</v>
      </c>
    </row>
    <row r="244" spans="1:13" ht="15" customHeight="1">
      <c r="A244" s="64" t="s">
        <v>1</v>
      </c>
      <c r="B244" s="57">
        <v>179</v>
      </c>
      <c r="C244" s="60">
        <f t="shared" si="22"/>
        <v>50.85227272727273</v>
      </c>
      <c r="D244" s="57">
        <v>173</v>
      </c>
      <c r="E244" s="60">
        <f t="shared" si="23"/>
        <v>49.14772727272727</v>
      </c>
      <c r="F244" s="59">
        <v>352</v>
      </c>
      <c r="G244" s="57">
        <v>1242</v>
      </c>
      <c r="H244" s="60">
        <f t="shared" si="24"/>
        <v>28.34138486312399</v>
      </c>
      <c r="I244" s="57">
        <v>1242</v>
      </c>
      <c r="J244" s="60">
        <f t="shared" si="25"/>
        <v>28.34138486312399</v>
      </c>
      <c r="K244" s="57">
        <v>105</v>
      </c>
      <c r="L244" s="60">
        <f t="shared" si="26"/>
        <v>29.829545454545453</v>
      </c>
      <c r="M244" s="79">
        <v>5</v>
      </c>
    </row>
    <row r="245" spans="1:13" ht="15" customHeight="1">
      <c r="A245" s="64" t="s">
        <v>0</v>
      </c>
      <c r="B245" s="57">
        <v>31</v>
      </c>
      <c r="C245" s="60">
        <f t="shared" si="22"/>
        <v>55.35714285714286</v>
      </c>
      <c r="D245" s="57">
        <v>25</v>
      </c>
      <c r="E245" s="60">
        <f t="shared" si="23"/>
        <v>44.642857142857146</v>
      </c>
      <c r="F245" s="59">
        <v>56</v>
      </c>
      <c r="G245" s="57">
        <v>290</v>
      </c>
      <c r="H245" s="60">
        <f t="shared" si="24"/>
        <v>19.310344827586206</v>
      </c>
      <c r="I245" s="57">
        <v>290</v>
      </c>
      <c r="J245" s="60">
        <f t="shared" si="25"/>
        <v>19.310344827586206</v>
      </c>
      <c r="K245" s="57">
        <v>10</v>
      </c>
      <c r="L245" s="60">
        <f t="shared" si="26"/>
        <v>17.857142857142858</v>
      </c>
      <c r="M245" s="79">
        <v>0</v>
      </c>
    </row>
    <row r="246" spans="1:13" ht="15" customHeight="1">
      <c r="A246" s="64" t="s">
        <v>27</v>
      </c>
      <c r="B246" s="57">
        <v>12</v>
      </c>
      <c r="C246" s="60">
        <f t="shared" si="22"/>
        <v>70.58823529411765</v>
      </c>
      <c r="D246" s="57">
        <v>5</v>
      </c>
      <c r="E246" s="60">
        <f t="shared" si="23"/>
        <v>29.411764705882355</v>
      </c>
      <c r="F246" s="59">
        <v>17</v>
      </c>
      <c r="G246" s="57">
        <v>250</v>
      </c>
      <c r="H246" s="60">
        <f t="shared" si="24"/>
        <v>6.800000000000001</v>
      </c>
      <c r="I246" s="57">
        <v>250</v>
      </c>
      <c r="J246" s="60">
        <f t="shared" si="25"/>
        <v>6.800000000000001</v>
      </c>
      <c r="K246" s="57">
        <v>0</v>
      </c>
      <c r="L246" s="60">
        <f t="shared" si="26"/>
        <v>0</v>
      </c>
      <c r="M246" s="79">
        <v>0</v>
      </c>
    </row>
    <row r="247" spans="1:13" ht="15" customHeight="1">
      <c r="A247" s="64" t="s">
        <v>115</v>
      </c>
      <c r="B247" s="57">
        <v>0</v>
      </c>
      <c r="C247" s="60">
        <v>0</v>
      </c>
      <c r="D247" s="57">
        <v>0</v>
      </c>
      <c r="E247" s="60">
        <v>0</v>
      </c>
      <c r="F247" s="59">
        <v>0</v>
      </c>
      <c r="G247" s="57">
        <v>59</v>
      </c>
      <c r="H247" s="60">
        <v>0</v>
      </c>
      <c r="I247" s="57">
        <v>0</v>
      </c>
      <c r="J247" s="60">
        <v>0</v>
      </c>
      <c r="K247" s="57">
        <v>0</v>
      </c>
      <c r="L247" s="60">
        <v>0</v>
      </c>
      <c r="M247" s="79">
        <v>0</v>
      </c>
    </row>
    <row r="248" spans="1:13" ht="15" customHeight="1">
      <c r="A248" s="64" t="s">
        <v>748</v>
      </c>
      <c r="B248" s="57">
        <v>85</v>
      </c>
      <c r="C248" s="60">
        <f t="shared" si="22"/>
        <v>48.85057471264368</v>
      </c>
      <c r="D248" s="57">
        <v>89</v>
      </c>
      <c r="E248" s="60">
        <f t="shared" si="23"/>
        <v>51.14942528735632</v>
      </c>
      <c r="F248" s="59">
        <v>174</v>
      </c>
      <c r="G248" s="57">
        <v>536</v>
      </c>
      <c r="H248" s="60">
        <f t="shared" si="24"/>
        <v>32.46268656716418</v>
      </c>
      <c r="I248" s="57">
        <v>536</v>
      </c>
      <c r="J248" s="60">
        <f t="shared" si="25"/>
        <v>32.46268656716418</v>
      </c>
      <c r="K248" s="57">
        <v>39</v>
      </c>
      <c r="L248" s="60">
        <f t="shared" si="26"/>
        <v>22.413793103448278</v>
      </c>
      <c r="M248" s="79">
        <v>0</v>
      </c>
    </row>
    <row r="249" spans="1:13" ht="15" customHeight="1">
      <c r="A249" s="64" t="s">
        <v>747</v>
      </c>
      <c r="B249" s="57">
        <v>41</v>
      </c>
      <c r="C249" s="60">
        <f t="shared" si="22"/>
        <v>54.666666666666664</v>
      </c>
      <c r="D249" s="57">
        <v>34</v>
      </c>
      <c r="E249" s="60">
        <f t="shared" si="23"/>
        <v>45.33333333333333</v>
      </c>
      <c r="F249" s="59">
        <v>75</v>
      </c>
      <c r="G249" s="57">
        <v>318</v>
      </c>
      <c r="H249" s="60">
        <f t="shared" si="24"/>
        <v>23.58490566037736</v>
      </c>
      <c r="I249" s="57">
        <v>318</v>
      </c>
      <c r="J249" s="60">
        <f t="shared" si="25"/>
        <v>23.58490566037736</v>
      </c>
      <c r="K249" s="57">
        <v>45</v>
      </c>
      <c r="L249" s="60">
        <f t="shared" si="26"/>
        <v>60</v>
      </c>
      <c r="M249" s="79">
        <v>0</v>
      </c>
    </row>
    <row r="250" spans="1:13" ht="15" customHeight="1">
      <c r="A250" s="64" t="s">
        <v>746</v>
      </c>
      <c r="B250" s="57">
        <v>113</v>
      </c>
      <c r="C250" s="60">
        <f t="shared" si="22"/>
        <v>53.301886792452834</v>
      </c>
      <c r="D250" s="57">
        <v>99</v>
      </c>
      <c r="E250" s="60">
        <f t="shared" si="23"/>
        <v>46.69811320754717</v>
      </c>
      <c r="F250" s="59">
        <v>212</v>
      </c>
      <c r="G250" s="57">
        <v>756</v>
      </c>
      <c r="H250" s="60">
        <f t="shared" si="24"/>
        <v>28.04232804232804</v>
      </c>
      <c r="I250" s="57">
        <v>756</v>
      </c>
      <c r="J250" s="60">
        <f t="shared" si="25"/>
        <v>28.04232804232804</v>
      </c>
      <c r="K250" s="57">
        <v>69</v>
      </c>
      <c r="L250" s="60">
        <f t="shared" si="26"/>
        <v>32.54716981132076</v>
      </c>
      <c r="M250" s="79">
        <v>0</v>
      </c>
    </row>
    <row r="251" spans="1:13" ht="15" customHeight="1">
      <c r="A251" s="64" t="s">
        <v>112</v>
      </c>
      <c r="B251" s="57">
        <v>6</v>
      </c>
      <c r="C251" s="60">
        <f t="shared" si="22"/>
        <v>42.857142857142854</v>
      </c>
      <c r="D251" s="57">
        <v>8</v>
      </c>
      <c r="E251" s="60">
        <f t="shared" si="23"/>
        <v>57.14285714285714</v>
      </c>
      <c r="F251" s="59">
        <v>14</v>
      </c>
      <c r="G251" s="57">
        <v>118</v>
      </c>
      <c r="H251" s="60">
        <f t="shared" si="24"/>
        <v>11.864406779661017</v>
      </c>
      <c r="I251" s="57">
        <v>118</v>
      </c>
      <c r="J251" s="60">
        <f t="shared" si="25"/>
        <v>11.864406779661017</v>
      </c>
      <c r="K251" s="57">
        <v>0</v>
      </c>
      <c r="L251" s="60">
        <f t="shared" si="26"/>
        <v>0</v>
      </c>
      <c r="M251" s="79">
        <v>0</v>
      </c>
    </row>
    <row r="252" spans="1:13" ht="38.25" customHeight="1">
      <c r="A252" s="30" t="s">
        <v>25</v>
      </c>
      <c r="B252" s="80">
        <v>2786</v>
      </c>
      <c r="C252" s="81">
        <f t="shared" si="22"/>
        <v>51.44967682363804</v>
      </c>
      <c r="D252" s="80">
        <v>2629</v>
      </c>
      <c r="E252" s="81">
        <f t="shared" si="23"/>
        <v>48.55032317636196</v>
      </c>
      <c r="F252" s="70">
        <v>5415</v>
      </c>
      <c r="G252" s="80">
        <v>20332</v>
      </c>
      <c r="H252" s="81">
        <f t="shared" si="24"/>
        <v>26.63289396025969</v>
      </c>
      <c r="I252" s="80">
        <f>SUM(I203:I251)</f>
        <v>19754</v>
      </c>
      <c r="J252" s="81">
        <f t="shared" si="25"/>
        <v>27.412169687151973</v>
      </c>
      <c r="K252" s="80">
        <v>1430</v>
      </c>
      <c r="L252" s="81">
        <f t="shared" si="26"/>
        <v>26.408125577100645</v>
      </c>
      <c r="M252" s="70">
        <v>20</v>
      </c>
    </row>
    <row r="258" spans="1:17" s="55" customFormat="1" ht="42" customHeight="1">
      <c r="A258" s="16" t="s">
        <v>111</v>
      </c>
      <c r="B258" s="17" t="s">
        <v>110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86"/>
      <c r="N258" s="11"/>
      <c r="O258"/>
      <c r="P258"/>
      <c r="Q258"/>
    </row>
    <row r="259" spans="1:13" s="11" customFormat="1" ht="25.5" customHeight="1">
      <c r="A259" s="327" t="s">
        <v>548</v>
      </c>
      <c r="B259" s="329" t="s">
        <v>526</v>
      </c>
      <c r="C259" s="330"/>
      <c r="D259" s="331" t="s">
        <v>527</v>
      </c>
      <c r="E259" s="330"/>
      <c r="F259" s="332" t="s">
        <v>528</v>
      </c>
      <c r="G259" s="319" t="s">
        <v>628</v>
      </c>
      <c r="H259" s="321" t="s">
        <v>592</v>
      </c>
      <c r="I259" s="323" t="s">
        <v>598</v>
      </c>
      <c r="J259" s="325" t="s">
        <v>594</v>
      </c>
      <c r="K259" s="313" t="s">
        <v>569</v>
      </c>
      <c r="L259" s="315" t="s">
        <v>530</v>
      </c>
      <c r="M259" s="317" t="s">
        <v>595</v>
      </c>
    </row>
    <row r="260" spans="1:13" s="11" customFormat="1" ht="38.25" customHeight="1" thickBot="1">
      <c r="A260" s="328"/>
      <c r="B260" s="82" t="s">
        <v>534</v>
      </c>
      <c r="C260" s="83" t="s">
        <v>535</v>
      </c>
      <c r="D260" s="84" t="s">
        <v>534</v>
      </c>
      <c r="E260" s="83" t="s">
        <v>535</v>
      </c>
      <c r="F260" s="333"/>
      <c r="G260" s="320"/>
      <c r="H260" s="322"/>
      <c r="I260" s="324"/>
      <c r="J260" s="326"/>
      <c r="K260" s="314"/>
      <c r="L260" s="316"/>
      <c r="M260" s="318"/>
    </row>
    <row r="261" spans="1:13" ht="15" customHeight="1">
      <c r="A261" s="64" t="s">
        <v>83</v>
      </c>
      <c r="B261" s="57">
        <v>68</v>
      </c>
      <c r="C261" s="60">
        <f>B261/F261*100</f>
        <v>50</v>
      </c>
      <c r="D261" s="57">
        <v>68</v>
      </c>
      <c r="E261" s="60">
        <f>D261/F261*100</f>
        <v>50</v>
      </c>
      <c r="F261" s="59">
        <v>136</v>
      </c>
      <c r="G261" s="57">
        <v>421</v>
      </c>
      <c r="H261" s="60">
        <f>F261/G261*100</f>
        <v>32.304038004750595</v>
      </c>
      <c r="I261" s="57">
        <v>421</v>
      </c>
      <c r="J261" s="60">
        <f>F261/I261*100</f>
        <v>32.304038004750595</v>
      </c>
      <c r="K261" s="57">
        <v>38</v>
      </c>
      <c r="L261" s="60">
        <f>K261/F261*100</f>
        <v>27.941176470588236</v>
      </c>
      <c r="M261" s="79">
        <v>0</v>
      </c>
    </row>
    <row r="262" spans="1:13" ht="15" customHeight="1">
      <c r="A262" s="64" t="s">
        <v>82</v>
      </c>
      <c r="B262" s="57">
        <v>74</v>
      </c>
      <c r="C262" s="60">
        <f aca="true" t="shared" si="27" ref="C262:C322">B262/F262*100</f>
        <v>55.639097744360896</v>
      </c>
      <c r="D262" s="57">
        <v>59</v>
      </c>
      <c r="E262" s="60">
        <f aca="true" t="shared" si="28" ref="E262:E322">D262/F262*100</f>
        <v>44.3609022556391</v>
      </c>
      <c r="F262" s="59">
        <v>133</v>
      </c>
      <c r="G262" s="57">
        <v>303</v>
      </c>
      <c r="H262" s="60">
        <f aca="true" t="shared" si="29" ref="H262:H322">F262/G262*100</f>
        <v>43.89438943894389</v>
      </c>
      <c r="I262" s="57">
        <v>303</v>
      </c>
      <c r="J262" s="60">
        <f aca="true" t="shared" si="30" ref="J262:J322">F262/I262*100</f>
        <v>43.89438943894389</v>
      </c>
      <c r="K262" s="57">
        <v>31</v>
      </c>
      <c r="L262" s="60">
        <f aca="true" t="shared" si="31" ref="L262:L322">K262/F262*100</f>
        <v>23.308270676691727</v>
      </c>
      <c r="M262" s="79">
        <v>0</v>
      </c>
    </row>
    <row r="263" spans="1:13" ht="15" customHeight="1">
      <c r="A263" s="64" t="s">
        <v>81</v>
      </c>
      <c r="B263" s="57">
        <v>17</v>
      </c>
      <c r="C263" s="60">
        <f t="shared" si="27"/>
        <v>54.83870967741935</v>
      </c>
      <c r="D263" s="57">
        <v>14</v>
      </c>
      <c r="E263" s="60">
        <f t="shared" si="28"/>
        <v>45.16129032258064</v>
      </c>
      <c r="F263" s="59">
        <v>31</v>
      </c>
      <c r="G263" s="57">
        <v>159</v>
      </c>
      <c r="H263" s="60">
        <f t="shared" si="29"/>
        <v>19.49685534591195</v>
      </c>
      <c r="I263" s="57">
        <v>159</v>
      </c>
      <c r="J263" s="60">
        <f t="shared" si="30"/>
        <v>19.49685534591195</v>
      </c>
      <c r="K263" s="57">
        <v>5</v>
      </c>
      <c r="L263" s="60">
        <f t="shared" si="31"/>
        <v>16.129032258064516</v>
      </c>
      <c r="M263" s="79">
        <v>0</v>
      </c>
    </row>
    <row r="264" spans="1:13" ht="15" customHeight="1">
      <c r="A264" s="64" t="s">
        <v>80</v>
      </c>
      <c r="B264" s="57">
        <v>26</v>
      </c>
      <c r="C264" s="60">
        <f t="shared" si="27"/>
        <v>53.06122448979592</v>
      </c>
      <c r="D264" s="57">
        <v>23</v>
      </c>
      <c r="E264" s="60">
        <f t="shared" si="28"/>
        <v>46.93877551020408</v>
      </c>
      <c r="F264" s="59">
        <v>49</v>
      </c>
      <c r="G264" s="57">
        <v>190</v>
      </c>
      <c r="H264" s="60">
        <f t="shared" si="29"/>
        <v>25.789473684210527</v>
      </c>
      <c r="I264" s="57">
        <v>190</v>
      </c>
      <c r="J264" s="60">
        <f t="shared" si="30"/>
        <v>25.789473684210527</v>
      </c>
      <c r="K264" s="57">
        <v>0</v>
      </c>
      <c r="L264" s="60">
        <f t="shared" si="31"/>
        <v>0</v>
      </c>
      <c r="M264" s="79">
        <v>0</v>
      </c>
    </row>
    <row r="265" spans="1:13" ht="15" customHeight="1">
      <c r="A265" s="64" t="s">
        <v>79</v>
      </c>
      <c r="B265" s="57">
        <v>32</v>
      </c>
      <c r="C265" s="60">
        <f t="shared" si="27"/>
        <v>47.05882352941176</v>
      </c>
      <c r="D265" s="57">
        <v>36</v>
      </c>
      <c r="E265" s="60">
        <f t="shared" si="28"/>
        <v>52.94117647058824</v>
      </c>
      <c r="F265" s="59">
        <v>68</v>
      </c>
      <c r="G265" s="57">
        <v>157</v>
      </c>
      <c r="H265" s="60">
        <f t="shared" si="29"/>
        <v>43.31210191082803</v>
      </c>
      <c r="I265" s="57">
        <v>157</v>
      </c>
      <c r="J265" s="60">
        <f t="shared" si="30"/>
        <v>43.31210191082803</v>
      </c>
      <c r="K265" s="57">
        <v>18</v>
      </c>
      <c r="L265" s="60">
        <f t="shared" si="31"/>
        <v>26.47058823529412</v>
      </c>
      <c r="M265" s="79">
        <v>0</v>
      </c>
    </row>
    <row r="266" spans="1:13" ht="15" customHeight="1">
      <c r="A266" s="64" t="s">
        <v>540</v>
      </c>
      <c r="B266" s="57">
        <v>1705</v>
      </c>
      <c r="C266" s="60">
        <f t="shared" si="27"/>
        <v>52.721088435374156</v>
      </c>
      <c r="D266" s="57">
        <v>1529</v>
      </c>
      <c r="E266" s="60">
        <f t="shared" si="28"/>
        <v>47.27891156462585</v>
      </c>
      <c r="F266" s="59">
        <v>3234</v>
      </c>
      <c r="G266" s="57">
        <v>8618</v>
      </c>
      <c r="H266" s="60">
        <f t="shared" si="29"/>
        <v>37.526108145741475</v>
      </c>
      <c r="I266" s="57">
        <v>8618</v>
      </c>
      <c r="J266" s="60">
        <f t="shared" si="30"/>
        <v>37.526108145741475</v>
      </c>
      <c r="K266" s="57">
        <v>320</v>
      </c>
      <c r="L266" s="60">
        <f t="shared" si="31"/>
        <v>9.89486703772418</v>
      </c>
      <c r="M266" s="79">
        <v>0</v>
      </c>
    </row>
    <row r="267" spans="1:13" ht="15" customHeight="1">
      <c r="A267" s="64" t="s">
        <v>78</v>
      </c>
      <c r="B267" s="57">
        <v>22</v>
      </c>
      <c r="C267" s="60">
        <f t="shared" si="27"/>
        <v>56.41025641025641</v>
      </c>
      <c r="D267" s="57">
        <v>17</v>
      </c>
      <c r="E267" s="60">
        <f t="shared" si="28"/>
        <v>43.58974358974359</v>
      </c>
      <c r="F267" s="59">
        <v>39</v>
      </c>
      <c r="G267" s="57">
        <v>120</v>
      </c>
      <c r="H267" s="60">
        <f t="shared" si="29"/>
        <v>32.5</v>
      </c>
      <c r="I267" s="57">
        <v>120</v>
      </c>
      <c r="J267" s="60">
        <f t="shared" si="30"/>
        <v>32.5</v>
      </c>
      <c r="K267" s="57">
        <v>15</v>
      </c>
      <c r="L267" s="60">
        <f t="shared" si="31"/>
        <v>38.46153846153847</v>
      </c>
      <c r="M267" s="79">
        <v>16</v>
      </c>
    </row>
    <row r="268" spans="1:13" ht="15" customHeight="1">
      <c r="A268" s="64" t="s">
        <v>77</v>
      </c>
      <c r="B268" s="57">
        <v>60</v>
      </c>
      <c r="C268" s="60">
        <f t="shared" si="27"/>
        <v>55.55555555555556</v>
      </c>
      <c r="D268" s="57">
        <v>48</v>
      </c>
      <c r="E268" s="60">
        <f t="shared" si="28"/>
        <v>44.44444444444444</v>
      </c>
      <c r="F268" s="59">
        <v>108</v>
      </c>
      <c r="G268" s="57">
        <v>525</v>
      </c>
      <c r="H268" s="60">
        <f t="shared" si="29"/>
        <v>20.57142857142857</v>
      </c>
      <c r="I268" s="57">
        <v>525</v>
      </c>
      <c r="J268" s="60">
        <f t="shared" si="30"/>
        <v>20.57142857142857</v>
      </c>
      <c r="K268" s="57">
        <v>0</v>
      </c>
      <c r="L268" s="60">
        <f t="shared" si="31"/>
        <v>0</v>
      </c>
      <c r="M268" s="79">
        <v>0</v>
      </c>
    </row>
    <row r="269" spans="1:13" ht="15" customHeight="1">
      <c r="A269" s="64" t="s">
        <v>76</v>
      </c>
      <c r="B269" s="57">
        <v>71</v>
      </c>
      <c r="C269" s="60">
        <f t="shared" si="27"/>
        <v>51.449275362318836</v>
      </c>
      <c r="D269" s="57">
        <v>67</v>
      </c>
      <c r="E269" s="60">
        <f t="shared" si="28"/>
        <v>48.55072463768116</v>
      </c>
      <c r="F269" s="59">
        <v>138</v>
      </c>
      <c r="G269" s="57">
        <v>393</v>
      </c>
      <c r="H269" s="60">
        <f t="shared" si="29"/>
        <v>35.11450381679389</v>
      </c>
      <c r="I269" s="57">
        <v>393</v>
      </c>
      <c r="J269" s="60">
        <f t="shared" si="30"/>
        <v>35.11450381679389</v>
      </c>
      <c r="K269" s="57">
        <v>25</v>
      </c>
      <c r="L269" s="60">
        <f t="shared" si="31"/>
        <v>18.115942028985508</v>
      </c>
      <c r="M269" s="79">
        <v>0</v>
      </c>
    </row>
    <row r="270" spans="1:13" ht="15" customHeight="1">
      <c r="A270" s="64" t="s">
        <v>109</v>
      </c>
      <c r="B270" s="57">
        <v>0</v>
      </c>
      <c r="C270" s="60">
        <v>0</v>
      </c>
      <c r="D270" s="57">
        <v>0</v>
      </c>
      <c r="E270" s="60">
        <v>0</v>
      </c>
      <c r="F270" s="59">
        <v>0</v>
      </c>
      <c r="G270" s="57">
        <v>30</v>
      </c>
      <c r="H270" s="60">
        <v>0</v>
      </c>
      <c r="I270" s="57">
        <v>0</v>
      </c>
      <c r="J270" s="60">
        <v>0</v>
      </c>
      <c r="K270" s="57">
        <v>0</v>
      </c>
      <c r="L270" s="60">
        <v>0</v>
      </c>
      <c r="M270" s="79">
        <v>0</v>
      </c>
    </row>
    <row r="271" spans="1:13" ht="15" customHeight="1">
      <c r="A271" s="64" t="s">
        <v>75</v>
      </c>
      <c r="B271" s="57">
        <v>193</v>
      </c>
      <c r="C271" s="60">
        <f t="shared" si="27"/>
        <v>51.742627345844504</v>
      </c>
      <c r="D271" s="57">
        <v>180</v>
      </c>
      <c r="E271" s="60">
        <f t="shared" si="28"/>
        <v>48.257372654155496</v>
      </c>
      <c r="F271" s="59">
        <v>373</v>
      </c>
      <c r="G271" s="57">
        <v>1034</v>
      </c>
      <c r="H271" s="60">
        <f t="shared" si="29"/>
        <v>36.07350096711799</v>
      </c>
      <c r="I271" s="57">
        <v>1034</v>
      </c>
      <c r="J271" s="60">
        <f t="shared" si="30"/>
        <v>36.07350096711799</v>
      </c>
      <c r="K271" s="57">
        <v>52</v>
      </c>
      <c r="L271" s="60">
        <f t="shared" si="31"/>
        <v>13.941018766756033</v>
      </c>
      <c r="M271" s="79">
        <v>0</v>
      </c>
    </row>
    <row r="272" spans="1:13" ht="15" customHeight="1">
      <c r="A272" s="64" t="s">
        <v>94</v>
      </c>
      <c r="B272" s="57">
        <v>2</v>
      </c>
      <c r="C272" s="60">
        <f t="shared" si="27"/>
        <v>33.33333333333333</v>
      </c>
      <c r="D272" s="57">
        <v>4</v>
      </c>
      <c r="E272" s="60">
        <f t="shared" si="28"/>
        <v>66.66666666666666</v>
      </c>
      <c r="F272" s="59">
        <v>6</v>
      </c>
      <c r="G272" s="57">
        <v>112</v>
      </c>
      <c r="H272" s="60">
        <f t="shared" si="29"/>
        <v>5.357142857142857</v>
      </c>
      <c r="I272" s="57">
        <v>112</v>
      </c>
      <c r="J272" s="60">
        <f t="shared" si="30"/>
        <v>5.357142857142857</v>
      </c>
      <c r="K272" s="57">
        <v>0</v>
      </c>
      <c r="L272" s="60">
        <f t="shared" si="31"/>
        <v>0</v>
      </c>
      <c r="M272" s="79">
        <v>0</v>
      </c>
    </row>
    <row r="273" spans="1:13" ht="15" customHeight="1">
      <c r="A273" s="64" t="s">
        <v>108</v>
      </c>
      <c r="B273" s="57">
        <v>0</v>
      </c>
      <c r="C273" s="60">
        <v>0</v>
      </c>
      <c r="D273" s="57">
        <v>0</v>
      </c>
      <c r="E273" s="60">
        <v>0</v>
      </c>
      <c r="F273" s="59">
        <v>0</v>
      </c>
      <c r="G273" s="57">
        <v>36</v>
      </c>
      <c r="H273" s="60">
        <v>0</v>
      </c>
      <c r="I273" s="57">
        <v>0</v>
      </c>
      <c r="J273" s="60">
        <v>0</v>
      </c>
      <c r="K273" s="57">
        <v>0</v>
      </c>
      <c r="L273" s="60">
        <v>0</v>
      </c>
      <c r="M273" s="79">
        <v>0</v>
      </c>
    </row>
    <row r="274" spans="1:13" ht="15" customHeight="1">
      <c r="A274" s="64" t="s">
        <v>107</v>
      </c>
      <c r="B274" s="57">
        <v>0</v>
      </c>
      <c r="C274" s="60">
        <v>0</v>
      </c>
      <c r="D274" s="57">
        <v>0</v>
      </c>
      <c r="E274" s="60">
        <v>0</v>
      </c>
      <c r="F274" s="59">
        <v>0</v>
      </c>
      <c r="G274" s="57">
        <v>35</v>
      </c>
      <c r="H274" s="60">
        <v>0</v>
      </c>
      <c r="I274" s="57">
        <v>0</v>
      </c>
      <c r="J274" s="60">
        <v>0</v>
      </c>
      <c r="K274" s="57">
        <v>0</v>
      </c>
      <c r="L274" s="60">
        <v>0</v>
      </c>
      <c r="M274" s="79">
        <v>0</v>
      </c>
    </row>
    <row r="275" spans="1:13" ht="15" customHeight="1">
      <c r="A275" s="64" t="s">
        <v>106</v>
      </c>
      <c r="B275" s="57">
        <v>0</v>
      </c>
      <c r="C275" s="60">
        <v>0</v>
      </c>
      <c r="D275" s="57">
        <v>0</v>
      </c>
      <c r="E275" s="60">
        <v>0</v>
      </c>
      <c r="F275" s="59">
        <v>0</v>
      </c>
      <c r="G275" s="57">
        <v>89</v>
      </c>
      <c r="H275" s="60">
        <v>0</v>
      </c>
      <c r="I275" s="57">
        <v>0</v>
      </c>
      <c r="J275" s="60">
        <v>0</v>
      </c>
      <c r="K275" s="57">
        <v>0</v>
      </c>
      <c r="L275" s="60">
        <v>0</v>
      </c>
      <c r="M275" s="79">
        <v>0</v>
      </c>
    </row>
    <row r="276" spans="1:13" ht="15" customHeight="1">
      <c r="A276" s="64" t="s">
        <v>105</v>
      </c>
      <c r="B276" s="57">
        <v>0</v>
      </c>
      <c r="C276" s="60">
        <v>0</v>
      </c>
      <c r="D276" s="57">
        <v>0</v>
      </c>
      <c r="E276" s="60">
        <v>0</v>
      </c>
      <c r="F276" s="59">
        <v>0</v>
      </c>
      <c r="G276" s="57">
        <v>138</v>
      </c>
      <c r="H276" s="60">
        <v>0</v>
      </c>
      <c r="I276" s="57">
        <v>0</v>
      </c>
      <c r="J276" s="60">
        <v>0</v>
      </c>
      <c r="K276" s="57">
        <v>0</v>
      </c>
      <c r="L276" s="60">
        <v>0</v>
      </c>
      <c r="M276" s="79">
        <v>0</v>
      </c>
    </row>
    <row r="277" spans="1:13" ht="15" customHeight="1">
      <c r="A277" s="64" t="s">
        <v>74</v>
      </c>
      <c r="B277" s="57">
        <v>82</v>
      </c>
      <c r="C277" s="60">
        <f t="shared" si="27"/>
        <v>47.953216374269005</v>
      </c>
      <c r="D277" s="57">
        <v>89</v>
      </c>
      <c r="E277" s="60">
        <f t="shared" si="28"/>
        <v>52.046783625730995</v>
      </c>
      <c r="F277" s="59">
        <v>171</v>
      </c>
      <c r="G277" s="57">
        <v>466</v>
      </c>
      <c r="H277" s="60">
        <f t="shared" si="29"/>
        <v>36.69527896995708</v>
      </c>
      <c r="I277" s="57">
        <v>466</v>
      </c>
      <c r="J277" s="60">
        <f t="shared" si="30"/>
        <v>36.69527896995708</v>
      </c>
      <c r="K277" s="57">
        <v>17</v>
      </c>
      <c r="L277" s="60">
        <f t="shared" si="31"/>
        <v>9.941520467836257</v>
      </c>
      <c r="M277" s="79">
        <v>0</v>
      </c>
    </row>
    <row r="278" spans="1:13" ht="15" customHeight="1">
      <c r="A278" s="64" t="s">
        <v>73</v>
      </c>
      <c r="B278" s="57">
        <v>112</v>
      </c>
      <c r="C278" s="60">
        <f t="shared" si="27"/>
        <v>60.54054054054055</v>
      </c>
      <c r="D278" s="57">
        <v>73</v>
      </c>
      <c r="E278" s="60">
        <f t="shared" si="28"/>
        <v>39.45945945945946</v>
      </c>
      <c r="F278" s="59">
        <v>185</v>
      </c>
      <c r="G278" s="57">
        <v>494</v>
      </c>
      <c r="H278" s="60">
        <f t="shared" si="29"/>
        <v>37.449392712550605</v>
      </c>
      <c r="I278" s="57">
        <v>494</v>
      </c>
      <c r="J278" s="60">
        <f t="shared" si="30"/>
        <v>37.449392712550605</v>
      </c>
      <c r="K278" s="57">
        <v>69</v>
      </c>
      <c r="L278" s="60">
        <f t="shared" si="31"/>
        <v>37.2972972972973</v>
      </c>
      <c r="M278" s="79">
        <v>7</v>
      </c>
    </row>
    <row r="279" spans="1:13" ht="15" customHeight="1">
      <c r="A279" s="64" t="s">
        <v>93</v>
      </c>
      <c r="B279" s="57">
        <v>21</v>
      </c>
      <c r="C279" s="60">
        <f t="shared" si="27"/>
        <v>47.72727272727273</v>
      </c>
      <c r="D279" s="57">
        <v>23</v>
      </c>
      <c r="E279" s="60">
        <f t="shared" si="28"/>
        <v>52.27272727272727</v>
      </c>
      <c r="F279" s="59">
        <v>44</v>
      </c>
      <c r="G279" s="57">
        <v>258</v>
      </c>
      <c r="H279" s="60">
        <f t="shared" si="29"/>
        <v>17.05426356589147</v>
      </c>
      <c r="I279" s="57">
        <v>258</v>
      </c>
      <c r="J279" s="60">
        <f t="shared" si="30"/>
        <v>17.05426356589147</v>
      </c>
      <c r="K279" s="57">
        <v>10</v>
      </c>
      <c r="L279" s="60">
        <f t="shared" si="31"/>
        <v>22.727272727272727</v>
      </c>
      <c r="M279" s="79">
        <v>0</v>
      </c>
    </row>
    <row r="280" spans="1:13" ht="15" customHeight="1">
      <c r="A280" s="64" t="s">
        <v>92</v>
      </c>
      <c r="B280" s="57">
        <v>8</v>
      </c>
      <c r="C280" s="60">
        <f t="shared" si="27"/>
        <v>34.78260869565217</v>
      </c>
      <c r="D280" s="57">
        <v>15</v>
      </c>
      <c r="E280" s="60">
        <f t="shared" si="28"/>
        <v>65.21739130434783</v>
      </c>
      <c r="F280" s="59">
        <v>23</v>
      </c>
      <c r="G280" s="57">
        <v>169</v>
      </c>
      <c r="H280" s="60">
        <f t="shared" si="29"/>
        <v>13.609467455621301</v>
      </c>
      <c r="I280" s="57">
        <v>169</v>
      </c>
      <c r="J280" s="60">
        <f t="shared" si="30"/>
        <v>13.609467455621301</v>
      </c>
      <c r="K280" s="57">
        <v>0</v>
      </c>
      <c r="L280" s="60">
        <f t="shared" si="31"/>
        <v>0</v>
      </c>
      <c r="M280" s="79">
        <v>0</v>
      </c>
    </row>
    <row r="281" spans="1:13" ht="15" customHeight="1">
      <c r="A281" s="64" t="s">
        <v>72</v>
      </c>
      <c r="B281" s="57">
        <v>80</v>
      </c>
      <c r="C281" s="60">
        <f t="shared" si="27"/>
        <v>54.421768707483</v>
      </c>
      <c r="D281" s="57">
        <v>67</v>
      </c>
      <c r="E281" s="60">
        <f t="shared" si="28"/>
        <v>45.57823129251701</v>
      </c>
      <c r="F281" s="59">
        <v>147</v>
      </c>
      <c r="G281" s="57">
        <v>370</v>
      </c>
      <c r="H281" s="60">
        <f t="shared" si="29"/>
        <v>39.729729729729726</v>
      </c>
      <c r="I281" s="57">
        <v>370</v>
      </c>
      <c r="J281" s="60">
        <f t="shared" si="30"/>
        <v>39.729729729729726</v>
      </c>
      <c r="K281" s="57">
        <v>42</v>
      </c>
      <c r="L281" s="60">
        <f t="shared" si="31"/>
        <v>28.57142857142857</v>
      </c>
      <c r="M281" s="79">
        <v>4</v>
      </c>
    </row>
    <row r="282" spans="1:13" ht="15" customHeight="1">
      <c r="A282" s="64" t="s">
        <v>91</v>
      </c>
      <c r="B282" s="57">
        <v>19</v>
      </c>
      <c r="C282" s="60">
        <f t="shared" si="27"/>
        <v>59.375</v>
      </c>
      <c r="D282" s="57">
        <v>13</v>
      </c>
      <c r="E282" s="60">
        <f t="shared" si="28"/>
        <v>40.625</v>
      </c>
      <c r="F282" s="59">
        <v>32</v>
      </c>
      <c r="G282" s="57">
        <v>133</v>
      </c>
      <c r="H282" s="60">
        <f t="shared" si="29"/>
        <v>24.06015037593985</v>
      </c>
      <c r="I282" s="57">
        <v>133</v>
      </c>
      <c r="J282" s="60">
        <f t="shared" si="30"/>
        <v>24.06015037593985</v>
      </c>
      <c r="K282" s="57">
        <v>26</v>
      </c>
      <c r="L282" s="60">
        <f t="shared" si="31"/>
        <v>81.25</v>
      </c>
      <c r="M282" s="79">
        <v>0</v>
      </c>
    </row>
    <row r="283" spans="1:13" ht="15" customHeight="1">
      <c r="A283" s="64" t="s">
        <v>71</v>
      </c>
      <c r="B283" s="57">
        <v>37</v>
      </c>
      <c r="C283" s="60">
        <f t="shared" si="27"/>
        <v>54.41176470588235</v>
      </c>
      <c r="D283" s="57">
        <v>31</v>
      </c>
      <c r="E283" s="60">
        <f t="shared" si="28"/>
        <v>45.588235294117645</v>
      </c>
      <c r="F283" s="59">
        <v>68</v>
      </c>
      <c r="G283" s="57">
        <v>279</v>
      </c>
      <c r="H283" s="60">
        <f t="shared" si="29"/>
        <v>24.372759856630825</v>
      </c>
      <c r="I283" s="57">
        <v>279</v>
      </c>
      <c r="J283" s="60">
        <f t="shared" si="30"/>
        <v>24.372759856630825</v>
      </c>
      <c r="K283" s="57">
        <v>14</v>
      </c>
      <c r="L283" s="60">
        <f t="shared" si="31"/>
        <v>20.588235294117645</v>
      </c>
      <c r="M283" s="79">
        <v>0</v>
      </c>
    </row>
    <row r="284" spans="1:13" ht="15" customHeight="1">
      <c r="A284" s="64" t="s">
        <v>70</v>
      </c>
      <c r="B284" s="57">
        <v>46</v>
      </c>
      <c r="C284" s="60">
        <f t="shared" si="27"/>
        <v>51.11111111111111</v>
      </c>
      <c r="D284" s="57">
        <v>44</v>
      </c>
      <c r="E284" s="60">
        <f t="shared" si="28"/>
        <v>48.888888888888886</v>
      </c>
      <c r="F284" s="59">
        <v>90</v>
      </c>
      <c r="G284" s="57">
        <v>419</v>
      </c>
      <c r="H284" s="60">
        <f t="shared" si="29"/>
        <v>21.479713603818613</v>
      </c>
      <c r="I284" s="57">
        <v>419</v>
      </c>
      <c r="J284" s="60">
        <f t="shared" si="30"/>
        <v>21.479713603818613</v>
      </c>
      <c r="K284" s="57">
        <v>23</v>
      </c>
      <c r="L284" s="60">
        <f t="shared" si="31"/>
        <v>25.555555555555554</v>
      </c>
      <c r="M284" s="79">
        <v>0</v>
      </c>
    </row>
    <row r="285" spans="1:13" ht="15" customHeight="1">
      <c r="A285" s="64" t="s">
        <v>69</v>
      </c>
      <c r="B285" s="57">
        <v>42</v>
      </c>
      <c r="C285" s="60">
        <f t="shared" si="27"/>
        <v>57.534246575342465</v>
      </c>
      <c r="D285" s="57">
        <v>31</v>
      </c>
      <c r="E285" s="60">
        <f t="shared" si="28"/>
        <v>42.465753424657535</v>
      </c>
      <c r="F285" s="59">
        <v>73</v>
      </c>
      <c r="G285" s="57">
        <v>212</v>
      </c>
      <c r="H285" s="60">
        <f t="shared" si="29"/>
        <v>34.43396226415094</v>
      </c>
      <c r="I285" s="57">
        <v>212</v>
      </c>
      <c r="J285" s="60">
        <f t="shared" si="30"/>
        <v>34.43396226415094</v>
      </c>
      <c r="K285" s="57">
        <v>19</v>
      </c>
      <c r="L285" s="60">
        <f t="shared" si="31"/>
        <v>26.027397260273972</v>
      </c>
      <c r="M285" s="79">
        <v>16</v>
      </c>
    </row>
    <row r="286" spans="1:13" ht="15" customHeight="1">
      <c r="A286" s="64" t="s">
        <v>104</v>
      </c>
      <c r="B286" s="57">
        <v>0</v>
      </c>
      <c r="C286" s="60">
        <v>0</v>
      </c>
      <c r="D286" s="57">
        <v>0</v>
      </c>
      <c r="E286" s="60">
        <v>0</v>
      </c>
      <c r="F286" s="59">
        <v>0</v>
      </c>
      <c r="G286" s="57">
        <v>73</v>
      </c>
      <c r="H286" s="60">
        <v>0</v>
      </c>
      <c r="I286" s="57">
        <v>0</v>
      </c>
      <c r="J286" s="60">
        <v>0</v>
      </c>
      <c r="K286" s="57">
        <v>0</v>
      </c>
      <c r="L286" s="60">
        <v>0</v>
      </c>
      <c r="M286" s="79">
        <v>0</v>
      </c>
    </row>
    <row r="287" spans="1:13" ht="15" customHeight="1">
      <c r="A287" s="64" t="s">
        <v>90</v>
      </c>
      <c r="B287" s="57">
        <v>14</v>
      </c>
      <c r="C287" s="60">
        <f t="shared" si="27"/>
        <v>40</v>
      </c>
      <c r="D287" s="57">
        <v>21</v>
      </c>
      <c r="E287" s="60">
        <f t="shared" si="28"/>
        <v>60</v>
      </c>
      <c r="F287" s="59">
        <v>35</v>
      </c>
      <c r="G287" s="57">
        <v>167</v>
      </c>
      <c r="H287" s="60">
        <f t="shared" si="29"/>
        <v>20.958083832335326</v>
      </c>
      <c r="I287" s="57">
        <v>167</v>
      </c>
      <c r="J287" s="60">
        <f t="shared" si="30"/>
        <v>20.958083832335326</v>
      </c>
      <c r="K287" s="57">
        <v>0</v>
      </c>
      <c r="L287" s="60">
        <f t="shared" si="31"/>
        <v>0</v>
      </c>
      <c r="M287" s="79">
        <v>0</v>
      </c>
    </row>
    <row r="288" spans="1:13" ht="15" customHeight="1">
      <c r="A288" s="64" t="s">
        <v>68</v>
      </c>
      <c r="B288" s="57">
        <v>20</v>
      </c>
      <c r="C288" s="60">
        <f t="shared" si="27"/>
        <v>71.42857142857143</v>
      </c>
      <c r="D288" s="57">
        <v>8</v>
      </c>
      <c r="E288" s="60">
        <f t="shared" si="28"/>
        <v>28.57142857142857</v>
      </c>
      <c r="F288" s="59">
        <v>28</v>
      </c>
      <c r="G288" s="57">
        <v>155</v>
      </c>
      <c r="H288" s="60">
        <f t="shared" si="29"/>
        <v>18.064516129032256</v>
      </c>
      <c r="I288" s="57">
        <v>155</v>
      </c>
      <c r="J288" s="60">
        <f t="shared" si="30"/>
        <v>18.064516129032256</v>
      </c>
      <c r="K288" s="57">
        <v>0</v>
      </c>
      <c r="L288" s="60">
        <f t="shared" si="31"/>
        <v>0</v>
      </c>
      <c r="M288" s="79">
        <v>0</v>
      </c>
    </row>
    <row r="289" spans="1:13" ht="15" customHeight="1">
      <c r="A289" s="64" t="s">
        <v>103</v>
      </c>
      <c r="B289" s="57">
        <v>0</v>
      </c>
      <c r="C289" s="60">
        <v>0</v>
      </c>
      <c r="D289" s="57">
        <v>0</v>
      </c>
      <c r="E289" s="60">
        <v>0</v>
      </c>
      <c r="F289" s="59">
        <v>0</v>
      </c>
      <c r="G289" s="57">
        <v>62</v>
      </c>
      <c r="H289" s="60">
        <v>0</v>
      </c>
      <c r="I289" s="57">
        <v>0</v>
      </c>
      <c r="J289" s="60">
        <v>0</v>
      </c>
      <c r="K289" s="57">
        <v>0</v>
      </c>
      <c r="L289" s="60">
        <v>0</v>
      </c>
      <c r="M289" s="79">
        <v>0</v>
      </c>
    </row>
    <row r="290" spans="1:13" ht="15" customHeight="1">
      <c r="A290" s="64" t="s">
        <v>67</v>
      </c>
      <c r="B290" s="57">
        <v>68</v>
      </c>
      <c r="C290" s="60">
        <f t="shared" si="27"/>
        <v>47.88732394366197</v>
      </c>
      <c r="D290" s="57">
        <v>74</v>
      </c>
      <c r="E290" s="60">
        <f t="shared" si="28"/>
        <v>52.112676056338024</v>
      </c>
      <c r="F290" s="59">
        <v>142</v>
      </c>
      <c r="G290" s="57">
        <v>314</v>
      </c>
      <c r="H290" s="60">
        <f t="shared" si="29"/>
        <v>45.22292993630573</v>
      </c>
      <c r="I290" s="57">
        <v>314</v>
      </c>
      <c r="J290" s="60">
        <f t="shared" si="30"/>
        <v>45.22292993630573</v>
      </c>
      <c r="K290" s="57">
        <v>39</v>
      </c>
      <c r="L290" s="60">
        <f t="shared" si="31"/>
        <v>27.464788732394368</v>
      </c>
      <c r="M290" s="79">
        <v>10</v>
      </c>
    </row>
    <row r="291" spans="1:13" s="11" customFormat="1" ht="25.5" customHeight="1">
      <c r="A291" s="327" t="s">
        <v>548</v>
      </c>
      <c r="B291" s="329" t="s">
        <v>526</v>
      </c>
      <c r="C291" s="330"/>
      <c r="D291" s="331" t="s">
        <v>527</v>
      </c>
      <c r="E291" s="330"/>
      <c r="F291" s="332" t="s">
        <v>528</v>
      </c>
      <c r="G291" s="319" t="s">
        <v>628</v>
      </c>
      <c r="H291" s="321" t="s">
        <v>592</v>
      </c>
      <c r="I291" s="323" t="s">
        <v>598</v>
      </c>
      <c r="J291" s="325" t="s">
        <v>594</v>
      </c>
      <c r="K291" s="313" t="s">
        <v>569</v>
      </c>
      <c r="L291" s="315" t="s">
        <v>530</v>
      </c>
      <c r="M291" s="317" t="s">
        <v>595</v>
      </c>
    </row>
    <row r="292" spans="1:13" s="11" customFormat="1" ht="38.25" customHeight="1" thickBot="1">
      <c r="A292" s="328"/>
      <c r="B292" s="82" t="s">
        <v>534</v>
      </c>
      <c r="C292" s="83" t="s">
        <v>535</v>
      </c>
      <c r="D292" s="84" t="s">
        <v>534</v>
      </c>
      <c r="E292" s="83" t="s">
        <v>535</v>
      </c>
      <c r="F292" s="333"/>
      <c r="G292" s="320"/>
      <c r="H292" s="322"/>
      <c r="I292" s="324"/>
      <c r="J292" s="326"/>
      <c r="K292" s="314"/>
      <c r="L292" s="316"/>
      <c r="M292" s="318"/>
    </row>
    <row r="293" spans="1:13" ht="15" customHeight="1">
      <c r="A293" s="64" t="s">
        <v>66</v>
      </c>
      <c r="B293" s="57">
        <v>7</v>
      </c>
      <c r="C293" s="60">
        <f t="shared" si="27"/>
        <v>36.84210526315789</v>
      </c>
      <c r="D293" s="57">
        <v>12</v>
      </c>
      <c r="E293" s="60">
        <f t="shared" si="28"/>
        <v>63.1578947368421</v>
      </c>
      <c r="F293" s="59">
        <v>19</v>
      </c>
      <c r="G293" s="57">
        <v>123</v>
      </c>
      <c r="H293" s="60">
        <f t="shared" si="29"/>
        <v>15.447154471544716</v>
      </c>
      <c r="I293" s="57">
        <v>123</v>
      </c>
      <c r="J293" s="60">
        <f t="shared" si="30"/>
        <v>15.447154471544716</v>
      </c>
      <c r="K293" s="57">
        <v>6</v>
      </c>
      <c r="L293" s="60">
        <f t="shared" si="31"/>
        <v>31.57894736842105</v>
      </c>
      <c r="M293" s="79">
        <v>9</v>
      </c>
    </row>
    <row r="294" spans="1:13" ht="15" customHeight="1">
      <c r="A294" s="64" t="s">
        <v>65</v>
      </c>
      <c r="B294" s="57">
        <v>268</v>
      </c>
      <c r="C294" s="60">
        <f t="shared" si="27"/>
        <v>51.14503816793893</v>
      </c>
      <c r="D294" s="57">
        <v>256</v>
      </c>
      <c r="E294" s="60">
        <f t="shared" si="28"/>
        <v>48.854961832061065</v>
      </c>
      <c r="F294" s="59">
        <v>524</v>
      </c>
      <c r="G294" s="57">
        <v>1751</v>
      </c>
      <c r="H294" s="60">
        <f t="shared" si="29"/>
        <v>29.925756710451175</v>
      </c>
      <c r="I294" s="57">
        <v>1751</v>
      </c>
      <c r="J294" s="60">
        <f t="shared" si="30"/>
        <v>29.925756710451175</v>
      </c>
      <c r="K294" s="57">
        <v>92</v>
      </c>
      <c r="L294" s="60">
        <f t="shared" si="31"/>
        <v>17.557251908396946</v>
      </c>
      <c r="M294" s="79">
        <v>5</v>
      </c>
    </row>
    <row r="295" spans="1:13" ht="15" customHeight="1">
      <c r="A295" s="64" t="s">
        <v>102</v>
      </c>
      <c r="B295" s="57">
        <v>0</v>
      </c>
      <c r="C295" s="60">
        <v>0</v>
      </c>
      <c r="D295" s="57">
        <v>0</v>
      </c>
      <c r="E295" s="60">
        <v>0</v>
      </c>
      <c r="F295" s="59">
        <v>0</v>
      </c>
      <c r="G295" s="57">
        <v>32</v>
      </c>
      <c r="H295" s="60">
        <v>0</v>
      </c>
      <c r="I295" s="57">
        <v>0</v>
      </c>
      <c r="J295" s="60">
        <v>0</v>
      </c>
      <c r="K295" s="57">
        <v>0</v>
      </c>
      <c r="L295" s="60">
        <v>0</v>
      </c>
      <c r="M295" s="79">
        <v>0</v>
      </c>
    </row>
    <row r="296" spans="1:13" ht="15" customHeight="1">
      <c r="A296" s="64" t="s">
        <v>89</v>
      </c>
      <c r="B296" s="57">
        <v>8</v>
      </c>
      <c r="C296" s="60">
        <f t="shared" si="27"/>
        <v>57.14285714285714</v>
      </c>
      <c r="D296" s="57">
        <v>6</v>
      </c>
      <c r="E296" s="60">
        <f t="shared" si="28"/>
        <v>42.857142857142854</v>
      </c>
      <c r="F296" s="59">
        <v>14</v>
      </c>
      <c r="G296" s="57">
        <v>127</v>
      </c>
      <c r="H296" s="60">
        <f t="shared" si="29"/>
        <v>11.023622047244094</v>
      </c>
      <c r="I296" s="57">
        <v>127</v>
      </c>
      <c r="J296" s="60">
        <f t="shared" si="30"/>
        <v>11.023622047244094</v>
      </c>
      <c r="K296" s="57">
        <v>14</v>
      </c>
      <c r="L296" s="60">
        <f t="shared" si="31"/>
        <v>100</v>
      </c>
      <c r="M296" s="79">
        <v>0</v>
      </c>
    </row>
    <row r="297" spans="1:13" ht="15" customHeight="1">
      <c r="A297" s="64" t="s">
        <v>64</v>
      </c>
      <c r="B297" s="57">
        <v>23</v>
      </c>
      <c r="C297" s="60">
        <f t="shared" si="27"/>
        <v>39.6551724137931</v>
      </c>
      <c r="D297" s="57">
        <v>35</v>
      </c>
      <c r="E297" s="60">
        <f t="shared" si="28"/>
        <v>60.3448275862069</v>
      </c>
      <c r="F297" s="59">
        <v>58</v>
      </c>
      <c r="G297" s="57">
        <v>256</v>
      </c>
      <c r="H297" s="60">
        <f t="shared" si="29"/>
        <v>22.65625</v>
      </c>
      <c r="I297" s="57">
        <v>256</v>
      </c>
      <c r="J297" s="60">
        <f t="shared" si="30"/>
        <v>22.65625</v>
      </c>
      <c r="K297" s="57">
        <v>10</v>
      </c>
      <c r="L297" s="60">
        <f t="shared" si="31"/>
        <v>17.24137931034483</v>
      </c>
      <c r="M297" s="79">
        <v>0</v>
      </c>
    </row>
    <row r="298" spans="1:13" ht="15" customHeight="1">
      <c r="A298" s="64" t="s">
        <v>88</v>
      </c>
      <c r="B298" s="57">
        <v>25</v>
      </c>
      <c r="C298" s="60">
        <f t="shared" si="27"/>
        <v>58.139534883720934</v>
      </c>
      <c r="D298" s="57">
        <v>18</v>
      </c>
      <c r="E298" s="60">
        <f t="shared" si="28"/>
        <v>41.86046511627907</v>
      </c>
      <c r="F298" s="59">
        <v>43</v>
      </c>
      <c r="G298" s="57">
        <v>205</v>
      </c>
      <c r="H298" s="60">
        <f t="shared" si="29"/>
        <v>20.975609756097562</v>
      </c>
      <c r="I298" s="57">
        <v>205</v>
      </c>
      <c r="J298" s="60">
        <f t="shared" si="30"/>
        <v>20.975609756097562</v>
      </c>
      <c r="K298" s="57">
        <v>9</v>
      </c>
      <c r="L298" s="60">
        <f t="shared" si="31"/>
        <v>20.930232558139537</v>
      </c>
      <c r="M298" s="79">
        <v>0</v>
      </c>
    </row>
    <row r="299" spans="1:13" ht="15" customHeight="1">
      <c r="A299" s="64" t="s">
        <v>63</v>
      </c>
      <c r="B299" s="57">
        <v>73</v>
      </c>
      <c r="C299" s="60">
        <f t="shared" si="27"/>
        <v>52.89855072463768</v>
      </c>
      <c r="D299" s="57">
        <v>65</v>
      </c>
      <c r="E299" s="60">
        <f t="shared" si="28"/>
        <v>47.10144927536232</v>
      </c>
      <c r="F299" s="59">
        <v>138</v>
      </c>
      <c r="G299" s="57">
        <v>540</v>
      </c>
      <c r="H299" s="60">
        <f t="shared" si="29"/>
        <v>25.555555555555554</v>
      </c>
      <c r="I299" s="57">
        <v>540</v>
      </c>
      <c r="J299" s="60">
        <f t="shared" si="30"/>
        <v>25.555555555555554</v>
      </c>
      <c r="K299" s="57">
        <v>0</v>
      </c>
      <c r="L299" s="60">
        <f t="shared" si="31"/>
        <v>0</v>
      </c>
      <c r="M299" s="79">
        <v>0</v>
      </c>
    </row>
    <row r="300" spans="1:13" ht="15" customHeight="1">
      <c r="A300" s="64" t="s">
        <v>62</v>
      </c>
      <c r="B300" s="57">
        <v>35</v>
      </c>
      <c r="C300" s="60">
        <f t="shared" si="27"/>
        <v>56.451612903225815</v>
      </c>
      <c r="D300" s="57">
        <v>27</v>
      </c>
      <c r="E300" s="60">
        <f t="shared" si="28"/>
        <v>43.54838709677419</v>
      </c>
      <c r="F300" s="59">
        <v>62</v>
      </c>
      <c r="G300" s="57">
        <v>279</v>
      </c>
      <c r="H300" s="60">
        <f t="shared" si="29"/>
        <v>22.22222222222222</v>
      </c>
      <c r="I300" s="57">
        <v>279</v>
      </c>
      <c r="J300" s="60">
        <f t="shared" si="30"/>
        <v>22.22222222222222</v>
      </c>
      <c r="K300" s="57">
        <v>25</v>
      </c>
      <c r="L300" s="60">
        <f t="shared" si="31"/>
        <v>40.32258064516129</v>
      </c>
      <c r="M300" s="79">
        <v>0</v>
      </c>
    </row>
    <row r="301" spans="1:13" ht="15" customHeight="1">
      <c r="A301" s="64" t="s">
        <v>61</v>
      </c>
      <c r="B301" s="57">
        <v>57</v>
      </c>
      <c r="C301" s="60">
        <f t="shared" si="27"/>
        <v>47.5</v>
      </c>
      <c r="D301" s="57">
        <v>63</v>
      </c>
      <c r="E301" s="60">
        <f t="shared" si="28"/>
        <v>52.5</v>
      </c>
      <c r="F301" s="59">
        <v>120</v>
      </c>
      <c r="G301" s="57">
        <v>520</v>
      </c>
      <c r="H301" s="60">
        <f t="shared" si="29"/>
        <v>23.076923076923077</v>
      </c>
      <c r="I301" s="57">
        <v>520</v>
      </c>
      <c r="J301" s="60">
        <f t="shared" si="30"/>
        <v>23.076923076923077</v>
      </c>
      <c r="K301" s="57">
        <v>11</v>
      </c>
      <c r="L301" s="60">
        <f t="shared" si="31"/>
        <v>9.166666666666666</v>
      </c>
      <c r="M301" s="79">
        <v>0</v>
      </c>
    </row>
    <row r="302" spans="1:13" ht="15" customHeight="1">
      <c r="A302" s="64" t="s">
        <v>101</v>
      </c>
      <c r="B302" s="57">
        <v>0</v>
      </c>
      <c r="C302" s="60">
        <v>0</v>
      </c>
      <c r="D302" s="57">
        <v>0</v>
      </c>
      <c r="E302" s="60">
        <v>0</v>
      </c>
      <c r="F302" s="59">
        <v>0</v>
      </c>
      <c r="G302" s="57">
        <v>103</v>
      </c>
      <c r="H302" s="60">
        <v>0</v>
      </c>
      <c r="I302" s="57">
        <v>0</v>
      </c>
      <c r="J302" s="60">
        <v>0</v>
      </c>
      <c r="K302" s="57">
        <v>0</v>
      </c>
      <c r="L302" s="60">
        <v>0</v>
      </c>
      <c r="M302" s="79">
        <v>0</v>
      </c>
    </row>
    <row r="303" spans="1:13" ht="15" customHeight="1">
      <c r="A303" s="64" t="s">
        <v>87</v>
      </c>
      <c r="B303" s="57">
        <v>44</v>
      </c>
      <c r="C303" s="60">
        <f t="shared" si="27"/>
        <v>55.69620253164557</v>
      </c>
      <c r="D303" s="57">
        <v>35</v>
      </c>
      <c r="E303" s="60">
        <f t="shared" si="28"/>
        <v>44.303797468354425</v>
      </c>
      <c r="F303" s="59">
        <v>79</v>
      </c>
      <c r="G303" s="57">
        <v>331</v>
      </c>
      <c r="H303" s="60">
        <f t="shared" si="29"/>
        <v>23.867069486404834</v>
      </c>
      <c r="I303" s="57">
        <v>331</v>
      </c>
      <c r="J303" s="60">
        <f t="shared" si="30"/>
        <v>23.867069486404834</v>
      </c>
      <c r="K303" s="57">
        <v>7</v>
      </c>
      <c r="L303" s="60">
        <f t="shared" si="31"/>
        <v>8.860759493670885</v>
      </c>
      <c r="M303" s="79">
        <v>0</v>
      </c>
    </row>
    <row r="304" spans="1:13" ht="15" customHeight="1">
      <c r="A304" s="64" t="s">
        <v>60</v>
      </c>
      <c r="B304" s="57">
        <v>10</v>
      </c>
      <c r="C304" s="60">
        <f t="shared" si="27"/>
        <v>47.61904761904761</v>
      </c>
      <c r="D304" s="57">
        <v>11</v>
      </c>
      <c r="E304" s="60">
        <f t="shared" si="28"/>
        <v>52.38095238095239</v>
      </c>
      <c r="F304" s="59">
        <v>21</v>
      </c>
      <c r="G304" s="57">
        <v>170</v>
      </c>
      <c r="H304" s="60">
        <f t="shared" si="29"/>
        <v>12.352941176470589</v>
      </c>
      <c r="I304" s="57">
        <v>170</v>
      </c>
      <c r="J304" s="60">
        <f t="shared" si="30"/>
        <v>12.352941176470589</v>
      </c>
      <c r="K304" s="57">
        <v>0</v>
      </c>
      <c r="L304" s="60">
        <f t="shared" si="31"/>
        <v>0</v>
      </c>
      <c r="M304" s="79">
        <v>0</v>
      </c>
    </row>
    <row r="305" spans="1:13" ht="15" customHeight="1">
      <c r="A305" s="64" t="s">
        <v>59</v>
      </c>
      <c r="B305" s="57">
        <v>25</v>
      </c>
      <c r="C305" s="60">
        <f t="shared" si="27"/>
        <v>50</v>
      </c>
      <c r="D305" s="57">
        <v>25</v>
      </c>
      <c r="E305" s="60">
        <f t="shared" si="28"/>
        <v>50</v>
      </c>
      <c r="F305" s="59">
        <v>50</v>
      </c>
      <c r="G305" s="57">
        <v>183</v>
      </c>
      <c r="H305" s="60">
        <f t="shared" si="29"/>
        <v>27.322404371584703</v>
      </c>
      <c r="I305" s="57">
        <v>183</v>
      </c>
      <c r="J305" s="60">
        <f t="shared" si="30"/>
        <v>27.322404371584703</v>
      </c>
      <c r="K305" s="57">
        <v>8</v>
      </c>
      <c r="L305" s="60">
        <f t="shared" si="31"/>
        <v>16</v>
      </c>
      <c r="M305" s="79">
        <v>0</v>
      </c>
    </row>
    <row r="306" spans="1:13" ht="15" customHeight="1">
      <c r="A306" s="64" t="s">
        <v>86</v>
      </c>
      <c r="B306" s="57">
        <v>16</v>
      </c>
      <c r="C306" s="60">
        <f t="shared" si="27"/>
        <v>53.333333333333336</v>
      </c>
      <c r="D306" s="57">
        <v>14</v>
      </c>
      <c r="E306" s="60">
        <f t="shared" si="28"/>
        <v>46.666666666666664</v>
      </c>
      <c r="F306" s="59">
        <v>30</v>
      </c>
      <c r="G306" s="57">
        <v>191</v>
      </c>
      <c r="H306" s="60">
        <f t="shared" si="29"/>
        <v>15.706806282722512</v>
      </c>
      <c r="I306" s="57">
        <v>191</v>
      </c>
      <c r="J306" s="60">
        <f t="shared" si="30"/>
        <v>15.706806282722512</v>
      </c>
      <c r="K306" s="57">
        <v>0</v>
      </c>
      <c r="L306" s="60">
        <f t="shared" si="31"/>
        <v>0</v>
      </c>
      <c r="M306" s="79">
        <v>0</v>
      </c>
    </row>
    <row r="307" spans="1:13" ht="15" customHeight="1">
      <c r="A307" s="64" t="s">
        <v>58</v>
      </c>
      <c r="B307" s="57">
        <v>23</v>
      </c>
      <c r="C307" s="60">
        <f t="shared" si="27"/>
        <v>54.761904761904766</v>
      </c>
      <c r="D307" s="57">
        <v>19</v>
      </c>
      <c r="E307" s="60">
        <f t="shared" si="28"/>
        <v>45.23809523809524</v>
      </c>
      <c r="F307" s="59">
        <v>42</v>
      </c>
      <c r="G307" s="57">
        <v>104</v>
      </c>
      <c r="H307" s="60">
        <f t="shared" si="29"/>
        <v>40.38461538461539</v>
      </c>
      <c r="I307" s="57">
        <v>104</v>
      </c>
      <c r="J307" s="60">
        <f t="shared" si="30"/>
        <v>40.38461538461539</v>
      </c>
      <c r="K307" s="57">
        <v>17</v>
      </c>
      <c r="L307" s="60">
        <f t="shared" si="31"/>
        <v>40.476190476190474</v>
      </c>
      <c r="M307" s="79">
        <v>4</v>
      </c>
    </row>
    <row r="308" spans="1:13" ht="15" customHeight="1">
      <c r="A308" s="64" t="s">
        <v>85</v>
      </c>
      <c r="B308" s="57">
        <v>62</v>
      </c>
      <c r="C308" s="60">
        <f t="shared" si="27"/>
        <v>55.35714285714286</v>
      </c>
      <c r="D308" s="57">
        <v>50</v>
      </c>
      <c r="E308" s="60">
        <f t="shared" si="28"/>
        <v>44.642857142857146</v>
      </c>
      <c r="F308" s="59">
        <v>112</v>
      </c>
      <c r="G308" s="57">
        <v>373</v>
      </c>
      <c r="H308" s="60">
        <f t="shared" si="29"/>
        <v>30.02680965147453</v>
      </c>
      <c r="I308" s="57">
        <v>373</v>
      </c>
      <c r="J308" s="60">
        <f t="shared" si="30"/>
        <v>30.02680965147453</v>
      </c>
      <c r="K308" s="57">
        <v>30</v>
      </c>
      <c r="L308" s="60">
        <f t="shared" si="31"/>
        <v>26.785714285714285</v>
      </c>
      <c r="M308" s="79">
        <v>0</v>
      </c>
    </row>
    <row r="309" spans="1:13" ht="15" customHeight="1">
      <c r="A309" s="64" t="s">
        <v>57</v>
      </c>
      <c r="B309" s="57">
        <v>71</v>
      </c>
      <c r="C309" s="60">
        <f t="shared" si="27"/>
        <v>52.98507462686567</v>
      </c>
      <c r="D309" s="57">
        <v>63</v>
      </c>
      <c r="E309" s="60">
        <f t="shared" si="28"/>
        <v>47.01492537313433</v>
      </c>
      <c r="F309" s="59">
        <v>134</v>
      </c>
      <c r="G309" s="57">
        <v>440</v>
      </c>
      <c r="H309" s="60">
        <f t="shared" si="29"/>
        <v>30.454545454545457</v>
      </c>
      <c r="I309" s="57">
        <v>440</v>
      </c>
      <c r="J309" s="60">
        <f t="shared" si="30"/>
        <v>30.454545454545457</v>
      </c>
      <c r="K309" s="57">
        <v>30</v>
      </c>
      <c r="L309" s="60">
        <f t="shared" si="31"/>
        <v>22.388059701492537</v>
      </c>
      <c r="M309" s="79">
        <v>0</v>
      </c>
    </row>
    <row r="310" spans="1:13" ht="15" customHeight="1">
      <c r="A310" s="64" t="s">
        <v>56</v>
      </c>
      <c r="B310" s="57">
        <v>23</v>
      </c>
      <c r="C310" s="60">
        <f t="shared" si="27"/>
        <v>43.39622641509434</v>
      </c>
      <c r="D310" s="57">
        <v>30</v>
      </c>
      <c r="E310" s="60">
        <f t="shared" si="28"/>
        <v>56.60377358490566</v>
      </c>
      <c r="F310" s="59">
        <v>53</v>
      </c>
      <c r="G310" s="57">
        <v>205</v>
      </c>
      <c r="H310" s="60">
        <f t="shared" si="29"/>
        <v>25.853658536585368</v>
      </c>
      <c r="I310" s="57">
        <v>205</v>
      </c>
      <c r="J310" s="60">
        <f t="shared" si="30"/>
        <v>25.853658536585368</v>
      </c>
      <c r="K310" s="57">
        <v>22</v>
      </c>
      <c r="L310" s="60">
        <f t="shared" si="31"/>
        <v>41.509433962264154</v>
      </c>
      <c r="M310" s="79">
        <v>0</v>
      </c>
    </row>
    <row r="311" spans="1:13" ht="15" customHeight="1">
      <c r="A311" s="64" t="s">
        <v>55</v>
      </c>
      <c r="B311" s="57">
        <v>15</v>
      </c>
      <c r="C311" s="60">
        <f t="shared" si="27"/>
        <v>46.875</v>
      </c>
      <c r="D311" s="57">
        <v>17</v>
      </c>
      <c r="E311" s="60">
        <f t="shared" si="28"/>
        <v>53.125</v>
      </c>
      <c r="F311" s="59">
        <v>32</v>
      </c>
      <c r="G311" s="57">
        <v>116</v>
      </c>
      <c r="H311" s="60">
        <f t="shared" si="29"/>
        <v>27.586206896551722</v>
      </c>
      <c r="I311" s="57">
        <v>116</v>
      </c>
      <c r="J311" s="60">
        <f t="shared" si="30"/>
        <v>27.586206896551722</v>
      </c>
      <c r="K311" s="57">
        <v>13</v>
      </c>
      <c r="L311" s="60">
        <f t="shared" si="31"/>
        <v>40.625</v>
      </c>
      <c r="M311" s="79">
        <v>11</v>
      </c>
    </row>
    <row r="312" spans="1:13" ht="15" customHeight="1">
      <c r="A312" s="64" t="s">
        <v>54</v>
      </c>
      <c r="B312" s="57">
        <v>50</v>
      </c>
      <c r="C312" s="60">
        <f t="shared" si="27"/>
        <v>57.47126436781609</v>
      </c>
      <c r="D312" s="57">
        <v>37</v>
      </c>
      <c r="E312" s="60">
        <f t="shared" si="28"/>
        <v>42.5287356321839</v>
      </c>
      <c r="F312" s="59">
        <v>87</v>
      </c>
      <c r="G312" s="57">
        <v>308</v>
      </c>
      <c r="H312" s="60">
        <f t="shared" si="29"/>
        <v>28.246753246753247</v>
      </c>
      <c r="I312" s="57">
        <v>308</v>
      </c>
      <c r="J312" s="60">
        <f t="shared" si="30"/>
        <v>28.246753246753247</v>
      </c>
      <c r="K312" s="57">
        <v>0</v>
      </c>
      <c r="L312" s="60">
        <f t="shared" si="31"/>
        <v>0</v>
      </c>
      <c r="M312" s="79">
        <v>0</v>
      </c>
    </row>
    <row r="313" spans="1:13" ht="15" customHeight="1">
      <c r="A313" s="64" t="s">
        <v>100</v>
      </c>
      <c r="B313" s="57">
        <v>0</v>
      </c>
      <c r="C313" s="60">
        <v>0</v>
      </c>
      <c r="D313" s="57">
        <v>0</v>
      </c>
      <c r="E313" s="60">
        <v>0</v>
      </c>
      <c r="F313" s="59">
        <v>0</v>
      </c>
      <c r="G313" s="57">
        <v>124</v>
      </c>
      <c r="H313" s="60">
        <v>0</v>
      </c>
      <c r="I313" s="57">
        <v>0</v>
      </c>
      <c r="J313" s="60">
        <v>0</v>
      </c>
      <c r="K313" s="57">
        <v>0</v>
      </c>
      <c r="L313" s="60">
        <v>0</v>
      </c>
      <c r="M313" s="79">
        <v>0</v>
      </c>
    </row>
    <row r="314" spans="1:13" ht="15" customHeight="1">
      <c r="A314" s="64" t="s">
        <v>53</v>
      </c>
      <c r="B314" s="57">
        <v>42</v>
      </c>
      <c r="C314" s="60">
        <f t="shared" si="27"/>
        <v>53.84615384615385</v>
      </c>
      <c r="D314" s="57">
        <v>36</v>
      </c>
      <c r="E314" s="60">
        <f t="shared" si="28"/>
        <v>46.15384615384615</v>
      </c>
      <c r="F314" s="59">
        <v>78</v>
      </c>
      <c r="G314" s="57">
        <v>261</v>
      </c>
      <c r="H314" s="60">
        <f t="shared" si="29"/>
        <v>29.88505747126437</v>
      </c>
      <c r="I314" s="57">
        <v>261</v>
      </c>
      <c r="J314" s="60">
        <f t="shared" si="30"/>
        <v>29.88505747126437</v>
      </c>
      <c r="K314" s="57">
        <v>0</v>
      </c>
      <c r="L314" s="60">
        <f t="shared" si="31"/>
        <v>0</v>
      </c>
      <c r="M314" s="79">
        <v>0</v>
      </c>
    </row>
    <row r="315" spans="1:13" ht="15" customHeight="1">
      <c r="A315" s="64" t="s">
        <v>52</v>
      </c>
      <c r="B315" s="57">
        <v>134</v>
      </c>
      <c r="C315" s="60">
        <f t="shared" si="27"/>
        <v>51.34099616858238</v>
      </c>
      <c r="D315" s="57">
        <v>127</v>
      </c>
      <c r="E315" s="60">
        <f t="shared" si="28"/>
        <v>48.65900383141762</v>
      </c>
      <c r="F315" s="59">
        <v>261</v>
      </c>
      <c r="G315" s="57">
        <v>743</v>
      </c>
      <c r="H315" s="60">
        <f t="shared" si="29"/>
        <v>35.1278600269179</v>
      </c>
      <c r="I315" s="57">
        <v>743</v>
      </c>
      <c r="J315" s="60">
        <f t="shared" si="30"/>
        <v>35.1278600269179</v>
      </c>
      <c r="K315" s="57">
        <v>32</v>
      </c>
      <c r="L315" s="60">
        <f t="shared" si="31"/>
        <v>12.260536398467432</v>
      </c>
      <c r="M315" s="79">
        <v>0</v>
      </c>
    </row>
    <row r="316" spans="1:13" ht="15" customHeight="1">
      <c r="A316" s="64" t="s">
        <v>51</v>
      </c>
      <c r="B316" s="57">
        <v>157</v>
      </c>
      <c r="C316" s="60">
        <f t="shared" si="27"/>
        <v>53.76712328767124</v>
      </c>
      <c r="D316" s="57">
        <v>135</v>
      </c>
      <c r="E316" s="60">
        <f t="shared" si="28"/>
        <v>46.23287671232877</v>
      </c>
      <c r="F316" s="59">
        <v>292</v>
      </c>
      <c r="G316" s="57">
        <v>793</v>
      </c>
      <c r="H316" s="60">
        <f t="shared" si="29"/>
        <v>36.82219419924338</v>
      </c>
      <c r="I316" s="57">
        <v>793</v>
      </c>
      <c r="J316" s="60">
        <f t="shared" si="30"/>
        <v>36.82219419924338</v>
      </c>
      <c r="K316" s="57">
        <v>77</v>
      </c>
      <c r="L316" s="60">
        <f t="shared" si="31"/>
        <v>26.36986301369863</v>
      </c>
      <c r="M316" s="79">
        <v>0</v>
      </c>
    </row>
    <row r="317" spans="1:13" ht="15" customHeight="1">
      <c r="A317" s="64" t="s">
        <v>50</v>
      </c>
      <c r="B317" s="57">
        <v>61</v>
      </c>
      <c r="C317" s="60">
        <f t="shared" si="27"/>
        <v>52.58620689655172</v>
      </c>
      <c r="D317" s="57">
        <v>55</v>
      </c>
      <c r="E317" s="60">
        <f t="shared" si="28"/>
        <v>47.41379310344828</v>
      </c>
      <c r="F317" s="59">
        <v>116</v>
      </c>
      <c r="G317" s="57">
        <v>372</v>
      </c>
      <c r="H317" s="60">
        <f t="shared" si="29"/>
        <v>31.182795698924732</v>
      </c>
      <c r="I317" s="57">
        <v>372</v>
      </c>
      <c r="J317" s="60">
        <f t="shared" si="30"/>
        <v>31.182795698924732</v>
      </c>
      <c r="K317" s="57">
        <v>25</v>
      </c>
      <c r="L317" s="60">
        <f t="shared" si="31"/>
        <v>21.551724137931032</v>
      </c>
      <c r="M317" s="79">
        <v>2</v>
      </c>
    </row>
    <row r="318" spans="1:13" ht="15" customHeight="1">
      <c r="A318" s="64" t="s">
        <v>49</v>
      </c>
      <c r="B318" s="57">
        <v>39</v>
      </c>
      <c r="C318" s="60">
        <f t="shared" si="27"/>
        <v>48.148148148148145</v>
      </c>
      <c r="D318" s="57">
        <v>42</v>
      </c>
      <c r="E318" s="60">
        <f t="shared" si="28"/>
        <v>51.85185185185185</v>
      </c>
      <c r="F318" s="59">
        <v>81</v>
      </c>
      <c r="G318" s="57">
        <v>237</v>
      </c>
      <c r="H318" s="60">
        <f t="shared" si="29"/>
        <v>34.177215189873415</v>
      </c>
      <c r="I318" s="57">
        <v>237</v>
      </c>
      <c r="J318" s="60">
        <f t="shared" si="30"/>
        <v>34.177215189873415</v>
      </c>
      <c r="K318" s="57">
        <v>23</v>
      </c>
      <c r="L318" s="60">
        <f t="shared" si="31"/>
        <v>28.39506172839506</v>
      </c>
      <c r="M318" s="79">
        <v>0</v>
      </c>
    </row>
    <row r="319" spans="1:13" ht="15" customHeight="1">
      <c r="A319" s="64" t="s">
        <v>48</v>
      </c>
      <c r="B319" s="57">
        <v>62</v>
      </c>
      <c r="C319" s="60">
        <f t="shared" si="27"/>
        <v>45.588235294117645</v>
      </c>
      <c r="D319" s="57">
        <v>74</v>
      </c>
      <c r="E319" s="60">
        <f t="shared" si="28"/>
        <v>54.41176470588235</v>
      </c>
      <c r="F319" s="59">
        <v>136</v>
      </c>
      <c r="G319" s="57">
        <v>419</v>
      </c>
      <c r="H319" s="60">
        <f t="shared" si="29"/>
        <v>32.4582338902148</v>
      </c>
      <c r="I319" s="57">
        <v>419</v>
      </c>
      <c r="J319" s="60">
        <f t="shared" si="30"/>
        <v>32.4582338902148</v>
      </c>
      <c r="K319" s="57">
        <v>34</v>
      </c>
      <c r="L319" s="60">
        <f t="shared" si="31"/>
        <v>25</v>
      </c>
      <c r="M319" s="79">
        <v>0</v>
      </c>
    </row>
    <row r="320" spans="1:13" ht="15" customHeight="1">
      <c r="A320" s="64" t="s">
        <v>97</v>
      </c>
      <c r="B320" s="57">
        <v>8</v>
      </c>
      <c r="C320" s="60">
        <f t="shared" si="27"/>
        <v>61.53846153846154</v>
      </c>
      <c r="D320" s="57">
        <v>5</v>
      </c>
      <c r="E320" s="60">
        <f t="shared" si="28"/>
        <v>38.46153846153847</v>
      </c>
      <c r="F320" s="59">
        <v>13</v>
      </c>
      <c r="G320" s="57">
        <v>73</v>
      </c>
      <c r="H320" s="60">
        <f t="shared" si="29"/>
        <v>17.80821917808219</v>
      </c>
      <c r="I320" s="57">
        <v>73</v>
      </c>
      <c r="J320" s="60">
        <f t="shared" si="30"/>
        <v>17.80821917808219</v>
      </c>
      <c r="K320" s="57">
        <v>0</v>
      </c>
      <c r="L320" s="60">
        <f t="shared" si="31"/>
        <v>0</v>
      </c>
      <c r="M320" s="79">
        <v>3</v>
      </c>
    </row>
    <row r="321" spans="1:13" ht="15" customHeight="1">
      <c r="A321" s="64" t="s">
        <v>47</v>
      </c>
      <c r="B321" s="57">
        <v>17</v>
      </c>
      <c r="C321" s="60">
        <f t="shared" si="27"/>
        <v>40.476190476190474</v>
      </c>
      <c r="D321" s="57">
        <v>25</v>
      </c>
      <c r="E321" s="60">
        <f t="shared" si="28"/>
        <v>59.523809523809526</v>
      </c>
      <c r="F321" s="59">
        <v>42</v>
      </c>
      <c r="G321" s="57">
        <v>226</v>
      </c>
      <c r="H321" s="60">
        <f t="shared" si="29"/>
        <v>18.58407079646018</v>
      </c>
      <c r="I321" s="57">
        <v>226</v>
      </c>
      <c r="J321" s="60">
        <f t="shared" si="30"/>
        <v>18.58407079646018</v>
      </c>
      <c r="K321" s="57">
        <v>10</v>
      </c>
      <c r="L321" s="60">
        <f t="shared" si="31"/>
        <v>23.809523809523807</v>
      </c>
      <c r="M321" s="79">
        <v>4</v>
      </c>
    </row>
    <row r="322" spans="1:13" ht="15" customHeight="1">
      <c r="A322" s="64" t="s">
        <v>46</v>
      </c>
      <c r="B322" s="57">
        <v>86</v>
      </c>
      <c r="C322" s="60">
        <f t="shared" si="27"/>
        <v>53.75</v>
      </c>
      <c r="D322" s="57">
        <v>74</v>
      </c>
      <c r="E322" s="60">
        <f t="shared" si="28"/>
        <v>46.25</v>
      </c>
      <c r="F322" s="59">
        <v>160</v>
      </c>
      <c r="G322" s="57">
        <v>504</v>
      </c>
      <c r="H322" s="60">
        <f t="shared" si="29"/>
        <v>31.746031746031743</v>
      </c>
      <c r="I322" s="57">
        <v>504</v>
      </c>
      <c r="J322" s="60">
        <f t="shared" si="30"/>
        <v>31.746031746031743</v>
      </c>
      <c r="K322" s="57">
        <v>32</v>
      </c>
      <c r="L322" s="60">
        <f t="shared" si="31"/>
        <v>20</v>
      </c>
      <c r="M322" s="79">
        <v>0</v>
      </c>
    </row>
    <row r="323" spans="1:13" ht="38.25" customHeight="1">
      <c r="A323" s="30" t="s">
        <v>84</v>
      </c>
      <c r="B323" s="80">
        <v>4260</v>
      </c>
      <c r="C323" s="81">
        <f>B323/F323*100</f>
        <v>52.26993865030675</v>
      </c>
      <c r="D323" s="80">
        <v>3890</v>
      </c>
      <c r="E323" s="81">
        <f>D323/F323*100</f>
        <v>47.73006134969325</v>
      </c>
      <c r="F323" s="70">
        <v>8150</v>
      </c>
      <c r="G323" s="80">
        <v>26040</v>
      </c>
      <c r="H323" s="81">
        <f>F323/G323*100</f>
        <v>31.29800307219662</v>
      </c>
      <c r="I323" s="80">
        <v>25318</v>
      </c>
      <c r="J323" s="81">
        <f>F323/I323*100</f>
        <v>32.190536377280985</v>
      </c>
      <c r="K323" s="80">
        <v>1290</v>
      </c>
      <c r="L323" s="81">
        <f>K323/F323*100</f>
        <v>15.828220858895707</v>
      </c>
      <c r="M323" s="70">
        <v>91</v>
      </c>
    </row>
    <row r="326" spans="1:17" s="55" customFormat="1" ht="37.5" customHeight="1">
      <c r="A326" s="16" t="s">
        <v>129</v>
      </c>
      <c r="B326" s="334" t="s">
        <v>130</v>
      </c>
      <c r="C326" s="335"/>
      <c r="D326" s="335"/>
      <c r="E326" s="335"/>
      <c r="F326" s="335"/>
      <c r="G326" s="335"/>
      <c r="H326" s="335"/>
      <c r="I326" s="335"/>
      <c r="J326" s="335"/>
      <c r="K326" s="335"/>
      <c r="L326" s="335"/>
      <c r="M326" s="336"/>
      <c r="N326" s="11"/>
      <c r="O326"/>
      <c r="P326"/>
      <c r="Q326"/>
    </row>
    <row r="327" spans="1:13" s="11" customFormat="1" ht="25.5" customHeight="1">
      <c r="A327" s="327" t="s">
        <v>548</v>
      </c>
      <c r="B327" s="329" t="s">
        <v>526</v>
      </c>
      <c r="C327" s="330"/>
      <c r="D327" s="331" t="s">
        <v>527</v>
      </c>
      <c r="E327" s="330"/>
      <c r="F327" s="332" t="s">
        <v>528</v>
      </c>
      <c r="G327" s="319" t="s">
        <v>628</v>
      </c>
      <c r="H327" s="321" t="s">
        <v>592</v>
      </c>
      <c r="I327" s="323" t="s">
        <v>598</v>
      </c>
      <c r="J327" s="325" t="s">
        <v>594</v>
      </c>
      <c r="K327" s="313" t="s">
        <v>569</v>
      </c>
      <c r="L327" s="315" t="s">
        <v>530</v>
      </c>
      <c r="M327" s="317" t="s">
        <v>595</v>
      </c>
    </row>
    <row r="328" spans="1:13" s="11" customFormat="1" ht="38.25" customHeight="1" thickBot="1">
      <c r="A328" s="328"/>
      <c r="B328" s="82" t="s">
        <v>534</v>
      </c>
      <c r="C328" s="83" t="s">
        <v>535</v>
      </c>
      <c r="D328" s="84" t="s">
        <v>534</v>
      </c>
      <c r="E328" s="83" t="s">
        <v>535</v>
      </c>
      <c r="F328" s="333"/>
      <c r="G328" s="320"/>
      <c r="H328" s="322"/>
      <c r="I328" s="324"/>
      <c r="J328" s="326"/>
      <c r="K328" s="314"/>
      <c r="L328" s="316"/>
      <c r="M328" s="318"/>
    </row>
    <row r="329" spans="1:13" ht="15" customHeight="1">
      <c r="A329" s="64" t="s">
        <v>140</v>
      </c>
      <c r="B329" s="57">
        <v>35</v>
      </c>
      <c r="C329" s="60">
        <f>B329/F329*100</f>
        <v>57.377049180327866</v>
      </c>
      <c r="D329" s="57">
        <v>26</v>
      </c>
      <c r="E329" s="60">
        <f>D329/F329*100</f>
        <v>42.62295081967213</v>
      </c>
      <c r="F329" s="59">
        <v>61</v>
      </c>
      <c r="G329" s="57">
        <v>498</v>
      </c>
      <c r="H329" s="60">
        <f>F329/G329*100</f>
        <v>12.248995983935743</v>
      </c>
      <c r="I329" s="57">
        <v>498</v>
      </c>
      <c r="J329" s="60">
        <f>F329/I329*100</f>
        <v>12.248995983935743</v>
      </c>
      <c r="K329" s="57">
        <v>0</v>
      </c>
      <c r="L329" s="60">
        <f>K329/F329*100</f>
        <v>0</v>
      </c>
      <c r="M329" s="79">
        <v>0</v>
      </c>
    </row>
    <row r="330" spans="1:13" ht="15" customHeight="1">
      <c r="A330" s="64" t="s">
        <v>141</v>
      </c>
      <c r="B330" s="57">
        <v>13</v>
      </c>
      <c r="C330" s="60">
        <f aca="true" t="shared" si="32" ref="C330:C354">B330/F330*100</f>
        <v>43.333333333333336</v>
      </c>
      <c r="D330" s="57">
        <v>17</v>
      </c>
      <c r="E330" s="60">
        <f aca="true" t="shared" si="33" ref="E330:E354">D330/F330*100</f>
        <v>56.666666666666664</v>
      </c>
      <c r="F330" s="59">
        <v>30</v>
      </c>
      <c r="G330" s="57">
        <v>91</v>
      </c>
      <c r="H330" s="60">
        <f aca="true" t="shared" si="34" ref="H330:H354">F330/G330*100</f>
        <v>32.967032967032964</v>
      </c>
      <c r="I330" s="57">
        <v>91</v>
      </c>
      <c r="J330" s="60">
        <f aca="true" t="shared" si="35" ref="J330:J354">F330/I330*100</f>
        <v>32.967032967032964</v>
      </c>
      <c r="K330" s="57">
        <v>0</v>
      </c>
      <c r="L330" s="60">
        <f aca="true" t="shared" si="36" ref="L330:L354">K330/F330*100</f>
        <v>0</v>
      </c>
      <c r="M330" s="79">
        <v>0</v>
      </c>
    </row>
    <row r="331" spans="1:13" ht="15" customHeight="1">
      <c r="A331" s="64" t="s">
        <v>142</v>
      </c>
      <c r="B331" s="57">
        <v>39</v>
      </c>
      <c r="C331" s="60">
        <f t="shared" si="32"/>
        <v>52.702702702702695</v>
      </c>
      <c r="D331" s="57">
        <v>35</v>
      </c>
      <c r="E331" s="60">
        <f t="shared" si="33"/>
        <v>47.2972972972973</v>
      </c>
      <c r="F331" s="59">
        <v>74</v>
      </c>
      <c r="G331" s="57">
        <v>330</v>
      </c>
      <c r="H331" s="60">
        <f t="shared" si="34"/>
        <v>22.424242424242426</v>
      </c>
      <c r="I331" s="57">
        <v>330</v>
      </c>
      <c r="J331" s="60">
        <f t="shared" si="35"/>
        <v>22.424242424242426</v>
      </c>
      <c r="K331" s="57">
        <v>41</v>
      </c>
      <c r="L331" s="60">
        <f t="shared" si="36"/>
        <v>55.4054054054054</v>
      </c>
      <c r="M331" s="79">
        <v>4</v>
      </c>
    </row>
    <row r="332" spans="1:13" ht="15" customHeight="1">
      <c r="A332" s="64" t="s">
        <v>143</v>
      </c>
      <c r="B332" s="57">
        <v>105</v>
      </c>
      <c r="C332" s="60">
        <f t="shared" si="32"/>
        <v>52.5</v>
      </c>
      <c r="D332" s="57">
        <v>95</v>
      </c>
      <c r="E332" s="60">
        <f t="shared" si="33"/>
        <v>47.5</v>
      </c>
      <c r="F332" s="59">
        <v>200</v>
      </c>
      <c r="G332" s="57">
        <v>1102</v>
      </c>
      <c r="H332" s="60">
        <f t="shared" si="34"/>
        <v>18.148820326678766</v>
      </c>
      <c r="I332" s="57">
        <v>1102</v>
      </c>
      <c r="J332" s="60">
        <f t="shared" si="35"/>
        <v>18.148820326678766</v>
      </c>
      <c r="K332" s="57">
        <v>11</v>
      </c>
      <c r="L332" s="60">
        <f t="shared" si="36"/>
        <v>5.5</v>
      </c>
      <c r="M332" s="79">
        <v>0</v>
      </c>
    </row>
    <row r="333" spans="1:13" ht="15" customHeight="1">
      <c r="A333" s="64" t="s">
        <v>144</v>
      </c>
      <c r="B333" s="57">
        <v>25</v>
      </c>
      <c r="C333" s="60">
        <f t="shared" si="32"/>
        <v>45.45454545454545</v>
      </c>
      <c r="D333" s="57">
        <v>30</v>
      </c>
      <c r="E333" s="60">
        <f t="shared" si="33"/>
        <v>54.54545454545454</v>
      </c>
      <c r="F333" s="59">
        <v>55</v>
      </c>
      <c r="G333" s="57">
        <v>214</v>
      </c>
      <c r="H333" s="60">
        <f t="shared" si="34"/>
        <v>25.70093457943925</v>
      </c>
      <c r="I333" s="57">
        <v>214</v>
      </c>
      <c r="J333" s="60">
        <f t="shared" si="35"/>
        <v>25.70093457943925</v>
      </c>
      <c r="K333" s="57">
        <v>0</v>
      </c>
      <c r="L333" s="60">
        <f t="shared" si="36"/>
        <v>0</v>
      </c>
      <c r="M333" s="79">
        <v>0</v>
      </c>
    </row>
    <row r="334" spans="1:13" ht="15" customHeight="1">
      <c r="A334" s="64" t="s">
        <v>156</v>
      </c>
      <c r="B334" s="57">
        <v>17</v>
      </c>
      <c r="C334" s="60">
        <f t="shared" si="32"/>
        <v>48.57142857142857</v>
      </c>
      <c r="D334" s="57">
        <v>18</v>
      </c>
      <c r="E334" s="60">
        <f t="shared" si="33"/>
        <v>51.42857142857142</v>
      </c>
      <c r="F334" s="59">
        <v>35</v>
      </c>
      <c r="G334" s="57">
        <v>519</v>
      </c>
      <c r="H334" s="60">
        <f t="shared" si="34"/>
        <v>6.74373795761079</v>
      </c>
      <c r="I334" s="57">
        <v>519</v>
      </c>
      <c r="J334" s="60">
        <f t="shared" si="35"/>
        <v>6.74373795761079</v>
      </c>
      <c r="K334" s="57">
        <v>11</v>
      </c>
      <c r="L334" s="60">
        <f t="shared" si="36"/>
        <v>31.428571428571427</v>
      </c>
      <c r="M334" s="79">
        <v>0</v>
      </c>
    </row>
    <row r="335" spans="1:13" ht="15" customHeight="1">
      <c r="A335" s="64" t="s">
        <v>145</v>
      </c>
      <c r="B335" s="57">
        <v>81</v>
      </c>
      <c r="C335" s="60">
        <f t="shared" si="32"/>
        <v>60.902255639097746</v>
      </c>
      <c r="D335" s="57">
        <v>52</v>
      </c>
      <c r="E335" s="60">
        <f t="shared" si="33"/>
        <v>39.097744360902254</v>
      </c>
      <c r="F335" s="59">
        <v>133</v>
      </c>
      <c r="G335" s="57">
        <v>328</v>
      </c>
      <c r="H335" s="60">
        <f t="shared" si="34"/>
        <v>40.54878048780488</v>
      </c>
      <c r="I335" s="57">
        <v>328</v>
      </c>
      <c r="J335" s="60">
        <f t="shared" si="35"/>
        <v>40.54878048780488</v>
      </c>
      <c r="K335" s="57">
        <v>26</v>
      </c>
      <c r="L335" s="60">
        <f t="shared" si="36"/>
        <v>19.548872180451127</v>
      </c>
      <c r="M335" s="79">
        <v>0</v>
      </c>
    </row>
    <row r="336" spans="1:13" ht="15" customHeight="1">
      <c r="A336" s="64" t="s">
        <v>541</v>
      </c>
      <c r="B336" s="57">
        <v>601</v>
      </c>
      <c r="C336" s="60">
        <f t="shared" si="32"/>
        <v>53.7567084078712</v>
      </c>
      <c r="D336" s="57">
        <v>517</v>
      </c>
      <c r="E336" s="60">
        <f t="shared" si="33"/>
        <v>46.2432915921288</v>
      </c>
      <c r="F336" s="59">
        <v>1118</v>
      </c>
      <c r="G336" s="57">
        <v>2772</v>
      </c>
      <c r="H336" s="60">
        <f t="shared" si="34"/>
        <v>40.33189033189033</v>
      </c>
      <c r="I336" s="57">
        <v>2772</v>
      </c>
      <c r="J336" s="60">
        <f t="shared" si="35"/>
        <v>40.33189033189033</v>
      </c>
      <c r="K336" s="57">
        <v>91</v>
      </c>
      <c r="L336" s="60">
        <f t="shared" si="36"/>
        <v>8.13953488372093</v>
      </c>
      <c r="M336" s="79">
        <v>6</v>
      </c>
    </row>
    <row r="337" spans="1:13" ht="15" customHeight="1">
      <c r="A337" s="64" t="s">
        <v>157</v>
      </c>
      <c r="B337" s="57">
        <v>9</v>
      </c>
      <c r="C337" s="60">
        <f t="shared" si="32"/>
        <v>50</v>
      </c>
      <c r="D337" s="57">
        <v>9</v>
      </c>
      <c r="E337" s="60">
        <f t="shared" si="33"/>
        <v>50</v>
      </c>
      <c r="F337" s="59">
        <v>18</v>
      </c>
      <c r="G337" s="57">
        <v>52</v>
      </c>
      <c r="H337" s="60">
        <f t="shared" si="34"/>
        <v>34.61538461538461</v>
      </c>
      <c r="I337" s="57">
        <v>52</v>
      </c>
      <c r="J337" s="60">
        <f t="shared" si="35"/>
        <v>34.61538461538461</v>
      </c>
      <c r="K337" s="57">
        <v>3</v>
      </c>
      <c r="L337" s="60">
        <f t="shared" si="36"/>
        <v>16.666666666666664</v>
      </c>
      <c r="M337" s="79">
        <v>0</v>
      </c>
    </row>
    <row r="338" spans="1:13" ht="15" customHeight="1">
      <c r="A338" s="64" t="s">
        <v>146</v>
      </c>
      <c r="B338" s="57">
        <v>9</v>
      </c>
      <c r="C338" s="60">
        <f t="shared" si="32"/>
        <v>50</v>
      </c>
      <c r="D338" s="57">
        <v>9</v>
      </c>
      <c r="E338" s="60">
        <f t="shared" si="33"/>
        <v>50</v>
      </c>
      <c r="F338" s="59">
        <v>18</v>
      </c>
      <c r="G338" s="57">
        <v>88</v>
      </c>
      <c r="H338" s="60">
        <f t="shared" si="34"/>
        <v>20.454545454545457</v>
      </c>
      <c r="I338" s="57">
        <v>88</v>
      </c>
      <c r="J338" s="60">
        <f t="shared" si="35"/>
        <v>20.454545454545457</v>
      </c>
      <c r="K338" s="57">
        <v>0</v>
      </c>
      <c r="L338" s="60">
        <f t="shared" si="36"/>
        <v>0</v>
      </c>
      <c r="M338" s="79">
        <v>0</v>
      </c>
    </row>
    <row r="339" spans="1:13" ht="15" customHeight="1">
      <c r="A339" s="64" t="s">
        <v>163</v>
      </c>
      <c r="B339" s="57">
        <v>8</v>
      </c>
      <c r="C339" s="60">
        <f t="shared" si="32"/>
        <v>66.66666666666666</v>
      </c>
      <c r="D339" s="57">
        <v>4</v>
      </c>
      <c r="E339" s="60">
        <f t="shared" si="33"/>
        <v>33.33333333333333</v>
      </c>
      <c r="F339" s="59">
        <v>12</v>
      </c>
      <c r="G339" s="57">
        <v>58</v>
      </c>
      <c r="H339" s="60">
        <f t="shared" si="34"/>
        <v>20.689655172413794</v>
      </c>
      <c r="I339" s="57">
        <v>58</v>
      </c>
      <c r="J339" s="60">
        <f t="shared" si="35"/>
        <v>20.689655172413794</v>
      </c>
      <c r="K339" s="57">
        <v>0</v>
      </c>
      <c r="L339" s="60">
        <f t="shared" si="36"/>
        <v>0</v>
      </c>
      <c r="M339" s="79">
        <v>0</v>
      </c>
    </row>
    <row r="340" spans="1:13" ht="15" customHeight="1">
      <c r="A340" s="64" t="s">
        <v>170</v>
      </c>
      <c r="B340" s="57">
        <v>0</v>
      </c>
      <c r="C340" s="60">
        <v>0</v>
      </c>
      <c r="D340" s="57">
        <v>0</v>
      </c>
      <c r="E340" s="60">
        <v>0</v>
      </c>
      <c r="F340" s="59">
        <v>0</v>
      </c>
      <c r="G340" s="57">
        <v>107</v>
      </c>
      <c r="H340" s="60">
        <f t="shared" si="34"/>
        <v>0</v>
      </c>
      <c r="I340" s="57">
        <v>0</v>
      </c>
      <c r="J340" s="60">
        <v>0</v>
      </c>
      <c r="K340" s="57">
        <v>0</v>
      </c>
      <c r="L340" s="60">
        <v>0</v>
      </c>
      <c r="M340" s="79">
        <v>0</v>
      </c>
    </row>
    <row r="341" spans="1:13" ht="15" customHeight="1">
      <c r="A341" s="64" t="s">
        <v>164</v>
      </c>
      <c r="B341" s="57">
        <v>4</v>
      </c>
      <c r="C341" s="60">
        <f t="shared" si="32"/>
        <v>50</v>
      </c>
      <c r="D341" s="57">
        <v>4</v>
      </c>
      <c r="E341" s="60">
        <f t="shared" si="33"/>
        <v>50</v>
      </c>
      <c r="F341" s="59">
        <v>8</v>
      </c>
      <c r="G341" s="57">
        <v>49</v>
      </c>
      <c r="H341" s="60">
        <f t="shared" si="34"/>
        <v>16.3265306122449</v>
      </c>
      <c r="I341" s="57">
        <v>49</v>
      </c>
      <c r="J341" s="60">
        <f t="shared" si="35"/>
        <v>16.3265306122449</v>
      </c>
      <c r="K341" s="57">
        <v>0</v>
      </c>
      <c r="L341" s="60">
        <f t="shared" si="36"/>
        <v>0</v>
      </c>
      <c r="M341" s="79">
        <v>0</v>
      </c>
    </row>
    <row r="342" spans="1:13" ht="15" customHeight="1">
      <c r="A342" s="64" t="s">
        <v>147</v>
      </c>
      <c r="B342" s="57">
        <v>9</v>
      </c>
      <c r="C342" s="60">
        <f t="shared" si="32"/>
        <v>50</v>
      </c>
      <c r="D342" s="57">
        <v>9</v>
      </c>
      <c r="E342" s="60">
        <f t="shared" si="33"/>
        <v>50</v>
      </c>
      <c r="F342" s="59">
        <v>18</v>
      </c>
      <c r="G342" s="57">
        <v>58</v>
      </c>
      <c r="H342" s="60">
        <f t="shared" si="34"/>
        <v>31.03448275862069</v>
      </c>
      <c r="I342" s="57">
        <v>58</v>
      </c>
      <c r="J342" s="60">
        <f t="shared" si="35"/>
        <v>31.03448275862069</v>
      </c>
      <c r="K342" s="57">
        <v>0</v>
      </c>
      <c r="L342" s="60">
        <f t="shared" si="36"/>
        <v>0</v>
      </c>
      <c r="M342" s="79">
        <v>0</v>
      </c>
    </row>
    <row r="343" spans="1:13" ht="15" customHeight="1">
      <c r="A343" s="64" t="s">
        <v>148</v>
      </c>
      <c r="B343" s="57">
        <v>24</v>
      </c>
      <c r="C343" s="60">
        <f t="shared" si="32"/>
        <v>70.58823529411765</v>
      </c>
      <c r="D343" s="57">
        <v>10</v>
      </c>
      <c r="E343" s="60">
        <f t="shared" si="33"/>
        <v>29.411764705882355</v>
      </c>
      <c r="F343" s="59">
        <v>34</v>
      </c>
      <c r="G343" s="57">
        <v>142</v>
      </c>
      <c r="H343" s="60">
        <f t="shared" si="34"/>
        <v>23.943661971830984</v>
      </c>
      <c r="I343" s="57">
        <v>142</v>
      </c>
      <c r="J343" s="60">
        <f t="shared" si="35"/>
        <v>23.943661971830984</v>
      </c>
      <c r="K343" s="57">
        <v>7</v>
      </c>
      <c r="L343" s="60">
        <f t="shared" si="36"/>
        <v>20.588235294117645</v>
      </c>
      <c r="M343" s="79">
        <v>0</v>
      </c>
    </row>
    <row r="344" spans="1:13" ht="15" customHeight="1">
      <c r="A344" s="64" t="s">
        <v>149</v>
      </c>
      <c r="B344" s="57">
        <v>24</v>
      </c>
      <c r="C344" s="60">
        <f t="shared" si="32"/>
        <v>53.333333333333336</v>
      </c>
      <c r="D344" s="57">
        <v>21</v>
      </c>
      <c r="E344" s="60">
        <f t="shared" si="33"/>
        <v>46.666666666666664</v>
      </c>
      <c r="F344" s="59">
        <v>45</v>
      </c>
      <c r="G344" s="57">
        <v>87</v>
      </c>
      <c r="H344" s="60">
        <f t="shared" si="34"/>
        <v>51.724137931034484</v>
      </c>
      <c r="I344" s="57">
        <v>87</v>
      </c>
      <c r="J344" s="60">
        <f t="shared" si="35"/>
        <v>51.724137931034484</v>
      </c>
      <c r="K344" s="57">
        <v>0</v>
      </c>
      <c r="L344" s="60">
        <f t="shared" si="36"/>
        <v>0</v>
      </c>
      <c r="M344" s="79">
        <v>26</v>
      </c>
    </row>
    <row r="345" spans="1:13" ht="15" customHeight="1">
      <c r="A345" s="64" t="s">
        <v>158</v>
      </c>
      <c r="B345" s="57">
        <v>5</v>
      </c>
      <c r="C345" s="60">
        <f t="shared" si="32"/>
        <v>55.55555555555556</v>
      </c>
      <c r="D345" s="57">
        <v>4</v>
      </c>
      <c r="E345" s="60">
        <f t="shared" si="33"/>
        <v>44.44444444444444</v>
      </c>
      <c r="F345" s="59">
        <v>9</v>
      </c>
      <c r="G345" s="57">
        <v>51</v>
      </c>
      <c r="H345" s="60">
        <f t="shared" si="34"/>
        <v>17.647058823529413</v>
      </c>
      <c r="I345" s="57">
        <v>51</v>
      </c>
      <c r="J345" s="60">
        <f t="shared" si="35"/>
        <v>17.647058823529413</v>
      </c>
      <c r="K345" s="57">
        <v>0</v>
      </c>
      <c r="L345" s="60">
        <f t="shared" si="36"/>
        <v>0</v>
      </c>
      <c r="M345" s="79">
        <v>0</v>
      </c>
    </row>
    <row r="346" spans="1:13" ht="15" customHeight="1">
      <c r="A346" s="64" t="s">
        <v>150</v>
      </c>
      <c r="B346" s="57">
        <v>12</v>
      </c>
      <c r="C346" s="60">
        <f t="shared" si="32"/>
        <v>40</v>
      </c>
      <c r="D346" s="57">
        <v>18</v>
      </c>
      <c r="E346" s="60">
        <f t="shared" si="33"/>
        <v>60</v>
      </c>
      <c r="F346" s="59">
        <v>30</v>
      </c>
      <c r="G346" s="57">
        <v>80</v>
      </c>
      <c r="H346" s="60">
        <f t="shared" si="34"/>
        <v>37.5</v>
      </c>
      <c r="I346" s="57">
        <v>80</v>
      </c>
      <c r="J346" s="60">
        <f t="shared" si="35"/>
        <v>37.5</v>
      </c>
      <c r="K346" s="57">
        <v>5</v>
      </c>
      <c r="L346" s="60">
        <f t="shared" si="36"/>
        <v>16.666666666666664</v>
      </c>
      <c r="M346" s="79">
        <v>15</v>
      </c>
    </row>
    <row r="347" spans="1:13" ht="15" customHeight="1">
      <c r="A347" s="64" t="s">
        <v>165</v>
      </c>
      <c r="B347" s="57">
        <v>6</v>
      </c>
      <c r="C347" s="60">
        <f t="shared" si="32"/>
        <v>60</v>
      </c>
      <c r="D347" s="57">
        <v>4</v>
      </c>
      <c r="E347" s="60">
        <f t="shared" si="33"/>
        <v>40</v>
      </c>
      <c r="F347" s="59">
        <v>10</v>
      </c>
      <c r="G347" s="57">
        <v>127</v>
      </c>
      <c r="H347" s="60">
        <f t="shared" si="34"/>
        <v>7.874015748031496</v>
      </c>
      <c r="I347" s="57">
        <v>127</v>
      </c>
      <c r="J347" s="60">
        <f t="shared" si="35"/>
        <v>7.874015748031496</v>
      </c>
      <c r="K347" s="57">
        <v>0</v>
      </c>
      <c r="L347" s="60">
        <f t="shared" si="36"/>
        <v>0</v>
      </c>
      <c r="M347" s="79">
        <v>0</v>
      </c>
    </row>
    <row r="348" spans="1:13" ht="15" customHeight="1">
      <c r="A348" s="64" t="s">
        <v>159</v>
      </c>
      <c r="B348" s="57">
        <v>42</v>
      </c>
      <c r="C348" s="60">
        <f t="shared" si="32"/>
        <v>55.26315789473685</v>
      </c>
      <c r="D348" s="57">
        <v>34</v>
      </c>
      <c r="E348" s="60">
        <f t="shared" si="33"/>
        <v>44.73684210526316</v>
      </c>
      <c r="F348" s="59">
        <v>76</v>
      </c>
      <c r="G348" s="57">
        <v>279</v>
      </c>
      <c r="H348" s="60">
        <f t="shared" si="34"/>
        <v>27.24014336917563</v>
      </c>
      <c r="I348" s="57">
        <v>279</v>
      </c>
      <c r="J348" s="60">
        <f t="shared" si="35"/>
        <v>27.24014336917563</v>
      </c>
      <c r="K348" s="57">
        <v>6</v>
      </c>
      <c r="L348" s="60">
        <f t="shared" si="36"/>
        <v>7.894736842105263</v>
      </c>
      <c r="M348" s="79">
        <v>0</v>
      </c>
    </row>
    <row r="349" spans="1:13" ht="15" customHeight="1">
      <c r="A349" s="64" t="s">
        <v>151</v>
      </c>
      <c r="B349" s="57">
        <v>49</v>
      </c>
      <c r="C349" s="60">
        <f t="shared" si="32"/>
        <v>57.647058823529406</v>
      </c>
      <c r="D349" s="57">
        <v>36</v>
      </c>
      <c r="E349" s="60">
        <f t="shared" si="33"/>
        <v>42.35294117647059</v>
      </c>
      <c r="F349" s="59">
        <v>85</v>
      </c>
      <c r="G349" s="57">
        <v>262</v>
      </c>
      <c r="H349" s="60">
        <f t="shared" si="34"/>
        <v>32.44274809160305</v>
      </c>
      <c r="I349" s="57">
        <v>262</v>
      </c>
      <c r="J349" s="60">
        <f t="shared" si="35"/>
        <v>32.44274809160305</v>
      </c>
      <c r="K349" s="57">
        <v>2</v>
      </c>
      <c r="L349" s="60">
        <f t="shared" si="36"/>
        <v>2.3529411764705883</v>
      </c>
      <c r="M349" s="79">
        <v>0</v>
      </c>
    </row>
    <row r="350" spans="1:13" ht="15" customHeight="1">
      <c r="A350" s="64" t="s">
        <v>162</v>
      </c>
      <c r="B350" s="57">
        <v>7</v>
      </c>
      <c r="C350" s="60">
        <f t="shared" si="32"/>
        <v>46.666666666666664</v>
      </c>
      <c r="D350" s="57">
        <v>8</v>
      </c>
      <c r="E350" s="60">
        <f t="shared" si="33"/>
        <v>53.333333333333336</v>
      </c>
      <c r="F350" s="59">
        <v>15</v>
      </c>
      <c r="G350" s="57">
        <v>48</v>
      </c>
      <c r="H350" s="60">
        <f t="shared" si="34"/>
        <v>31.25</v>
      </c>
      <c r="I350" s="57">
        <v>48</v>
      </c>
      <c r="J350" s="60">
        <f t="shared" si="35"/>
        <v>31.25</v>
      </c>
      <c r="K350" s="57">
        <v>1</v>
      </c>
      <c r="L350" s="60">
        <f t="shared" si="36"/>
        <v>6.666666666666667</v>
      </c>
      <c r="M350" s="79">
        <v>0</v>
      </c>
    </row>
    <row r="351" spans="1:13" ht="15" customHeight="1">
      <c r="A351" s="64" t="s">
        <v>152</v>
      </c>
      <c r="B351" s="57">
        <v>20</v>
      </c>
      <c r="C351" s="60">
        <f t="shared" si="32"/>
        <v>55.55555555555556</v>
      </c>
      <c r="D351" s="57">
        <v>16</v>
      </c>
      <c r="E351" s="60">
        <f t="shared" si="33"/>
        <v>44.44444444444444</v>
      </c>
      <c r="F351" s="59">
        <v>36</v>
      </c>
      <c r="G351" s="57">
        <v>220</v>
      </c>
      <c r="H351" s="60">
        <f t="shared" si="34"/>
        <v>16.363636363636363</v>
      </c>
      <c r="I351" s="57">
        <v>220</v>
      </c>
      <c r="J351" s="60">
        <f t="shared" si="35"/>
        <v>16.363636363636363</v>
      </c>
      <c r="K351" s="57">
        <v>0</v>
      </c>
      <c r="L351" s="60">
        <f t="shared" si="36"/>
        <v>0</v>
      </c>
      <c r="M351" s="79">
        <v>0</v>
      </c>
    </row>
    <row r="352" spans="1:13" ht="15" customHeight="1">
      <c r="A352" s="64" t="s">
        <v>153</v>
      </c>
      <c r="B352" s="57">
        <v>27</v>
      </c>
      <c r="C352" s="60">
        <f t="shared" si="32"/>
        <v>65.85365853658537</v>
      </c>
      <c r="D352" s="57">
        <v>14</v>
      </c>
      <c r="E352" s="60">
        <f t="shared" si="33"/>
        <v>34.146341463414636</v>
      </c>
      <c r="F352" s="59">
        <v>41</v>
      </c>
      <c r="G352" s="57">
        <v>73</v>
      </c>
      <c r="H352" s="60">
        <f t="shared" si="34"/>
        <v>56.16438356164384</v>
      </c>
      <c r="I352" s="57">
        <v>73</v>
      </c>
      <c r="J352" s="60">
        <f t="shared" si="35"/>
        <v>56.16438356164384</v>
      </c>
      <c r="K352" s="57">
        <v>1</v>
      </c>
      <c r="L352" s="60">
        <f t="shared" si="36"/>
        <v>2.4390243902439024</v>
      </c>
      <c r="M352" s="79">
        <v>0</v>
      </c>
    </row>
    <row r="353" spans="1:13" ht="15" customHeight="1">
      <c r="A353" s="64" t="s">
        <v>169</v>
      </c>
      <c r="B353" s="57">
        <v>0</v>
      </c>
      <c r="C353" s="60">
        <v>0</v>
      </c>
      <c r="D353" s="57">
        <v>0</v>
      </c>
      <c r="E353" s="60">
        <v>0</v>
      </c>
      <c r="F353" s="59">
        <v>0</v>
      </c>
      <c r="G353" s="57">
        <v>175</v>
      </c>
      <c r="H353" s="60">
        <f t="shared" si="34"/>
        <v>0</v>
      </c>
      <c r="I353" s="57">
        <v>0</v>
      </c>
      <c r="J353" s="60">
        <v>0</v>
      </c>
      <c r="K353" s="57">
        <v>0</v>
      </c>
      <c r="L353" s="60">
        <v>0</v>
      </c>
      <c r="M353" s="79">
        <v>0</v>
      </c>
    </row>
    <row r="354" spans="1:13" ht="15" customHeight="1">
      <c r="A354" s="64" t="s">
        <v>166</v>
      </c>
      <c r="B354" s="57">
        <v>7</v>
      </c>
      <c r="C354" s="60">
        <f t="shared" si="32"/>
        <v>46.666666666666664</v>
      </c>
      <c r="D354" s="57">
        <v>8</v>
      </c>
      <c r="E354" s="60">
        <f t="shared" si="33"/>
        <v>53.333333333333336</v>
      </c>
      <c r="F354" s="59">
        <v>15</v>
      </c>
      <c r="G354" s="57">
        <v>83</v>
      </c>
      <c r="H354" s="60">
        <f t="shared" si="34"/>
        <v>18.072289156626507</v>
      </c>
      <c r="I354" s="57">
        <v>83</v>
      </c>
      <c r="J354" s="60">
        <f t="shared" si="35"/>
        <v>18.072289156626507</v>
      </c>
      <c r="K354" s="57">
        <v>0</v>
      </c>
      <c r="L354" s="60">
        <f t="shared" si="36"/>
        <v>0</v>
      </c>
      <c r="M354" s="79">
        <v>0</v>
      </c>
    </row>
    <row r="355" spans="1:13" ht="38.25" customHeight="1">
      <c r="A355" s="30" t="s">
        <v>131</v>
      </c>
      <c r="B355" s="80">
        <v>1178</v>
      </c>
      <c r="C355" s="81">
        <f>B355/F355*100</f>
        <v>54.13602941176471</v>
      </c>
      <c r="D355" s="80">
        <v>998</v>
      </c>
      <c r="E355" s="81">
        <f>D355/F355*100</f>
        <v>45.86397058823529</v>
      </c>
      <c r="F355" s="70">
        <v>2176</v>
      </c>
      <c r="G355" s="80">
        <v>7893</v>
      </c>
      <c r="H355" s="81">
        <f>F355/G355*100</f>
        <v>27.56873178765995</v>
      </c>
      <c r="I355" s="80">
        <f>SUM(I329:I354)</f>
        <v>7611</v>
      </c>
      <c r="J355" s="81">
        <f>F355/I355*100</f>
        <v>28.59019839705689</v>
      </c>
      <c r="K355" s="80">
        <v>205</v>
      </c>
      <c r="L355" s="81">
        <f>K355/F355*100</f>
        <v>9.42095588235294</v>
      </c>
      <c r="M355" s="70">
        <v>51</v>
      </c>
    </row>
    <row r="360" spans="1:17" s="55" customFormat="1" ht="30" customHeight="1">
      <c r="A360" s="16" t="s">
        <v>132</v>
      </c>
      <c r="B360" s="334" t="s">
        <v>275</v>
      </c>
      <c r="C360" s="335"/>
      <c r="D360" s="335"/>
      <c r="E360" s="335"/>
      <c r="F360" s="335"/>
      <c r="G360" s="335"/>
      <c r="H360" s="335"/>
      <c r="I360" s="335"/>
      <c r="J360" s="335"/>
      <c r="K360" s="335"/>
      <c r="L360" s="335"/>
      <c r="M360" s="336"/>
      <c r="N360" s="11"/>
      <c r="O360"/>
      <c r="P360"/>
      <c r="Q360"/>
    </row>
    <row r="361" spans="1:13" s="11" customFormat="1" ht="25.5" customHeight="1">
      <c r="A361" s="327" t="s">
        <v>548</v>
      </c>
      <c r="B361" s="329" t="s">
        <v>526</v>
      </c>
      <c r="C361" s="330"/>
      <c r="D361" s="331" t="s">
        <v>527</v>
      </c>
      <c r="E361" s="330"/>
      <c r="F361" s="332" t="s">
        <v>528</v>
      </c>
      <c r="G361" s="319" t="s">
        <v>628</v>
      </c>
      <c r="H361" s="321" t="s">
        <v>592</v>
      </c>
      <c r="I361" s="323" t="s">
        <v>598</v>
      </c>
      <c r="J361" s="325" t="s">
        <v>594</v>
      </c>
      <c r="K361" s="313" t="s">
        <v>569</v>
      </c>
      <c r="L361" s="315" t="s">
        <v>530</v>
      </c>
      <c r="M361" s="317" t="s">
        <v>595</v>
      </c>
    </row>
    <row r="362" spans="1:13" s="11" customFormat="1" ht="38.25" customHeight="1" thickBot="1">
      <c r="A362" s="328"/>
      <c r="B362" s="82" t="s">
        <v>534</v>
      </c>
      <c r="C362" s="83" t="s">
        <v>535</v>
      </c>
      <c r="D362" s="84" t="s">
        <v>534</v>
      </c>
      <c r="E362" s="83" t="s">
        <v>535</v>
      </c>
      <c r="F362" s="333"/>
      <c r="G362" s="320"/>
      <c r="H362" s="322"/>
      <c r="I362" s="324"/>
      <c r="J362" s="326"/>
      <c r="K362" s="314"/>
      <c r="L362" s="316"/>
      <c r="M362" s="318"/>
    </row>
    <row r="363" spans="1:13" ht="15" customHeight="1">
      <c r="A363" s="64" t="s">
        <v>184</v>
      </c>
      <c r="B363" s="57">
        <v>47</v>
      </c>
      <c r="C363" s="60">
        <f>B363/F363*100</f>
        <v>43.11926605504588</v>
      </c>
      <c r="D363" s="57">
        <v>62</v>
      </c>
      <c r="E363" s="60">
        <f>D363/F363*100</f>
        <v>56.88073394495413</v>
      </c>
      <c r="F363" s="59">
        <v>109</v>
      </c>
      <c r="G363" s="57">
        <v>274</v>
      </c>
      <c r="H363" s="60">
        <f>F363/G363*100</f>
        <v>39.78102189781022</v>
      </c>
      <c r="I363" s="57">
        <v>274</v>
      </c>
      <c r="J363" s="60">
        <f>F363/I363*100</f>
        <v>39.78102189781022</v>
      </c>
      <c r="K363" s="57">
        <v>25</v>
      </c>
      <c r="L363" s="60">
        <f>K363/F363*100</f>
        <v>22.93577981651376</v>
      </c>
      <c r="M363" s="79">
        <v>0</v>
      </c>
    </row>
    <row r="364" spans="1:13" ht="15" customHeight="1">
      <c r="A364" s="64" t="s">
        <v>183</v>
      </c>
      <c r="B364" s="57">
        <v>60</v>
      </c>
      <c r="C364" s="60">
        <f aca="true" t="shared" si="37" ref="C364:C380">B364/F364*100</f>
        <v>50.42016806722689</v>
      </c>
      <c r="D364" s="57">
        <v>59</v>
      </c>
      <c r="E364" s="60">
        <f aca="true" t="shared" si="38" ref="E364:E380">D364/F364*100</f>
        <v>49.57983193277311</v>
      </c>
      <c r="F364" s="59">
        <v>119</v>
      </c>
      <c r="G364" s="57">
        <v>378</v>
      </c>
      <c r="H364" s="60">
        <f aca="true" t="shared" si="39" ref="H364:H380">F364/G364*100</f>
        <v>31.48148148148148</v>
      </c>
      <c r="I364" s="57">
        <v>378</v>
      </c>
      <c r="J364" s="60">
        <f aca="true" t="shared" si="40" ref="J364:J380">F364/I364*100</f>
        <v>31.48148148148148</v>
      </c>
      <c r="K364" s="57">
        <v>1</v>
      </c>
      <c r="L364" s="60">
        <f aca="true" t="shared" si="41" ref="L364:L380">K364/F364*100</f>
        <v>0.8403361344537815</v>
      </c>
      <c r="M364" s="79">
        <v>0</v>
      </c>
    </row>
    <row r="365" spans="1:13" ht="15" customHeight="1">
      <c r="A365" s="64" t="s">
        <v>197</v>
      </c>
      <c r="B365" s="57">
        <v>10</v>
      </c>
      <c r="C365" s="60">
        <f t="shared" si="37"/>
        <v>47.61904761904761</v>
      </c>
      <c r="D365" s="57">
        <v>11</v>
      </c>
      <c r="E365" s="60">
        <f t="shared" si="38"/>
        <v>52.38095238095239</v>
      </c>
      <c r="F365" s="59">
        <v>21</v>
      </c>
      <c r="G365" s="57">
        <v>56</v>
      </c>
      <c r="H365" s="60">
        <f t="shared" si="39"/>
        <v>37.5</v>
      </c>
      <c r="I365" s="57">
        <v>56</v>
      </c>
      <c r="J365" s="60">
        <f t="shared" si="40"/>
        <v>37.5</v>
      </c>
      <c r="K365" s="57">
        <v>3</v>
      </c>
      <c r="L365" s="60">
        <f t="shared" si="41"/>
        <v>14.285714285714285</v>
      </c>
      <c r="M365" s="79">
        <v>0</v>
      </c>
    </row>
    <row r="366" spans="1:13" ht="15" customHeight="1">
      <c r="A366" s="64" t="s">
        <v>196</v>
      </c>
      <c r="B366" s="57">
        <v>26</v>
      </c>
      <c r="C366" s="60">
        <f t="shared" si="37"/>
        <v>54.166666666666664</v>
      </c>
      <c r="D366" s="57">
        <v>22</v>
      </c>
      <c r="E366" s="60">
        <f t="shared" si="38"/>
        <v>45.83333333333333</v>
      </c>
      <c r="F366" s="59">
        <v>48</v>
      </c>
      <c r="G366" s="57">
        <v>209</v>
      </c>
      <c r="H366" s="60">
        <f t="shared" si="39"/>
        <v>22.966507177033492</v>
      </c>
      <c r="I366" s="57">
        <v>209</v>
      </c>
      <c r="J366" s="60">
        <f t="shared" si="40"/>
        <v>22.966507177033492</v>
      </c>
      <c r="K366" s="57">
        <v>0</v>
      </c>
      <c r="L366" s="60">
        <f t="shared" si="41"/>
        <v>0</v>
      </c>
      <c r="M366" s="79">
        <v>0</v>
      </c>
    </row>
    <row r="367" spans="1:13" ht="15" customHeight="1">
      <c r="A367" s="64" t="s">
        <v>182</v>
      </c>
      <c r="B367" s="57">
        <v>5</v>
      </c>
      <c r="C367" s="60">
        <f t="shared" si="37"/>
        <v>41.66666666666667</v>
      </c>
      <c r="D367" s="57">
        <v>7</v>
      </c>
      <c r="E367" s="60">
        <f t="shared" si="38"/>
        <v>58.333333333333336</v>
      </c>
      <c r="F367" s="59">
        <v>12</v>
      </c>
      <c r="G367" s="57">
        <v>54</v>
      </c>
      <c r="H367" s="60">
        <f t="shared" si="39"/>
        <v>22.22222222222222</v>
      </c>
      <c r="I367" s="57">
        <v>54</v>
      </c>
      <c r="J367" s="60">
        <f t="shared" si="40"/>
        <v>22.22222222222222</v>
      </c>
      <c r="K367" s="57">
        <v>2</v>
      </c>
      <c r="L367" s="60">
        <f t="shared" si="41"/>
        <v>16.666666666666664</v>
      </c>
      <c r="M367" s="79">
        <v>0</v>
      </c>
    </row>
    <row r="368" spans="1:13" ht="15" customHeight="1">
      <c r="A368" s="64" t="s">
        <v>190</v>
      </c>
      <c r="B368" s="57">
        <v>26</v>
      </c>
      <c r="C368" s="60">
        <f t="shared" si="37"/>
        <v>54.166666666666664</v>
      </c>
      <c r="D368" s="57">
        <v>22</v>
      </c>
      <c r="E368" s="60">
        <f t="shared" si="38"/>
        <v>45.83333333333333</v>
      </c>
      <c r="F368" s="59">
        <v>48</v>
      </c>
      <c r="G368" s="57">
        <v>267</v>
      </c>
      <c r="H368" s="60">
        <f t="shared" si="39"/>
        <v>17.97752808988764</v>
      </c>
      <c r="I368" s="57">
        <v>267</v>
      </c>
      <c r="J368" s="60">
        <f t="shared" si="40"/>
        <v>17.97752808988764</v>
      </c>
      <c r="K368" s="57">
        <v>6</v>
      </c>
      <c r="L368" s="60">
        <f t="shared" si="41"/>
        <v>12.5</v>
      </c>
      <c r="M368" s="79">
        <v>0</v>
      </c>
    </row>
    <row r="369" spans="1:13" ht="15" customHeight="1">
      <c r="A369" s="64" t="s">
        <v>181</v>
      </c>
      <c r="B369" s="57">
        <v>43</v>
      </c>
      <c r="C369" s="60">
        <f t="shared" si="37"/>
        <v>50.588235294117645</v>
      </c>
      <c r="D369" s="57">
        <v>42</v>
      </c>
      <c r="E369" s="60">
        <f t="shared" si="38"/>
        <v>49.411764705882355</v>
      </c>
      <c r="F369" s="59">
        <v>85</v>
      </c>
      <c r="G369" s="57">
        <v>712</v>
      </c>
      <c r="H369" s="60">
        <f t="shared" si="39"/>
        <v>11.938202247191011</v>
      </c>
      <c r="I369" s="57">
        <v>712</v>
      </c>
      <c r="J369" s="60">
        <f t="shared" si="40"/>
        <v>11.938202247191011</v>
      </c>
      <c r="K369" s="57">
        <v>11</v>
      </c>
      <c r="L369" s="60">
        <f t="shared" si="41"/>
        <v>12.941176470588237</v>
      </c>
      <c r="M369" s="79">
        <v>0</v>
      </c>
    </row>
    <row r="370" spans="1:13" ht="15" customHeight="1">
      <c r="A370" s="64" t="s">
        <v>180</v>
      </c>
      <c r="B370" s="57">
        <v>55</v>
      </c>
      <c r="C370" s="60">
        <f t="shared" si="37"/>
        <v>64.70588235294117</v>
      </c>
      <c r="D370" s="57">
        <v>30</v>
      </c>
      <c r="E370" s="60">
        <f t="shared" si="38"/>
        <v>35.294117647058826</v>
      </c>
      <c r="F370" s="59">
        <v>85</v>
      </c>
      <c r="G370" s="57">
        <v>289</v>
      </c>
      <c r="H370" s="60">
        <f t="shared" si="39"/>
        <v>29.411764705882355</v>
      </c>
      <c r="I370" s="57">
        <v>289</v>
      </c>
      <c r="J370" s="60">
        <f t="shared" si="40"/>
        <v>29.411764705882355</v>
      </c>
      <c r="K370" s="57">
        <v>5</v>
      </c>
      <c r="L370" s="60">
        <f t="shared" si="41"/>
        <v>5.88235294117647</v>
      </c>
      <c r="M370" s="79">
        <v>2</v>
      </c>
    </row>
    <row r="371" spans="1:13" ht="15" customHeight="1">
      <c r="A371" s="64" t="s">
        <v>179</v>
      </c>
      <c r="B371" s="57">
        <v>31</v>
      </c>
      <c r="C371" s="60">
        <f t="shared" si="37"/>
        <v>53.44827586206896</v>
      </c>
      <c r="D371" s="57">
        <v>27</v>
      </c>
      <c r="E371" s="60">
        <f t="shared" si="38"/>
        <v>46.55172413793103</v>
      </c>
      <c r="F371" s="59">
        <v>58</v>
      </c>
      <c r="G371" s="57">
        <v>191</v>
      </c>
      <c r="H371" s="60">
        <f t="shared" si="39"/>
        <v>30.36649214659686</v>
      </c>
      <c r="I371" s="57">
        <v>191</v>
      </c>
      <c r="J371" s="60">
        <f t="shared" si="40"/>
        <v>30.36649214659686</v>
      </c>
      <c r="K371" s="57">
        <v>0</v>
      </c>
      <c r="L371" s="60">
        <f t="shared" si="41"/>
        <v>0</v>
      </c>
      <c r="M371" s="79">
        <v>0</v>
      </c>
    </row>
    <row r="372" spans="1:13" ht="15" customHeight="1">
      <c r="A372" s="64" t="s">
        <v>189</v>
      </c>
      <c r="B372" s="57">
        <v>163</v>
      </c>
      <c r="C372" s="60">
        <f t="shared" si="37"/>
        <v>50.621118012422365</v>
      </c>
      <c r="D372" s="57">
        <v>159</v>
      </c>
      <c r="E372" s="60">
        <f t="shared" si="38"/>
        <v>49.378881987577635</v>
      </c>
      <c r="F372" s="59">
        <v>322</v>
      </c>
      <c r="G372" s="57">
        <v>1491</v>
      </c>
      <c r="H372" s="60">
        <f t="shared" si="39"/>
        <v>21.5962441314554</v>
      </c>
      <c r="I372" s="57">
        <v>1491</v>
      </c>
      <c r="J372" s="60">
        <f t="shared" si="40"/>
        <v>21.5962441314554</v>
      </c>
      <c r="K372" s="57">
        <v>25</v>
      </c>
      <c r="L372" s="60">
        <f t="shared" si="41"/>
        <v>7.763975155279502</v>
      </c>
      <c r="M372" s="79">
        <v>0</v>
      </c>
    </row>
    <row r="373" spans="1:13" ht="15" customHeight="1">
      <c r="A373" s="64" t="s">
        <v>178</v>
      </c>
      <c r="B373" s="57">
        <v>34</v>
      </c>
      <c r="C373" s="60">
        <f t="shared" si="37"/>
        <v>64.15094339622641</v>
      </c>
      <c r="D373" s="57">
        <v>19</v>
      </c>
      <c r="E373" s="60">
        <f t="shared" si="38"/>
        <v>35.84905660377358</v>
      </c>
      <c r="F373" s="59">
        <v>53</v>
      </c>
      <c r="G373" s="57">
        <v>246</v>
      </c>
      <c r="H373" s="60">
        <f t="shared" si="39"/>
        <v>21.544715447154474</v>
      </c>
      <c r="I373" s="57">
        <v>246</v>
      </c>
      <c r="J373" s="60">
        <f t="shared" si="40"/>
        <v>21.544715447154474</v>
      </c>
      <c r="K373" s="57">
        <v>13</v>
      </c>
      <c r="L373" s="60">
        <f t="shared" si="41"/>
        <v>24.528301886792452</v>
      </c>
      <c r="M373" s="79">
        <v>4</v>
      </c>
    </row>
    <row r="374" spans="1:13" ht="15" customHeight="1">
      <c r="A374" s="64" t="s">
        <v>177</v>
      </c>
      <c r="B374" s="57">
        <v>162</v>
      </c>
      <c r="C374" s="60">
        <f t="shared" si="37"/>
        <v>52.42718446601942</v>
      </c>
      <c r="D374" s="57">
        <v>147</v>
      </c>
      <c r="E374" s="60">
        <f t="shared" si="38"/>
        <v>47.57281553398058</v>
      </c>
      <c r="F374" s="59">
        <v>309</v>
      </c>
      <c r="G374" s="57">
        <v>818</v>
      </c>
      <c r="H374" s="60">
        <f t="shared" si="39"/>
        <v>37.775061124694375</v>
      </c>
      <c r="I374" s="57">
        <v>818</v>
      </c>
      <c r="J374" s="60">
        <f t="shared" si="40"/>
        <v>37.775061124694375</v>
      </c>
      <c r="K374" s="57">
        <v>56</v>
      </c>
      <c r="L374" s="60">
        <f t="shared" si="41"/>
        <v>18.12297734627832</v>
      </c>
      <c r="M374" s="79">
        <v>0</v>
      </c>
    </row>
    <row r="375" spans="1:13" ht="15" customHeight="1">
      <c r="A375" s="64" t="s">
        <v>176</v>
      </c>
      <c r="B375" s="57">
        <v>52</v>
      </c>
      <c r="C375" s="60">
        <f t="shared" si="37"/>
        <v>54.736842105263165</v>
      </c>
      <c r="D375" s="57">
        <v>43</v>
      </c>
      <c r="E375" s="60">
        <f t="shared" si="38"/>
        <v>45.26315789473684</v>
      </c>
      <c r="F375" s="59">
        <v>95</v>
      </c>
      <c r="G375" s="57">
        <v>329</v>
      </c>
      <c r="H375" s="60">
        <f t="shared" si="39"/>
        <v>28.87537993920973</v>
      </c>
      <c r="I375" s="57">
        <v>329</v>
      </c>
      <c r="J375" s="60">
        <f t="shared" si="40"/>
        <v>28.87537993920973</v>
      </c>
      <c r="K375" s="57">
        <v>0</v>
      </c>
      <c r="L375" s="60">
        <f t="shared" si="41"/>
        <v>0</v>
      </c>
      <c r="M375" s="79">
        <v>0</v>
      </c>
    </row>
    <row r="376" spans="1:13" ht="15" customHeight="1">
      <c r="A376" s="64" t="s">
        <v>542</v>
      </c>
      <c r="B376" s="57">
        <v>618</v>
      </c>
      <c r="C376" s="60">
        <f t="shared" si="37"/>
        <v>55.32676812891674</v>
      </c>
      <c r="D376" s="57">
        <v>499</v>
      </c>
      <c r="E376" s="60">
        <f t="shared" si="38"/>
        <v>44.67323187108326</v>
      </c>
      <c r="F376" s="59">
        <v>1117</v>
      </c>
      <c r="G376" s="57">
        <v>4203</v>
      </c>
      <c r="H376" s="60">
        <f t="shared" si="39"/>
        <v>26.576255055912444</v>
      </c>
      <c r="I376" s="57">
        <v>4203</v>
      </c>
      <c r="J376" s="60">
        <f t="shared" si="40"/>
        <v>26.576255055912444</v>
      </c>
      <c r="K376" s="57">
        <v>153</v>
      </c>
      <c r="L376" s="60">
        <f t="shared" si="41"/>
        <v>13.69740376007162</v>
      </c>
      <c r="M376" s="79">
        <v>0</v>
      </c>
    </row>
    <row r="377" spans="1:13" ht="15" customHeight="1">
      <c r="A377" s="64" t="s">
        <v>175</v>
      </c>
      <c r="B377" s="57">
        <v>21</v>
      </c>
      <c r="C377" s="60">
        <f t="shared" si="37"/>
        <v>58.333333333333336</v>
      </c>
      <c r="D377" s="57">
        <v>15</v>
      </c>
      <c r="E377" s="60">
        <f t="shared" si="38"/>
        <v>41.66666666666667</v>
      </c>
      <c r="F377" s="59">
        <v>36</v>
      </c>
      <c r="G377" s="57">
        <v>186</v>
      </c>
      <c r="H377" s="60">
        <f t="shared" si="39"/>
        <v>19.35483870967742</v>
      </c>
      <c r="I377" s="57">
        <v>186</v>
      </c>
      <c r="J377" s="60">
        <f t="shared" si="40"/>
        <v>19.35483870967742</v>
      </c>
      <c r="K377" s="57">
        <v>12</v>
      </c>
      <c r="L377" s="60">
        <f t="shared" si="41"/>
        <v>33.33333333333333</v>
      </c>
      <c r="M377" s="79">
        <v>0</v>
      </c>
    </row>
    <row r="378" spans="1:13" ht="15" customHeight="1">
      <c r="A378" s="64" t="s">
        <v>174</v>
      </c>
      <c r="B378" s="57">
        <v>59</v>
      </c>
      <c r="C378" s="60">
        <f t="shared" si="37"/>
        <v>52.21238938053098</v>
      </c>
      <c r="D378" s="57">
        <v>54</v>
      </c>
      <c r="E378" s="60">
        <f t="shared" si="38"/>
        <v>47.78761061946903</v>
      </c>
      <c r="F378" s="59">
        <v>113</v>
      </c>
      <c r="G378" s="57">
        <v>279</v>
      </c>
      <c r="H378" s="60">
        <f t="shared" si="39"/>
        <v>40.50179211469534</v>
      </c>
      <c r="I378" s="57">
        <v>279</v>
      </c>
      <c r="J378" s="60">
        <f t="shared" si="40"/>
        <v>40.50179211469534</v>
      </c>
      <c r="K378" s="57">
        <v>16</v>
      </c>
      <c r="L378" s="60">
        <f t="shared" si="41"/>
        <v>14.15929203539823</v>
      </c>
      <c r="M378" s="79">
        <v>0</v>
      </c>
    </row>
    <row r="379" spans="1:13" ht="15" customHeight="1">
      <c r="A379" s="64" t="s">
        <v>188</v>
      </c>
      <c r="B379" s="57">
        <v>22</v>
      </c>
      <c r="C379" s="60">
        <f t="shared" si="37"/>
        <v>53.65853658536586</v>
      </c>
      <c r="D379" s="57">
        <v>19</v>
      </c>
      <c r="E379" s="60">
        <f t="shared" si="38"/>
        <v>46.34146341463415</v>
      </c>
      <c r="F379" s="59">
        <v>41</v>
      </c>
      <c r="G379" s="57">
        <v>92</v>
      </c>
      <c r="H379" s="60">
        <f t="shared" si="39"/>
        <v>44.565217391304344</v>
      </c>
      <c r="I379" s="57">
        <v>92</v>
      </c>
      <c r="J379" s="60">
        <f t="shared" si="40"/>
        <v>44.565217391304344</v>
      </c>
      <c r="K379" s="57">
        <v>4</v>
      </c>
      <c r="L379" s="60">
        <f t="shared" si="41"/>
        <v>9.75609756097561</v>
      </c>
      <c r="M379" s="79">
        <v>1</v>
      </c>
    </row>
    <row r="380" spans="1:13" ht="15" customHeight="1">
      <c r="A380" s="64" t="s">
        <v>187</v>
      </c>
      <c r="B380" s="57">
        <v>22</v>
      </c>
      <c r="C380" s="60">
        <f t="shared" si="37"/>
        <v>55.00000000000001</v>
      </c>
      <c r="D380" s="57">
        <v>18</v>
      </c>
      <c r="E380" s="60">
        <f t="shared" si="38"/>
        <v>45</v>
      </c>
      <c r="F380" s="59">
        <v>40</v>
      </c>
      <c r="G380" s="57">
        <v>117</v>
      </c>
      <c r="H380" s="60">
        <f t="shared" si="39"/>
        <v>34.18803418803419</v>
      </c>
      <c r="I380" s="57">
        <v>117</v>
      </c>
      <c r="J380" s="60">
        <f t="shared" si="40"/>
        <v>34.18803418803419</v>
      </c>
      <c r="K380" s="57">
        <v>0</v>
      </c>
      <c r="L380" s="60">
        <f t="shared" si="41"/>
        <v>0</v>
      </c>
      <c r="M380" s="79">
        <v>0</v>
      </c>
    </row>
    <row r="381" spans="1:13" ht="38.25" customHeight="1">
      <c r="A381" s="30" t="s">
        <v>133</v>
      </c>
      <c r="B381" s="80">
        <v>1456</v>
      </c>
      <c r="C381" s="81">
        <f>B381/F381*100</f>
        <v>53.70711914422722</v>
      </c>
      <c r="D381" s="80">
        <v>1255</v>
      </c>
      <c r="E381" s="81">
        <f>D381/F381*100</f>
        <v>46.29288085577278</v>
      </c>
      <c r="F381" s="70">
        <v>2711</v>
      </c>
      <c r="G381" s="80">
        <v>10191</v>
      </c>
      <c r="H381" s="81">
        <f>F381/G381*100</f>
        <v>26.60190364046708</v>
      </c>
      <c r="I381" s="80">
        <v>10191</v>
      </c>
      <c r="J381" s="81">
        <f>F381/I381*100</f>
        <v>26.60190364046708</v>
      </c>
      <c r="K381" s="80">
        <v>332</v>
      </c>
      <c r="L381" s="81">
        <f>K381/F381*100</f>
        <v>12.246403541128736</v>
      </c>
      <c r="M381" s="70">
        <v>7</v>
      </c>
    </row>
    <row r="384" spans="1:17" s="55" customFormat="1" ht="37.5" customHeight="1">
      <c r="A384" s="16" t="s">
        <v>134</v>
      </c>
      <c r="B384" s="334" t="s">
        <v>135</v>
      </c>
      <c r="C384" s="335"/>
      <c r="D384" s="335"/>
      <c r="E384" s="335"/>
      <c r="F384" s="335"/>
      <c r="G384" s="335"/>
      <c r="H384" s="335"/>
      <c r="I384" s="335"/>
      <c r="J384" s="335"/>
      <c r="K384" s="335"/>
      <c r="L384" s="335"/>
      <c r="M384" s="336"/>
      <c r="N384" s="11"/>
      <c r="O384"/>
      <c r="P384"/>
      <c r="Q384"/>
    </row>
    <row r="385" spans="1:13" s="11" customFormat="1" ht="25.5" customHeight="1">
      <c r="A385" s="327" t="s">
        <v>548</v>
      </c>
      <c r="B385" s="329" t="s">
        <v>526</v>
      </c>
      <c r="C385" s="330"/>
      <c r="D385" s="331" t="s">
        <v>527</v>
      </c>
      <c r="E385" s="330"/>
      <c r="F385" s="332" t="s">
        <v>528</v>
      </c>
      <c r="G385" s="319" t="s">
        <v>628</v>
      </c>
      <c r="H385" s="321" t="s">
        <v>592</v>
      </c>
      <c r="I385" s="323" t="s">
        <v>598</v>
      </c>
      <c r="J385" s="325" t="s">
        <v>594</v>
      </c>
      <c r="K385" s="313" t="s">
        <v>569</v>
      </c>
      <c r="L385" s="315" t="s">
        <v>530</v>
      </c>
      <c r="M385" s="317" t="s">
        <v>595</v>
      </c>
    </row>
    <row r="386" spans="1:13" s="11" customFormat="1" ht="38.25" customHeight="1" thickBot="1">
      <c r="A386" s="328"/>
      <c r="B386" s="82" t="s">
        <v>534</v>
      </c>
      <c r="C386" s="83" t="s">
        <v>535</v>
      </c>
      <c r="D386" s="84" t="s">
        <v>534</v>
      </c>
      <c r="E386" s="83" t="s">
        <v>535</v>
      </c>
      <c r="F386" s="333"/>
      <c r="G386" s="320"/>
      <c r="H386" s="322"/>
      <c r="I386" s="324"/>
      <c r="J386" s="326"/>
      <c r="K386" s="314"/>
      <c r="L386" s="316"/>
      <c r="M386" s="318"/>
    </row>
    <row r="387" spans="1:13" ht="15" customHeight="1">
      <c r="A387" s="64" t="s">
        <v>214</v>
      </c>
      <c r="B387" s="57">
        <v>22</v>
      </c>
      <c r="C387" s="60">
        <f>B387/F387*100</f>
        <v>44</v>
      </c>
      <c r="D387" s="57">
        <v>28</v>
      </c>
      <c r="E387" s="60">
        <f>D387/F387*100</f>
        <v>56.00000000000001</v>
      </c>
      <c r="F387" s="59">
        <v>50</v>
      </c>
      <c r="G387" s="57">
        <v>175</v>
      </c>
      <c r="H387" s="60">
        <f>F387/G387*100</f>
        <v>28.57142857142857</v>
      </c>
      <c r="I387" s="57">
        <v>175</v>
      </c>
      <c r="J387" s="60">
        <f>F387/I387*100</f>
        <v>28.57142857142857</v>
      </c>
      <c r="K387" s="57">
        <v>50</v>
      </c>
      <c r="L387" s="60">
        <f>K387/F387*100</f>
        <v>100</v>
      </c>
      <c r="M387" s="79">
        <v>0</v>
      </c>
    </row>
    <row r="388" spans="1:13" ht="15" customHeight="1">
      <c r="A388" s="64" t="s">
        <v>227</v>
      </c>
      <c r="B388" s="57">
        <v>38</v>
      </c>
      <c r="C388" s="60">
        <f aca="true" t="shared" si="42" ref="C388:C417">B388/F388*100</f>
        <v>48.717948717948715</v>
      </c>
      <c r="D388" s="57">
        <v>40</v>
      </c>
      <c r="E388" s="60">
        <f aca="true" t="shared" si="43" ref="E388:E417">D388/F388*100</f>
        <v>51.28205128205128</v>
      </c>
      <c r="F388" s="59">
        <v>78</v>
      </c>
      <c r="G388" s="57">
        <v>316</v>
      </c>
      <c r="H388" s="60">
        <f aca="true" t="shared" si="44" ref="H388:H417">F388/G388*100</f>
        <v>24.68354430379747</v>
      </c>
      <c r="I388" s="57">
        <v>316</v>
      </c>
      <c r="J388" s="60">
        <f aca="true" t="shared" si="45" ref="J388:J417">F388/I388*100</f>
        <v>24.68354430379747</v>
      </c>
      <c r="K388" s="57">
        <v>12</v>
      </c>
      <c r="L388" s="60">
        <f aca="true" t="shared" si="46" ref="L388:L417">K388/F388*100</f>
        <v>15.384615384615385</v>
      </c>
      <c r="M388" s="79">
        <v>39</v>
      </c>
    </row>
    <row r="389" spans="1:13" ht="15" customHeight="1">
      <c r="A389" s="64" t="s">
        <v>237</v>
      </c>
      <c r="B389" s="57">
        <v>8</v>
      </c>
      <c r="C389" s="60">
        <f t="shared" si="42"/>
        <v>53.333333333333336</v>
      </c>
      <c r="D389" s="57">
        <v>7</v>
      </c>
      <c r="E389" s="60">
        <f t="shared" si="43"/>
        <v>46.666666666666664</v>
      </c>
      <c r="F389" s="59">
        <v>15</v>
      </c>
      <c r="G389" s="57">
        <v>74</v>
      </c>
      <c r="H389" s="60">
        <f t="shared" si="44"/>
        <v>20.27027027027027</v>
      </c>
      <c r="I389" s="57">
        <v>74</v>
      </c>
      <c r="J389" s="60">
        <f t="shared" si="45"/>
        <v>20.27027027027027</v>
      </c>
      <c r="K389" s="57">
        <v>2</v>
      </c>
      <c r="L389" s="60">
        <f t="shared" si="46"/>
        <v>13.333333333333334</v>
      </c>
      <c r="M389" s="79">
        <v>0</v>
      </c>
    </row>
    <row r="390" spans="1:13" ht="29.25" customHeight="1">
      <c r="A390" s="92" t="s">
        <v>213</v>
      </c>
      <c r="B390" s="57">
        <v>28</v>
      </c>
      <c r="C390" s="60">
        <f t="shared" si="42"/>
        <v>51.85185185185185</v>
      </c>
      <c r="D390" s="57">
        <v>26</v>
      </c>
      <c r="E390" s="60">
        <f t="shared" si="43"/>
        <v>48.148148148148145</v>
      </c>
      <c r="F390" s="59">
        <v>54</v>
      </c>
      <c r="G390" s="57">
        <v>173</v>
      </c>
      <c r="H390" s="60">
        <f t="shared" si="44"/>
        <v>31.213872832369944</v>
      </c>
      <c r="I390" s="57">
        <v>173</v>
      </c>
      <c r="J390" s="60">
        <f t="shared" si="45"/>
        <v>31.213872832369944</v>
      </c>
      <c r="K390" s="57">
        <v>8</v>
      </c>
      <c r="L390" s="60">
        <f t="shared" si="46"/>
        <v>14.814814814814813</v>
      </c>
      <c r="M390" s="79">
        <v>0</v>
      </c>
    </row>
    <row r="391" spans="1:13" ht="15" customHeight="1">
      <c r="A391" s="64" t="s">
        <v>212</v>
      </c>
      <c r="B391" s="57">
        <v>337</v>
      </c>
      <c r="C391" s="60">
        <f t="shared" si="42"/>
        <v>50.983358547655065</v>
      </c>
      <c r="D391" s="57">
        <v>324</v>
      </c>
      <c r="E391" s="60">
        <f t="shared" si="43"/>
        <v>49.016641452344935</v>
      </c>
      <c r="F391" s="59">
        <v>661</v>
      </c>
      <c r="G391" s="57">
        <v>2495</v>
      </c>
      <c r="H391" s="60">
        <f t="shared" si="44"/>
        <v>26.492985971943888</v>
      </c>
      <c r="I391" s="57">
        <v>2495</v>
      </c>
      <c r="J391" s="60">
        <f t="shared" si="45"/>
        <v>26.492985971943888</v>
      </c>
      <c r="K391" s="57">
        <v>105</v>
      </c>
      <c r="L391" s="60">
        <f t="shared" si="46"/>
        <v>15.88502269288956</v>
      </c>
      <c r="M391" s="79">
        <v>1</v>
      </c>
    </row>
    <row r="392" spans="1:13" ht="15" customHeight="1">
      <c r="A392" s="64" t="s">
        <v>211</v>
      </c>
      <c r="B392" s="57">
        <v>66</v>
      </c>
      <c r="C392" s="60">
        <f t="shared" si="42"/>
        <v>53.2258064516129</v>
      </c>
      <c r="D392" s="57">
        <v>58</v>
      </c>
      <c r="E392" s="60">
        <f t="shared" si="43"/>
        <v>46.774193548387096</v>
      </c>
      <c r="F392" s="59">
        <v>124</v>
      </c>
      <c r="G392" s="57">
        <v>655</v>
      </c>
      <c r="H392" s="60">
        <f t="shared" si="44"/>
        <v>18.931297709923665</v>
      </c>
      <c r="I392" s="57">
        <v>655</v>
      </c>
      <c r="J392" s="60">
        <f t="shared" si="45"/>
        <v>18.931297709923665</v>
      </c>
      <c r="K392" s="57">
        <v>36</v>
      </c>
      <c r="L392" s="60">
        <f t="shared" si="46"/>
        <v>29.03225806451613</v>
      </c>
      <c r="M392" s="79">
        <v>0</v>
      </c>
    </row>
    <row r="393" spans="1:13" ht="15" customHeight="1">
      <c r="A393" s="64" t="s">
        <v>235</v>
      </c>
      <c r="B393" s="57">
        <v>6</v>
      </c>
      <c r="C393" s="60">
        <f t="shared" si="42"/>
        <v>54.54545454545454</v>
      </c>
      <c r="D393" s="57">
        <v>5</v>
      </c>
      <c r="E393" s="60">
        <f t="shared" si="43"/>
        <v>45.45454545454545</v>
      </c>
      <c r="F393" s="59">
        <v>11</v>
      </c>
      <c r="G393" s="57">
        <v>86</v>
      </c>
      <c r="H393" s="60">
        <f t="shared" si="44"/>
        <v>12.790697674418606</v>
      </c>
      <c r="I393" s="57">
        <v>86</v>
      </c>
      <c r="J393" s="60">
        <f t="shared" si="45"/>
        <v>12.790697674418606</v>
      </c>
      <c r="K393" s="57">
        <v>11</v>
      </c>
      <c r="L393" s="60">
        <f t="shared" si="46"/>
        <v>100</v>
      </c>
      <c r="M393" s="79">
        <v>0</v>
      </c>
    </row>
    <row r="394" spans="1:13" ht="12.75" customHeight="1">
      <c r="A394" s="64" t="s">
        <v>246</v>
      </c>
      <c r="B394" s="57">
        <v>0</v>
      </c>
      <c r="C394" s="60">
        <v>0</v>
      </c>
      <c r="D394" s="57">
        <v>0</v>
      </c>
      <c r="E394" s="60">
        <v>0</v>
      </c>
      <c r="F394" s="59">
        <v>0</v>
      </c>
      <c r="G394" s="57">
        <v>54</v>
      </c>
      <c r="H394" s="60">
        <f t="shared" si="44"/>
        <v>0</v>
      </c>
      <c r="I394" s="57">
        <v>0</v>
      </c>
      <c r="J394" s="60">
        <v>0</v>
      </c>
      <c r="K394" s="57">
        <v>0</v>
      </c>
      <c r="L394" s="60">
        <v>0</v>
      </c>
      <c r="M394" s="79">
        <v>0</v>
      </c>
    </row>
    <row r="395" spans="1:13" ht="15" customHeight="1">
      <c r="A395" s="64" t="s">
        <v>210</v>
      </c>
      <c r="B395" s="57">
        <v>474</v>
      </c>
      <c r="C395" s="60">
        <f t="shared" si="42"/>
        <v>50.53304904051173</v>
      </c>
      <c r="D395" s="57">
        <v>464</v>
      </c>
      <c r="E395" s="60">
        <f t="shared" si="43"/>
        <v>49.46695095948827</v>
      </c>
      <c r="F395" s="59">
        <v>938</v>
      </c>
      <c r="G395" s="57">
        <v>3117</v>
      </c>
      <c r="H395" s="60">
        <f>F395/G395*100</f>
        <v>30.093038177735004</v>
      </c>
      <c r="I395" s="57">
        <v>3117</v>
      </c>
      <c r="J395" s="60">
        <f t="shared" si="45"/>
        <v>30.093038177735004</v>
      </c>
      <c r="K395" s="57">
        <v>340</v>
      </c>
      <c r="L395" s="60">
        <f t="shared" si="46"/>
        <v>36.247334754797436</v>
      </c>
      <c r="M395" s="79">
        <v>0</v>
      </c>
    </row>
    <row r="396" spans="1:13" ht="15" customHeight="1">
      <c r="A396" s="64" t="s">
        <v>209</v>
      </c>
      <c r="B396" s="57">
        <v>63</v>
      </c>
      <c r="C396" s="60">
        <f t="shared" si="42"/>
        <v>55.75221238938053</v>
      </c>
      <c r="D396" s="57">
        <v>50</v>
      </c>
      <c r="E396" s="60">
        <f t="shared" si="43"/>
        <v>44.24778761061947</v>
      </c>
      <c r="F396" s="59">
        <v>113</v>
      </c>
      <c r="G396" s="57">
        <v>411</v>
      </c>
      <c r="H396" s="60">
        <f t="shared" si="44"/>
        <v>27.49391727493917</v>
      </c>
      <c r="I396" s="57">
        <v>411</v>
      </c>
      <c r="J396" s="60">
        <f t="shared" si="45"/>
        <v>27.49391727493917</v>
      </c>
      <c r="K396" s="57">
        <v>70</v>
      </c>
      <c r="L396" s="60">
        <f t="shared" si="46"/>
        <v>61.94690265486725</v>
      </c>
      <c r="M396" s="79">
        <v>4</v>
      </c>
    </row>
    <row r="397" spans="1:13" ht="15" customHeight="1">
      <c r="A397" s="64" t="s">
        <v>234</v>
      </c>
      <c r="B397" s="57">
        <v>5</v>
      </c>
      <c r="C397" s="60">
        <f t="shared" si="42"/>
        <v>50</v>
      </c>
      <c r="D397" s="57">
        <v>5</v>
      </c>
      <c r="E397" s="60">
        <f t="shared" si="43"/>
        <v>50</v>
      </c>
      <c r="F397" s="59">
        <v>10</v>
      </c>
      <c r="G397" s="57">
        <v>77</v>
      </c>
      <c r="H397" s="60">
        <f t="shared" si="44"/>
        <v>12.987012987012985</v>
      </c>
      <c r="I397" s="57">
        <v>77</v>
      </c>
      <c r="J397" s="60">
        <f t="shared" si="45"/>
        <v>12.987012987012985</v>
      </c>
      <c r="K397" s="57">
        <v>10</v>
      </c>
      <c r="L397" s="60">
        <f t="shared" si="46"/>
        <v>100</v>
      </c>
      <c r="M397" s="79">
        <v>0</v>
      </c>
    </row>
    <row r="398" spans="1:13" ht="15" customHeight="1">
      <c r="A398" s="64" t="s">
        <v>208</v>
      </c>
      <c r="B398" s="57">
        <v>22</v>
      </c>
      <c r="C398" s="60">
        <f t="shared" si="42"/>
        <v>44.89795918367347</v>
      </c>
      <c r="D398" s="57">
        <v>27</v>
      </c>
      <c r="E398" s="60">
        <f t="shared" si="43"/>
        <v>55.10204081632652</v>
      </c>
      <c r="F398" s="59">
        <v>49</v>
      </c>
      <c r="G398" s="57">
        <v>275</v>
      </c>
      <c r="H398" s="60">
        <f t="shared" si="44"/>
        <v>17.81818181818182</v>
      </c>
      <c r="I398" s="57">
        <v>275</v>
      </c>
      <c r="J398" s="60">
        <f t="shared" si="45"/>
        <v>17.81818181818182</v>
      </c>
      <c r="K398" s="57">
        <v>0</v>
      </c>
      <c r="L398" s="60">
        <f t="shared" si="46"/>
        <v>0</v>
      </c>
      <c r="M398" s="79">
        <v>0</v>
      </c>
    </row>
    <row r="399" spans="1:13" ht="15" customHeight="1">
      <c r="A399" s="64" t="s">
        <v>207</v>
      </c>
      <c r="B399" s="57">
        <v>22</v>
      </c>
      <c r="C399" s="60">
        <f t="shared" si="42"/>
        <v>56.41025641025641</v>
      </c>
      <c r="D399" s="57">
        <v>17</v>
      </c>
      <c r="E399" s="60">
        <f t="shared" si="43"/>
        <v>43.58974358974359</v>
      </c>
      <c r="F399" s="59">
        <v>39</v>
      </c>
      <c r="G399" s="57">
        <v>291</v>
      </c>
      <c r="H399" s="60">
        <f t="shared" si="44"/>
        <v>13.402061855670103</v>
      </c>
      <c r="I399" s="57">
        <v>291</v>
      </c>
      <c r="J399" s="60">
        <f t="shared" si="45"/>
        <v>13.402061855670103</v>
      </c>
      <c r="K399" s="57">
        <v>0</v>
      </c>
      <c r="L399" s="60">
        <f t="shared" si="46"/>
        <v>0</v>
      </c>
      <c r="M399" s="79">
        <v>0</v>
      </c>
    </row>
    <row r="400" spans="1:13" ht="15" customHeight="1">
      <c r="A400" s="64" t="s">
        <v>226</v>
      </c>
      <c r="B400" s="57">
        <v>24</v>
      </c>
      <c r="C400" s="60">
        <f t="shared" si="42"/>
        <v>48</v>
      </c>
      <c r="D400" s="57">
        <v>26</v>
      </c>
      <c r="E400" s="60">
        <f t="shared" si="43"/>
        <v>52</v>
      </c>
      <c r="F400" s="59">
        <v>50</v>
      </c>
      <c r="G400" s="57">
        <v>202</v>
      </c>
      <c r="H400" s="60">
        <f t="shared" si="44"/>
        <v>24.752475247524753</v>
      </c>
      <c r="I400" s="57">
        <v>202</v>
      </c>
      <c r="J400" s="60">
        <f t="shared" si="45"/>
        <v>24.752475247524753</v>
      </c>
      <c r="K400" s="57">
        <v>11</v>
      </c>
      <c r="L400" s="60">
        <f t="shared" si="46"/>
        <v>22</v>
      </c>
      <c r="M400" s="79">
        <v>0</v>
      </c>
    </row>
    <row r="401" spans="1:13" ht="15" customHeight="1">
      <c r="A401" s="64" t="s">
        <v>206</v>
      </c>
      <c r="B401" s="57">
        <v>36</v>
      </c>
      <c r="C401" s="60">
        <f t="shared" si="42"/>
        <v>53.73134328358209</v>
      </c>
      <c r="D401" s="57">
        <v>31</v>
      </c>
      <c r="E401" s="60">
        <f t="shared" si="43"/>
        <v>46.26865671641791</v>
      </c>
      <c r="F401" s="59">
        <v>67</v>
      </c>
      <c r="G401" s="57">
        <v>279</v>
      </c>
      <c r="H401" s="60">
        <f t="shared" si="44"/>
        <v>24.014336917562723</v>
      </c>
      <c r="I401" s="57">
        <v>279</v>
      </c>
      <c r="J401" s="60">
        <f t="shared" si="45"/>
        <v>24.014336917562723</v>
      </c>
      <c r="K401" s="57">
        <v>12</v>
      </c>
      <c r="L401" s="60">
        <f t="shared" si="46"/>
        <v>17.91044776119403</v>
      </c>
      <c r="M401" s="79">
        <v>0</v>
      </c>
    </row>
    <row r="402" spans="1:13" ht="15" customHeight="1">
      <c r="A402" s="64" t="s">
        <v>225</v>
      </c>
      <c r="B402" s="57">
        <v>7</v>
      </c>
      <c r="C402" s="60">
        <f t="shared" si="42"/>
        <v>50</v>
      </c>
      <c r="D402" s="57">
        <v>7</v>
      </c>
      <c r="E402" s="60">
        <f t="shared" si="43"/>
        <v>50</v>
      </c>
      <c r="F402" s="59">
        <v>14</v>
      </c>
      <c r="G402" s="57">
        <v>179</v>
      </c>
      <c r="H402" s="60">
        <f t="shared" si="44"/>
        <v>7.82122905027933</v>
      </c>
      <c r="I402" s="57">
        <v>179</v>
      </c>
      <c r="J402" s="60">
        <f t="shared" si="45"/>
        <v>7.82122905027933</v>
      </c>
      <c r="K402" s="57">
        <v>6</v>
      </c>
      <c r="L402" s="60">
        <f t="shared" si="46"/>
        <v>42.857142857142854</v>
      </c>
      <c r="M402" s="79">
        <v>0</v>
      </c>
    </row>
    <row r="403" spans="1:13" ht="15" customHeight="1">
      <c r="A403" s="64" t="s">
        <v>224</v>
      </c>
      <c r="B403" s="57">
        <v>17</v>
      </c>
      <c r="C403" s="60">
        <f t="shared" si="42"/>
        <v>40.476190476190474</v>
      </c>
      <c r="D403" s="57">
        <v>25</v>
      </c>
      <c r="E403" s="60">
        <f t="shared" si="43"/>
        <v>59.523809523809526</v>
      </c>
      <c r="F403" s="59">
        <v>42</v>
      </c>
      <c r="G403" s="57">
        <v>144</v>
      </c>
      <c r="H403" s="60">
        <f t="shared" si="44"/>
        <v>29.166666666666668</v>
      </c>
      <c r="I403" s="57">
        <v>144</v>
      </c>
      <c r="J403" s="60">
        <f t="shared" si="45"/>
        <v>29.166666666666668</v>
      </c>
      <c r="K403" s="57">
        <v>11</v>
      </c>
      <c r="L403" s="60">
        <f t="shared" si="46"/>
        <v>26.190476190476193</v>
      </c>
      <c r="M403" s="79">
        <v>0</v>
      </c>
    </row>
    <row r="404" spans="1:13" ht="15" customHeight="1">
      <c r="A404" s="64" t="s">
        <v>233</v>
      </c>
      <c r="B404" s="57">
        <v>4</v>
      </c>
      <c r="C404" s="60">
        <f t="shared" si="42"/>
        <v>50</v>
      </c>
      <c r="D404" s="57">
        <v>4</v>
      </c>
      <c r="E404" s="60">
        <f t="shared" si="43"/>
        <v>50</v>
      </c>
      <c r="F404" s="59">
        <v>8</v>
      </c>
      <c r="G404" s="57">
        <v>40</v>
      </c>
      <c r="H404" s="60">
        <f t="shared" si="44"/>
        <v>20</v>
      </c>
      <c r="I404" s="57">
        <v>40</v>
      </c>
      <c r="J404" s="60">
        <f t="shared" si="45"/>
        <v>20</v>
      </c>
      <c r="K404" s="57">
        <v>8</v>
      </c>
      <c r="L404" s="60">
        <f t="shared" si="46"/>
        <v>100</v>
      </c>
      <c r="M404" s="79">
        <v>0</v>
      </c>
    </row>
    <row r="405" spans="1:13" ht="15" customHeight="1">
      <c r="A405" s="64" t="s">
        <v>223</v>
      </c>
      <c r="B405" s="57">
        <v>3</v>
      </c>
      <c r="C405" s="60">
        <f t="shared" si="42"/>
        <v>42.857142857142854</v>
      </c>
      <c r="D405" s="57">
        <v>4</v>
      </c>
      <c r="E405" s="60">
        <f t="shared" si="43"/>
        <v>57.14285714285714</v>
      </c>
      <c r="F405" s="59">
        <v>7</v>
      </c>
      <c r="G405" s="57">
        <v>14</v>
      </c>
      <c r="H405" s="60">
        <f t="shared" si="44"/>
        <v>50</v>
      </c>
      <c r="I405" s="57">
        <v>14</v>
      </c>
      <c r="J405" s="60">
        <f t="shared" si="45"/>
        <v>50</v>
      </c>
      <c r="K405" s="57">
        <v>4</v>
      </c>
      <c r="L405" s="60">
        <f t="shared" si="46"/>
        <v>57.14285714285714</v>
      </c>
      <c r="M405" s="79">
        <v>0</v>
      </c>
    </row>
    <row r="406" spans="1:13" ht="15" customHeight="1">
      <c r="A406" s="64" t="s">
        <v>222</v>
      </c>
      <c r="B406" s="57">
        <v>12</v>
      </c>
      <c r="C406" s="60">
        <f t="shared" si="42"/>
        <v>50</v>
      </c>
      <c r="D406" s="57">
        <v>12</v>
      </c>
      <c r="E406" s="60">
        <f t="shared" si="43"/>
        <v>50</v>
      </c>
      <c r="F406" s="59">
        <v>24</v>
      </c>
      <c r="G406" s="57">
        <v>165</v>
      </c>
      <c r="H406" s="60">
        <f t="shared" si="44"/>
        <v>14.545454545454545</v>
      </c>
      <c r="I406" s="57">
        <v>165</v>
      </c>
      <c r="J406" s="60">
        <f t="shared" si="45"/>
        <v>14.545454545454545</v>
      </c>
      <c r="K406" s="57">
        <v>24</v>
      </c>
      <c r="L406" s="60">
        <f t="shared" si="46"/>
        <v>100</v>
      </c>
      <c r="M406" s="79">
        <v>0</v>
      </c>
    </row>
    <row r="407" spans="1:13" ht="15" customHeight="1">
      <c r="A407" s="64" t="s">
        <v>221</v>
      </c>
      <c r="B407" s="57">
        <v>6</v>
      </c>
      <c r="C407" s="60">
        <f t="shared" si="42"/>
        <v>75</v>
      </c>
      <c r="D407" s="57">
        <v>2</v>
      </c>
      <c r="E407" s="60">
        <f t="shared" si="43"/>
        <v>25</v>
      </c>
      <c r="F407" s="59">
        <v>8</v>
      </c>
      <c r="G407" s="57">
        <v>25</v>
      </c>
      <c r="H407" s="60">
        <f t="shared" si="44"/>
        <v>32</v>
      </c>
      <c r="I407" s="57">
        <v>25</v>
      </c>
      <c r="J407" s="60">
        <f t="shared" si="45"/>
        <v>32</v>
      </c>
      <c r="K407" s="57">
        <v>8</v>
      </c>
      <c r="L407" s="60">
        <f t="shared" si="46"/>
        <v>100</v>
      </c>
      <c r="M407" s="79">
        <v>0</v>
      </c>
    </row>
    <row r="408" spans="1:13" ht="15" customHeight="1">
      <c r="A408" s="64" t="s">
        <v>232</v>
      </c>
      <c r="B408" s="57">
        <v>8</v>
      </c>
      <c r="C408" s="60">
        <f t="shared" si="42"/>
        <v>66.66666666666666</v>
      </c>
      <c r="D408" s="57">
        <v>4</v>
      </c>
      <c r="E408" s="60">
        <f t="shared" si="43"/>
        <v>33.33333333333333</v>
      </c>
      <c r="F408" s="59">
        <v>12</v>
      </c>
      <c r="G408" s="57">
        <v>48</v>
      </c>
      <c r="H408" s="60">
        <f t="shared" si="44"/>
        <v>25</v>
      </c>
      <c r="I408" s="57">
        <v>48</v>
      </c>
      <c r="J408" s="60">
        <f t="shared" si="45"/>
        <v>25</v>
      </c>
      <c r="K408" s="57">
        <v>12</v>
      </c>
      <c r="L408" s="60">
        <f t="shared" si="46"/>
        <v>100</v>
      </c>
      <c r="M408" s="79">
        <v>0</v>
      </c>
    </row>
    <row r="409" spans="1:13" ht="11.25" customHeight="1">
      <c r="A409" s="64" t="s">
        <v>245</v>
      </c>
      <c r="B409" s="57">
        <v>0</v>
      </c>
      <c r="C409" s="60">
        <v>0</v>
      </c>
      <c r="D409" s="57">
        <v>0</v>
      </c>
      <c r="E409" s="60">
        <v>0</v>
      </c>
      <c r="F409" s="59">
        <v>0</v>
      </c>
      <c r="G409" s="57">
        <v>96</v>
      </c>
      <c r="H409" s="60">
        <f t="shared" si="44"/>
        <v>0</v>
      </c>
      <c r="I409" s="57">
        <v>0</v>
      </c>
      <c r="J409" s="60">
        <v>0</v>
      </c>
      <c r="K409" s="57">
        <v>0</v>
      </c>
      <c r="L409" s="60">
        <v>0</v>
      </c>
      <c r="M409" s="79">
        <v>0</v>
      </c>
    </row>
    <row r="410" spans="1:13" ht="15" customHeight="1">
      <c r="A410" s="64" t="s">
        <v>205</v>
      </c>
      <c r="B410" s="57">
        <v>34</v>
      </c>
      <c r="C410" s="60">
        <f t="shared" si="42"/>
        <v>51.515151515151516</v>
      </c>
      <c r="D410" s="57">
        <v>32</v>
      </c>
      <c r="E410" s="60">
        <f t="shared" si="43"/>
        <v>48.484848484848484</v>
      </c>
      <c r="F410" s="59">
        <v>66</v>
      </c>
      <c r="G410" s="57">
        <v>376</v>
      </c>
      <c r="H410" s="60">
        <f t="shared" si="44"/>
        <v>17.5531914893617</v>
      </c>
      <c r="I410" s="57">
        <v>376</v>
      </c>
      <c r="J410" s="60">
        <f t="shared" si="45"/>
        <v>17.5531914893617</v>
      </c>
      <c r="K410" s="57">
        <v>13</v>
      </c>
      <c r="L410" s="60">
        <f t="shared" si="46"/>
        <v>19.696969696969695</v>
      </c>
      <c r="M410" s="79">
        <v>0</v>
      </c>
    </row>
    <row r="411" spans="1:13" ht="15" customHeight="1">
      <c r="A411" s="64" t="s">
        <v>220</v>
      </c>
      <c r="B411" s="57">
        <v>8</v>
      </c>
      <c r="C411" s="60">
        <f t="shared" si="42"/>
        <v>42.10526315789473</v>
      </c>
      <c r="D411" s="57">
        <v>11</v>
      </c>
      <c r="E411" s="60">
        <f t="shared" si="43"/>
        <v>57.89473684210527</v>
      </c>
      <c r="F411" s="59">
        <v>19</v>
      </c>
      <c r="G411" s="57">
        <v>114</v>
      </c>
      <c r="H411" s="60">
        <f t="shared" si="44"/>
        <v>16.666666666666664</v>
      </c>
      <c r="I411" s="57">
        <v>114</v>
      </c>
      <c r="J411" s="60">
        <f t="shared" si="45"/>
        <v>16.666666666666664</v>
      </c>
      <c r="K411" s="57">
        <v>5</v>
      </c>
      <c r="L411" s="60">
        <f t="shared" si="46"/>
        <v>26.31578947368421</v>
      </c>
      <c r="M411" s="79">
        <v>0</v>
      </c>
    </row>
    <row r="412" spans="1:13" ht="15" customHeight="1">
      <c r="A412" s="64" t="s">
        <v>231</v>
      </c>
      <c r="B412" s="57">
        <v>5</v>
      </c>
      <c r="C412" s="60">
        <f t="shared" si="42"/>
        <v>31.25</v>
      </c>
      <c r="D412" s="57">
        <v>11</v>
      </c>
      <c r="E412" s="60">
        <f t="shared" si="43"/>
        <v>68.75</v>
      </c>
      <c r="F412" s="59">
        <v>16</v>
      </c>
      <c r="G412" s="57">
        <v>83</v>
      </c>
      <c r="H412" s="60">
        <f t="shared" si="44"/>
        <v>19.27710843373494</v>
      </c>
      <c r="I412" s="57">
        <v>83</v>
      </c>
      <c r="J412" s="60">
        <f t="shared" si="45"/>
        <v>19.27710843373494</v>
      </c>
      <c r="K412" s="57">
        <v>16</v>
      </c>
      <c r="L412" s="60">
        <f t="shared" si="46"/>
        <v>100</v>
      </c>
      <c r="M412" s="79">
        <v>0</v>
      </c>
    </row>
    <row r="413" spans="1:13" ht="15" customHeight="1">
      <c r="A413" s="64" t="s">
        <v>204</v>
      </c>
      <c r="B413" s="57">
        <v>61</v>
      </c>
      <c r="C413" s="60">
        <f t="shared" si="42"/>
        <v>52.13675213675214</v>
      </c>
      <c r="D413" s="57">
        <v>56</v>
      </c>
      <c r="E413" s="60">
        <f t="shared" si="43"/>
        <v>47.863247863247864</v>
      </c>
      <c r="F413" s="59">
        <v>117</v>
      </c>
      <c r="G413" s="57">
        <v>574</v>
      </c>
      <c r="H413" s="60">
        <f t="shared" si="44"/>
        <v>20.38327526132404</v>
      </c>
      <c r="I413" s="57">
        <v>574</v>
      </c>
      <c r="J413" s="60">
        <f t="shared" si="45"/>
        <v>20.38327526132404</v>
      </c>
      <c r="K413" s="57">
        <v>16</v>
      </c>
      <c r="L413" s="60">
        <f t="shared" si="46"/>
        <v>13.675213675213676</v>
      </c>
      <c r="M413" s="79">
        <v>27</v>
      </c>
    </row>
    <row r="414" spans="1:13" ht="15" customHeight="1">
      <c r="A414" s="64" t="s">
        <v>241</v>
      </c>
      <c r="B414" s="57">
        <v>9</v>
      </c>
      <c r="C414" s="60">
        <f t="shared" si="42"/>
        <v>69.23076923076923</v>
      </c>
      <c r="D414" s="57">
        <v>4</v>
      </c>
      <c r="E414" s="60">
        <f t="shared" si="43"/>
        <v>30.76923076923077</v>
      </c>
      <c r="F414" s="59">
        <v>13</v>
      </c>
      <c r="G414" s="57">
        <v>82</v>
      </c>
      <c r="H414" s="60">
        <f t="shared" si="44"/>
        <v>15.853658536585366</v>
      </c>
      <c r="I414" s="57">
        <v>82</v>
      </c>
      <c r="J414" s="60">
        <f t="shared" si="45"/>
        <v>15.853658536585366</v>
      </c>
      <c r="K414" s="57">
        <v>13</v>
      </c>
      <c r="L414" s="60">
        <f t="shared" si="46"/>
        <v>100</v>
      </c>
      <c r="M414" s="79">
        <v>0</v>
      </c>
    </row>
    <row r="415" spans="1:13" ht="15" customHeight="1">
      <c r="A415" s="64" t="s">
        <v>218</v>
      </c>
      <c r="B415" s="57">
        <v>3</v>
      </c>
      <c r="C415" s="60">
        <f t="shared" si="42"/>
        <v>37.5</v>
      </c>
      <c r="D415" s="57">
        <v>5</v>
      </c>
      <c r="E415" s="60">
        <f t="shared" si="43"/>
        <v>62.5</v>
      </c>
      <c r="F415" s="59">
        <v>8</v>
      </c>
      <c r="G415" s="57">
        <v>32</v>
      </c>
      <c r="H415" s="60">
        <f t="shared" si="44"/>
        <v>25</v>
      </c>
      <c r="I415" s="57">
        <v>32</v>
      </c>
      <c r="J415" s="60">
        <f t="shared" si="45"/>
        <v>25</v>
      </c>
      <c r="K415" s="57">
        <v>0</v>
      </c>
      <c r="L415" s="60">
        <f t="shared" si="46"/>
        <v>0</v>
      </c>
      <c r="M415" s="79">
        <v>0</v>
      </c>
    </row>
    <row r="416" spans="1:13" ht="15" customHeight="1">
      <c r="A416" s="64" t="s">
        <v>244</v>
      </c>
      <c r="B416" s="57">
        <v>0</v>
      </c>
      <c r="C416" s="60">
        <v>0</v>
      </c>
      <c r="D416" s="57">
        <v>0</v>
      </c>
      <c r="E416" s="60">
        <v>0</v>
      </c>
      <c r="F416" s="59">
        <v>0</v>
      </c>
      <c r="G416" s="57">
        <v>35</v>
      </c>
      <c r="H416" s="60">
        <f t="shared" si="44"/>
        <v>0</v>
      </c>
      <c r="I416" s="57">
        <v>0</v>
      </c>
      <c r="J416" s="60">
        <v>0</v>
      </c>
      <c r="K416" s="57">
        <v>0</v>
      </c>
      <c r="L416" s="60">
        <v>0</v>
      </c>
      <c r="M416" s="79">
        <v>0</v>
      </c>
    </row>
    <row r="417" spans="1:13" ht="38.25" customHeight="1">
      <c r="A417" s="30" t="s">
        <v>136</v>
      </c>
      <c r="B417" s="80">
        <v>1328</v>
      </c>
      <c r="C417" s="81">
        <f t="shared" si="42"/>
        <v>50.82280903176426</v>
      </c>
      <c r="D417" s="80">
        <v>1285</v>
      </c>
      <c r="E417" s="81">
        <f t="shared" si="43"/>
        <v>49.17719096823575</v>
      </c>
      <c r="F417" s="70">
        <v>2613</v>
      </c>
      <c r="G417" s="80">
        <v>10687</v>
      </c>
      <c r="H417" s="81">
        <f t="shared" si="44"/>
        <v>24.450266679142885</v>
      </c>
      <c r="I417" s="80">
        <f>SUM(I387:I416)</f>
        <v>10502</v>
      </c>
      <c r="J417" s="81">
        <f t="shared" si="45"/>
        <v>24.880975052370978</v>
      </c>
      <c r="K417" s="80">
        <v>803</v>
      </c>
      <c r="L417" s="81">
        <f t="shared" si="46"/>
        <v>30.73096058170685</v>
      </c>
      <c r="M417" s="70">
        <v>71</v>
      </c>
    </row>
    <row r="420" spans="1:17" s="55" customFormat="1" ht="36.75" customHeight="1">
      <c r="A420" s="16" t="s">
        <v>137</v>
      </c>
      <c r="B420" s="334" t="s">
        <v>138</v>
      </c>
      <c r="C420" s="335"/>
      <c r="D420" s="335"/>
      <c r="E420" s="335"/>
      <c r="F420" s="335"/>
      <c r="G420" s="335"/>
      <c r="H420" s="335"/>
      <c r="I420" s="335"/>
      <c r="J420" s="335"/>
      <c r="K420" s="335"/>
      <c r="L420" s="335"/>
      <c r="M420" s="336"/>
      <c r="N420" s="11"/>
      <c r="O420"/>
      <c r="P420"/>
      <c r="Q420"/>
    </row>
    <row r="421" spans="1:13" s="11" customFormat="1" ht="25.5" customHeight="1">
      <c r="A421" s="327" t="s">
        <v>548</v>
      </c>
      <c r="B421" s="329" t="s">
        <v>526</v>
      </c>
      <c r="C421" s="330"/>
      <c r="D421" s="331" t="s">
        <v>527</v>
      </c>
      <c r="E421" s="330"/>
      <c r="F421" s="332" t="s">
        <v>528</v>
      </c>
      <c r="G421" s="319" t="s">
        <v>628</v>
      </c>
      <c r="H421" s="321" t="s">
        <v>592</v>
      </c>
      <c r="I421" s="323" t="s">
        <v>598</v>
      </c>
      <c r="J421" s="325" t="s">
        <v>594</v>
      </c>
      <c r="K421" s="313" t="s">
        <v>569</v>
      </c>
      <c r="L421" s="315" t="s">
        <v>530</v>
      </c>
      <c r="M421" s="317" t="s">
        <v>595</v>
      </c>
    </row>
    <row r="422" spans="1:13" s="11" customFormat="1" ht="38.25" customHeight="1" thickBot="1">
      <c r="A422" s="328"/>
      <c r="B422" s="82" t="s">
        <v>534</v>
      </c>
      <c r="C422" s="83" t="s">
        <v>535</v>
      </c>
      <c r="D422" s="84" t="s">
        <v>534</v>
      </c>
      <c r="E422" s="83" t="s">
        <v>535</v>
      </c>
      <c r="F422" s="333"/>
      <c r="G422" s="320"/>
      <c r="H422" s="322"/>
      <c r="I422" s="324"/>
      <c r="J422" s="326"/>
      <c r="K422" s="314"/>
      <c r="L422" s="316"/>
      <c r="M422" s="318"/>
    </row>
    <row r="423" spans="1:13" ht="15" customHeight="1">
      <c r="A423" s="64" t="s">
        <v>252</v>
      </c>
      <c r="B423" s="57">
        <v>58</v>
      </c>
      <c r="C423" s="60">
        <f>B423/F423*100</f>
        <v>59.183673469387756</v>
      </c>
      <c r="D423" s="57">
        <v>40</v>
      </c>
      <c r="E423" s="60">
        <f>D423/F423*100</f>
        <v>40.816326530612244</v>
      </c>
      <c r="F423" s="59">
        <v>98</v>
      </c>
      <c r="G423" s="57">
        <v>622</v>
      </c>
      <c r="H423" s="60">
        <f>F423/G423*100</f>
        <v>15.755627009646304</v>
      </c>
      <c r="I423" s="57">
        <v>622</v>
      </c>
      <c r="J423" s="60">
        <f>F423/I423*100</f>
        <v>15.755627009646304</v>
      </c>
      <c r="K423" s="57">
        <v>7</v>
      </c>
      <c r="L423" s="60">
        <f>K423/F423*100</f>
        <v>7.142857142857142</v>
      </c>
      <c r="M423" s="79">
        <v>0</v>
      </c>
    </row>
    <row r="424" spans="1:13" ht="15" customHeight="1">
      <c r="A424" s="64" t="s">
        <v>251</v>
      </c>
      <c r="B424" s="57">
        <v>44</v>
      </c>
      <c r="C424" s="60">
        <f aca="true" t="shared" si="47" ref="C424:C443">B424/F424*100</f>
        <v>55.00000000000001</v>
      </c>
      <c r="D424" s="57">
        <v>36</v>
      </c>
      <c r="E424" s="60">
        <f aca="true" t="shared" si="48" ref="E424:E443">D424/F424*100</f>
        <v>45</v>
      </c>
      <c r="F424" s="59">
        <v>80</v>
      </c>
      <c r="G424" s="57">
        <v>422</v>
      </c>
      <c r="H424" s="60">
        <f aca="true" t="shared" si="49" ref="H424:H443">F424/G424*100</f>
        <v>18.95734597156398</v>
      </c>
      <c r="I424" s="57">
        <v>422</v>
      </c>
      <c r="J424" s="60">
        <f aca="true" t="shared" si="50" ref="J424:J443">F424/I424*100</f>
        <v>18.95734597156398</v>
      </c>
      <c r="K424" s="57">
        <v>42</v>
      </c>
      <c r="L424" s="60">
        <f aca="true" t="shared" si="51" ref="L424:L443">K424/F424*100</f>
        <v>52.5</v>
      </c>
      <c r="M424" s="79">
        <v>0</v>
      </c>
    </row>
    <row r="425" spans="1:13" ht="15" customHeight="1">
      <c r="A425" s="64" t="s">
        <v>257</v>
      </c>
      <c r="B425" s="57">
        <v>21</v>
      </c>
      <c r="C425" s="60">
        <f t="shared" si="47"/>
        <v>61.76470588235294</v>
      </c>
      <c r="D425" s="57">
        <v>13</v>
      </c>
      <c r="E425" s="60">
        <f t="shared" si="48"/>
        <v>38.23529411764706</v>
      </c>
      <c r="F425" s="59">
        <v>34</v>
      </c>
      <c r="G425" s="57">
        <v>300</v>
      </c>
      <c r="H425" s="60">
        <f t="shared" si="49"/>
        <v>11.333333333333332</v>
      </c>
      <c r="I425" s="57">
        <v>300</v>
      </c>
      <c r="J425" s="60">
        <f t="shared" si="50"/>
        <v>11.333333333333332</v>
      </c>
      <c r="K425" s="57">
        <v>30</v>
      </c>
      <c r="L425" s="60">
        <f t="shared" si="51"/>
        <v>88.23529411764706</v>
      </c>
      <c r="M425" s="79">
        <v>0</v>
      </c>
    </row>
    <row r="426" spans="1:13" ht="15" customHeight="1">
      <c r="A426" s="64" t="s">
        <v>268</v>
      </c>
      <c r="B426" s="57">
        <v>0</v>
      </c>
      <c r="C426" s="60">
        <v>0</v>
      </c>
      <c r="D426" s="57">
        <v>0</v>
      </c>
      <c r="E426" s="60">
        <v>0</v>
      </c>
      <c r="F426" s="59">
        <v>0</v>
      </c>
      <c r="G426" s="57">
        <v>45</v>
      </c>
      <c r="H426" s="60">
        <f t="shared" si="49"/>
        <v>0</v>
      </c>
      <c r="I426" s="57">
        <v>0</v>
      </c>
      <c r="J426" s="60">
        <v>0</v>
      </c>
      <c r="K426" s="57">
        <v>0</v>
      </c>
      <c r="L426" s="60">
        <v>0</v>
      </c>
      <c r="M426" s="79">
        <v>0</v>
      </c>
    </row>
    <row r="427" spans="1:13" ht="15" customHeight="1">
      <c r="A427" s="64" t="s">
        <v>250</v>
      </c>
      <c r="B427" s="57">
        <v>52</v>
      </c>
      <c r="C427" s="60">
        <f t="shared" si="47"/>
        <v>57.77777777777777</v>
      </c>
      <c r="D427" s="57">
        <v>38</v>
      </c>
      <c r="E427" s="60">
        <f t="shared" si="48"/>
        <v>42.22222222222222</v>
      </c>
      <c r="F427" s="59">
        <v>90</v>
      </c>
      <c r="G427" s="57">
        <v>356</v>
      </c>
      <c r="H427" s="60">
        <f t="shared" si="49"/>
        <v>25.280898876404496</v>
      </c>
      <c r="I427" s="57">
        <v>356</v>
      </c>
      <c r="J427" s="60">
        <f t="shared" si="50"/>
        <v>25.280898876404496</v>
      </c>
      <c r="K427" s="57">
        <v>28</v>
      </c>
      <c r="L427" s="60">
        <f t="shared" si="51"/>
        <v>31.11111111111111</v>
      </c>
      <c r="M427" s="79">
        <v>0</v>
      </c>
    </row>
    <row r="428" spans="1:13" ht="15" customHeight="1">
      <c r="A428" s="64" t="s">
        <v>267</v>
      </c>
      <c r="B428" s="57">
        <v>0</v>
      </c>
      <c r="C428" s="60">
        <v>0</v>
      </c>
      <c r="D428" s="57">
        <v>0</v>
      </c>
      <c r="E428" s="60">
        <v>0</v>
      </c>
      <c r="F428" s="59">
        <v>0</v>
      </c>
      <c r="G428" s="57">
        <v>35</v>
      </c>
      <c r="H428" s="60">
        <f t="shared" si="49"/>
        <v>0</v>
      </c>
      <c r="I428" s="57">
        <v>0</v>
      </c>
      <c r="J428" s="60">
        <v>0</v>
      </c>
      <c r="K428" s="57">
        <v>0</v>
      </c>
      <c r="L428" s="60">
        <v>0</v>
      </c>
      <c r="M428" s="79">
        <v>0</v>
      </c>
    </row>
    <row r="429" spans="1:13" ht="15" customHeight="1">
      <c r="A429" s="64" t="s">
        <v>266</v>
      </c>
      <c r="B429" s="57">
        <v>0</v>
      </c>
      <c r="C429" s="60">
        <v>0</v>
      </c>
      <c r="D429" s="57">
        <v>0</v>
      </c>
      <c r="E429" s="60">
        <v>0</v>
      </c>
      <c r="F429" s="59">
        <v>0</v>
      </c>
      <c r="G429" s="57">
        <v>94</v>
      </c>
      <c r="H429" s="60">
        <f t="shared" si="49"/>
        <v>0</v>
      </c>
      <c r="I429" s="57">
        <v>0</v>
      </c>
      <c r="J429" s="60">
        <v>0</v>
      </c>
      <c r="K429" s="57">
        <v>0</v>
      </c>
      <c r="L429" s="60">
        <v>0</v>
      </c>
      <c r="M429" s="79">
        <v>0</v>
      </c>
    </row>
    <row r="430" spans="1:13" ht="15" customHeight="1">
      <c r="A430" s="64" t="s">
        <v>265</v>
      </c>
      <c r="B430" s="57">
        <v>0</v>
      </c>
      <c r="C430" s="60">
        <v>0</v>
      </c>
      <c r="D430" s="57">
        <v>0</v>
      </c>
      <c r="E430" s="60">
        <v>0</v>
      </c>
      <c r="F430" s="59">
        <v>0</v>
      </c>
      <c r="G430" s="57">
        <v>56</v>
      </c>
      <c r="H430" s="60">
        <f t="shared" si="49"/>
        <v>0</v>
      </c>
      <c r="I430" s="57">
        <v>0</v>
      </c>
      <c r="J430" s="60">
        <v>0</v>
      </c>
      <c r="K430" s="57">
        <v>0</v>
      </c>
      <c r="L430" s="60">
        <v>0</v>
      </c>
      <c r="M430" s="79">
        <v>0</v>
      </c>
    </row>
    <row r="431" spans="1:13" ht="15" customHeight="1">
      <c r="A431" s="64" t="s">
        <v>264</v>
      </c>
      <c r="B431" s="57">
        <v>0</v>
      </c>
      <c r="C431" s="60">
        <v>0</v>
      </c>
      <c r="D431" s="57">
        <v>0</v>
      </c>
      <c r="E431" s="60">
        <v>0</v>
      </c>
      <c r="F431" s="59">
        <v>0</v>
      </c>
      <c r="G431" s="57">
        <v>36</v>
      </c>
      <c r="H431" s="60">
        <f t="shared" si="49"/>
        <v>0</v>
      </c>
      <c r="I431" s="57">
        <v>0</v>
      </c>
      <c r="J431" s="60">
        <v>0</v>
      </c>
      <c r="K431" s="57">
        <v>0</v>
      </c>
      <c r="L431" s="60">
        <v>0</v>
      </c>
      <c r="M431" s="79">
        <v>0</v>
      </c>
    </row>
    <row r="432" spans="1:13" ht="15" customHeight="1">
      <c r="A432" s="64" t="s">
        <v>256</v>
      </c>
      <c r="B432" s="57">
        <v>15</v>
      </c>
      <c r="C432" s="60">
        <f t="shared" si="47"/>
        <v>51.724137931034484</v>
      </c>
      <c r="D432" s="57">
        <v>14</v>
      </c>
      <c r="E432" s="60">
        <f t="shared" si="48"/>
        <v>48.275862068965516</v>
      </c>
      <c r="F432" s="59">
        <v>29</v>
      </c>
      <c r="G432" s="57">
        <v>113</v>
      </c>
      <c r="H432" s="60">
        <f t="shared" si="49"/>
        <v>25.663716814159294</v>
      </c>
      <c r="I432" s="57">
        <v>113</v>
      </c>
      <c r="J432" s="60">
        <f t="shared" si="50"/>
        <v>25.663716814159294</v>
      </c>
      <c r="K432" s="57">
        <v>0</v>
      </c>
      <c r="L432" s="60">
        <f t="shared" si="51"/>
        <v>0</v>
      </c>
      <c r="M432" s="79">
        <v>3</v>
      </c>
    </row>
    <row r="433" spans="1:13" ht="15" customHeight="1">
      <c r="A433" s="64" t="s">
        <v>255</v>
      </c>
      <c r="B433" s="57">
        <v>29</v>
      </c>
      <c r="C433" s="60">
        <f t="shared" si="47"/>
        <v>54.71698113207547</v>
      </c>
      <c r="D433" s="57">
        <v>24</v>
      </c>
      <c r="E433" s="60">
        <f t="shared" si="48"/>
        <v>45.28301886792453</v>
      </c>
      <c r="F433" s="59">
        <v>53</v>
      </c>
      <c r="G433" s="57">
        <v>204</v>
      </c>
      <c r="H433" s="60">
        <f t="shared" si="49"/>
        <v>25.98039215686275</v>
      </c>
      <c r="I433" s="57">
        <v>204</v>
      </c>
      <c r="J433" s="60">
        <f t="shared" si="50"/>
        <v>25.98039215686275</v>
      </c>
      <c r="K433" s="57">
        <v>39</v>
      </c>
      <c r="L433" s="60">
        <f t="shared" si="51"/>
        <v>73.58490566037736</v>
      </c>
      <c r="M433" s="79">
        <v>19</v>
      </c>
    </row>
    <row r="434" spans="1:13" ht="15" customHeight="1">
      <c r="A434" s="64" t="s">
        <v>254</v>
      </c>
      <c r="B434" s="57">
        <v>12</v>
      </c>
      <c r="C434" s="60">
        <f t="shared" si="47"/>
        <v>52.17391304347826</v>
      </c>
      <c r="D434" s="57">
        <v>11</v>
      </c>
      <c r="E434" s="60">
        <f t="shared" si="48"/>
        <v>47.82608695652174</v>
      </c>
      <c r="F434" s="59">
        <v>23</v>
      </c>
      <c r="G434" s="57">
        <v>91</v>
      </c>
      <c r="H434" s="60">
        <f t="shared" si="49"/>
        <v>25.274725274725274</v>
      </c>
      <c r="I434" s="57">
        <v>91</v>
      </c>
      <c r="J434" s="60">
        <f t="shared" si="50"/>
        <v>25.274725274725274</v>
      </c>
      <c r="K434" s="57">
        <v>23</v>
      </c>
      <c r="L434" s="60">
        <f t="shared" si="51"/>
        <v>100</v>
      </c>
      <c r="M434" s="79">
        <v>0</v>
      </c>
    </row>
    <row r="435" spans="1:13" ht="15" customHeight="1">
      <c r="A435" s="64" t="s">
        <v>249</v>
      </c>
      <c r="B435" s="57">
        <v>132</v>
      </c>
      <c r="C435" s="60">
        <f t="shared" si="47"/>
        <v>50.38167938931297</v>
      </c>
      <c r="D435" s="57">
        <v>130</v>
      </c>
      <c r="E435" s="60">
        <f t="shared" si="48"/>
        <v>49.61832061068702</v>
      </c>
      <c r="F435" s="59">
        <v>262</v>
      </c>
      <c r="G435" s="57">
        <v>906</v>
      </c>
      <c r="H435" s="60">
        <f t="shared" si="49"/>
        <v>28.918322295805737</v>
      </c>
      <c r="I435" s="57">
        <v>906</v>
      </c>
      <c r="J435" s="60">
        <f t="shared" si="50"/>
        <v>28.918322295805737</v>
      </c>
      <c r="K435" s="57">
        <v>111</v>
      </c>
      <c r="L435" s="60">
        <f t="shared" si="51"/>
        <v>42.36641221374045</v>
      </c>
      <c r="M435" s="79">
        <v>0</v>
      </c>
    </row>
    <row r="436" spans="1:13" ht="15" customHeight="1">
      <c r="A436" s="64" t="s">
        <v>544</v>
      </c>
      <c r="B436" s="57">
        <v>353</v>
      </c>
      <c r="C436" s="60">
        <f t="shared" si="47"/>
        <v>50.28490028490028</v>
      </c>
      <c r="D436" s="57">
        <v>349</v>
      </c>
      <c r="E436" s="60">
        <f t="shared" si="48"/>
        <v>49.71509971509971</v>
      </c>
      <c r="F436" s="59">
        <v>702</v>
      </c>
      <c r="G436" s="57">
        <v>3758</v>
      </c>
      <c r="H436" s="60">
        <f t="shared" si="49"/>
        <v>18.68014901543374</v>
      </c>
      <c r="I436" s="57">
        <v>3758</v>
      </c>
      <c r="J436" s="60">
        <f t="shared" si="50"/>
        <v>18.68014901543374</v>
      </c>
      <c r="K436" s="57">
        <v>384</v>
      </c>
      <c r="L436" s="60">
        <f t="shared" si="51"/>
        <v>54.700854700854705</v>
      </c>
      <c r="M436" s="79">
        <v>0</v>
      </c>
    </row>
    <row r="437" spans="1:13" ht="15" customHeight="1">
      <c r="A437" s="64" t="s">
        <v>263</v>
      </c>
      <c r="B437" s="57">
        <v>0</v>
      </c>
      <c r="C437" s="60">
        <v>0</v>
      </c>
      <c r="D437" s="57">
        <v>0</v>
      </c>
      <c r="E437" s="60">
        <v>0</v>
      </c>
      <c r="F437" s="59">
        <v>0</v>
      </c>
      <c r="G437" s="57">
        <v>83</v>
      </c>
      <c r="H437" s="60">
        <f t="shared" si="49"/>
        <v>0</v>
      </c>
      <c r="I437" s="57">
        <v>0</v>
      </c>
      <c r="J437" s="60">
        <v>0</v>
      </c>
      <c r="K437" s="57">
        <v>0</v>
      </c>
      <c r="L437" s="60">
        <v>0</v>
      </c>
      <c r="M437" s="79">
        <v>0</v>
      </c>
    </row>
    <row r="438" spans="1:13" ht="15" customHeight="1">
      <c r="A438" s="64" t="s">
        <v>262</v>
      </c>
      <c r="B438" s="57">
        <v>0</v>
      </c>
      <c r="C438" s="60">
        <v>0</v>
      </c>
      <c r="D438" s="57">
        <v>0</v>
      </c>
      <c r="E438" s="60">
        <v>0</v>
      </c>
      <c r="F438" s="59">
        <v>0</v>
      </c>
      <c r="G438" s="57">
        <v>169</v>
      </c>
      <c r="H438" s="60">
        <f t="shared" si="49"/>
        <v>0</v>
      </c>
      <c r="I438" s="57">
        <v>0</v>
      </c>
      <c r="J438" s="60">
        <v>0</v>
      </c>
      <c r="K438" s="57">
        <v>0</v>
      </c>
      <c r="L438" s="60">
        <v>0</v>
      </c>
      <c r="M438" s="79">
        <v>0</v>
      </c>
    </row>
    <row r="439" spans="1:13" ht="15" customHeight="1">
      <c r="A439" s="64" t="s">
        <v>253</v>
      </c>
      <c r="B439" s="57">
        <v>38</v>
      </c>
      <c r="C439" s="60">
        <f t="shared" si="47"/>
        <v>55.072463768115945</v>
      </c>
      <c r="D439" s="57">
        <v>31</v>
      </c>
      <c r="E439" s="60">
        <f t="shared" si="48"/>
        <v>44.927536231884055</v>
      </c>
      <c r="F439" s="59">
        <v>69</v>
      </c>
      <c r="G439" s="57">
        <v>254</v>
      </c>
      <c r="H439" s="60">
        <f t="shared" si="49"/>
        <v>27.165354330708663</v>
      </c>
      <c r="I439" s="57">
        <v>254</v>
      </c>
      <c r="J439" s="60">
        <f t="shared" si="50"/>
        <v>27.165354330708663</v>
      </c>
      <c r="K439" s="57">
        <v>20</v>
      </c>
      <c r="L439" s="60">
        <f t="shared" si="51"/>
        <v>28.985507246376812</v>
      </c>
      <c r="M439" s="79">
        <v>0</v>
      </c>
    </row>
    <row r="440" spans="1:13" ht="15" customHeight="1">
      <c r="A440" s="64" t="s">
        <v>248</v>
      </c>
      <c r="B440" s="57">
        <v>43</v>
      </c>
      <c r="C440" s="60">
        <f t="shared" si="47"/>
        <v>48.86363636363637</v>
      </c>
      <c r="D440" s="57">
        <v>45</v>
      </c>
      <c r="E440" s="60">
        <f t="shared" si="48"/>
        <v>51.13636363636363</v>
      </c>
      <c r="F440" s="59">
        <v>88</v>
      </c>
      <c r="G440" s="57">
        <v>651</v>
      </c>
      <c r="H440" s="60">
        <f t="shared" si="49"/>
        <v>13.517665130568357</v>
      </c>
      <c r="I440" s="57">
        <v>651</v>
      </c>
      <c r="J440" s="60">
        <f t="shared" si="50"/>
        <v>13.517665130568357</v>
      </c>
      <c r="K440" s="57">
        <v>43</v>
      </c>
      <c r="L440" s="60">
        <f t="shared" si="51"/>
        <v>48.86363636363637</v>
      </c>
      <c r="M440" s="79">
        <v>0</v>
      </c>
    </row>
    <row r="441" spans="1:13" ht="15" customHeight="1">
      <c r="A441" s="64" t="s">
        <v>261</v>
      </c>
      <c r="B441" s="57">
        <v>0</v>
      </c>
      <c r="C441" s="60">
        <v>0</v>
      </c>
      <c r="D441" s="57">
        <v>0</v>
      </c>
      <c r="E441" s="60">
        <v>0</v>
      </c>
      <c r="F441" s="59">
        <v>0</v>
      </c>
      <c r="G441" s="57">
        <v>58</v>
      </c>
      <c r="H441" s="60">
        <f t="shared" si="49"/>
        <v>0</v>
      </c>
      <c r="I441" s="57">
        <v>0</v>
      </c>
      <c r="J441" s="60">
        <v>0</v>
      </c>
      <c r="K441" s="57">
        <v>0</v>
      </c>
      <c r="L441" s="60">
        <v>0</v>
      </c>
      <c r="M441" s="79">
        <v>0</v>
      </c>
    </row>
    <row r="442" spans="1:13" ht="15" customHeight="1">
      <c r="A442" s="64" t="s">
        <v>247</v>
      </c>
      <c r="B442" s="57">
        <v>29</v>
      </c>
      <c r="C442" s="60">
        <f t="shared" si="47"/>
        <v>55.769230769230774</v>
      </c>
      <c r="D442" s="57">
        <v>23</v>
      </c>
      <c r="E442" s="60">
        <f t="shared" si="48"/>
        <v>44.230769230769226</v>
      </c>
      <c r="F442" s="59">
        <v>52</v>
      </c>
      <c r="G442" s="57">
        <v>330</v>
      </c>
      <c r="H442" s="60">
        <f t="shared" si="49"/>
        <v>15.757575757575756</v>
      </c>
      <c r="I442" s="57">
        <v>330</v>
      </c>
      <c r="J442" s="60">
        <f t="shared" si="50"/>
        <v>15.757575757575756</v>
      </c>
      <c r="K442" s="57">
        <v>22</v>
      </c>
      <c r="L442" s="60">
        <f t="shared" si="51"/>
        <v>42.30769230769231</v>
      </c>
      <c r="M442" s="79">
        <v>1</v>
      </c>
    </row>
    <row r="443" spans="1:13" ht="38.25" customHeight="1">
      <c r="A443" s="30" t="s">
        <v>216</v>
      </c>
      <c r="B443" s="80">
        <v>826</v>
      </c>
      <c r="C443" s="81">
        <f t="shared" si="47"/>
        <v>52.278481012658226</v>
      </c>
      <c r="D443" s="80">
        <v>754</v>
      </c>
      <c r="E443" s="81">
        <f t="shared" si="48"/>
        <v>47.721518987341774</v>
      </c>
      <c r="F443" s="70">
        <v>1580</v>
      </c>
      <c r="G443" s="80">
        <v>8583</v>
      </c>
      <c r="H443" s="81">
        <f t="shared" si="49"/>
        <v>18.408481882791563</v>
      </c>
      <c r="I443" s="80">
        <v>8007</v>
      </c>
      <c r="J443" s="81">
        <f t="shared" si="50"/>
        <v>19.73273385787436</v>
      </c>
      <c r="K443" s="80">
        <v>749</v>
      </c>
      <c r="L443" s="81">
        <f t="shared" si="51"/>
        <v>47.405063291139236</v>
      </c>
      <c r="M443" s="70">
        <v>23</v>
      </c>
    </row>
  </sheetData>
  <mergeCells count="172">
    <mergeCell ref="K291:K292"/>
    <mergeCell ref="L291:L292"/>
    <mergeCell ref="M291:M292"/>
    <mergeCell ref="G291:G292"/>
    <mergeCell ref="H291:H292"/>
    <mergeCell ref="I291:I292"/>
    <mergeCell ref="J291:J292"/>
    <mergeCell ref="A291:A292"/>
    <mergeCell ref="B291:C291"/>
    <mergeCell ref="D291:E291"/>
    <mergeCell ref="F291:F292"/>
    <mergeCell ref="J234:J235"/>
    <mergeCell ref="K234:K235"/>
    <mergeCell ref="L234:L235"/>
    <mergeCell ref="M234:M235"/>
    <mergeCell ref="K182:K183"/>
    <mergeCell ref="L182:L183"/>
    <mergeCell ref="M182:M183"/>
    <mergeCell ref="A234:A235"/>
    <mergeCell ref="B234:C234"/>
    <mergeCell ref="D234:E234"/>
    <mergeCell ref="F234:F235"/>
    <mergeCell ref="G234:G235"/>
    <mergeCell ref="H234:H235"/>
    <mergeCell ref="I234:I235"/>
    <mergeCell ref="G182:G183"/>
    <mergeCell ref="H182:H183"/>
    <mergeCell ref="I182:I183"/>
    <mergeCell ref="J182:J183"/>
    <mergeCell ref="A182:A183"/>
    <mergeCell ref="B182:C182"/>
    <mergeCell ref="D182:E182"/>
    <mergeCell ref="F182:F183"/>
    <mergeCell ref="J127:J128"/>
    <mergeCell ref="K127:K128"/>
    <mergeCell ref="L127:L128"/>
    <mergeCell ref="M127:M128"/>
    <mergeCell ref="K71:K72"/>
    <mergeCell ref="L71:L72"/>
    <mergeCell ref="M71:M72"/>
    <mergeCell ref="A127:A128"/>
    <mergeCell ref="B127:C127"/>
    <mergeCell ref="D127:E127"/>
    <mergeCell ref="F127:F128"/>
    <mergeCell ref="G127:G128"/>
    <mergeCell ref="H127:H128"/>
    <mergeCell ref="I127:I128"/>
    <mergeCell ref="G71:G72"/>
    <mergeCell ref="H71:H72"/>
    <mergeCell ref="I71:I72"/>
    <mergeCell ref="J71:J72"/>
    <mergeCell ref="A71:A72"/>
    <mergeCell ref="B71:C71"/>
    <mergeCell ref="D71:E71"/>
    <mergeCell ref="F71:F72"/>
    <mergeCell ref="A259:A260"/>
    <mergeCell ref="B259:C259"/>
    <mergeCell ref="D259:E259"/>
    <mergeCell ref="F259:F260"/>
    <mergeCell ref="K259:K260"/>
    <mergeCell ref="L259:L260"/>
    <mergeCell ref="M259:M260"/>
    <mergeCell ref="G259:G260"/>
    <mergeCell ref="H259:H260"/>
    <mergeCell ref="I259:I260"/>
    <mergeCell ref="J259:J260"/>
    <mergeCell ref="B1:M1"/>
    <mergeCell ref="A2:A3"/>
    <mergeCell ref="B2:C2"/>
    <mergeCell ref="D2:E2"/>
    <mergeCell ref="F2:F3"/>
    <mergeCell ref="G2:G3"/>
    <mergeCell ref="H2:H3"/>
    <mergeCell ref="I2:I3"/>
    <mergeCell ref="J2:J3"/>
    <mergeCell ref="K2:K3"/>
    <mergeCell ref="L2:L3"/>
    <mergeCell ref="M2:M3"/>
    <mergeCell ref="A35:M35"/>
    <mergeCell ref="A37:A38"/>
    <mergeCell ref="B37:C37"/>
    <mergeCell ref="D37:E37"/>
    <mergeCell ref="F37:F38"/>
    <mergeCell ref="G37:G38"/>
    <mergeCell ref="H37:H38"/>
    <mergeCell ref="I37:I38"/>
    <mergeCell ref="J37:J38"/>
    <mergeCell ref="K37:K38"/>
    <mergeCell ref="L37:L38"/>
    <mergeCell ref="M37:M38"/>
    <mergeCell ref="J94:J95"/>
    <mergeCell ref="A94:A95"/>
    <mergeCell ref="B94:C94"/>
    <mergeCell ref="D94:E94"/>
    <mergeCell ref="F94:F95"/>
    <mergeCell ref="G149:G150"/>
    <mergeCell ref="H149:H150"/>
    <mergeCell ref="I149:I150"/>
    <mergeCell ref="G94:G95"/>
    <mergeCell ref="H94:H95"/>
    <mergeCell ref="I94:I95"/>
    <mergeCell ref="A149:A150"/>
    <mergeCell ref="B149:C149"/>
    <mergeCell ref="D149:E149"/>
    <mergeCell ref="F149:F150"/>
    <mergeCell ref="L149:L150"/>
    <mergeCell ref="M149:M150"/>
    <mergeCell ref="K94:K95"/>
    <mergeCell ref="L94:L95"/>
    <mergeCell ref="M94:M95"/>
    <mergeCell ref="I201:I202"/>
    <mergeCell ref="J201:J202"/>
    <mergeCell ref="J149:J150"/>
    <mergeCell ref="K149:K150"/>
    <mergeCell ref="B200:M200"/>
    <mergeCell ref="K201:K202"/>
    <mergeCell ref="L201:L202"/>
    <mergeCell ref="M201:M202"/>
    <mergeCell ref="G201:G202"/>
    <mergeCell ref="H201:H202"/>
    <mergeCell ref="A201:A202"/>
    <mergeCell ref="B201:C201"/>
    <mergeCell ref="D201:E201"/>
    <mergeCell ref="F201:F202"/>
    <mergeCell ref="A327:A328"/>
    <mergeCell ref="B327:C327"/>
    <mergeCell ref="D327:E327"/>
    <mergeCell ref="F327:F328"/>
    <mergeCell ref="B326:M326"/>
    <mergeCell ref="L327:L328"/>
    <mergeCell ref="M327:M328"/>
    <mergeCell ref="B360:M360"/>
    <mergeCell ref="G327:G328"/>
    <mergeCell ref="H327:H328"/>
    <mergeCell ref="I327:I328"/>
    <mergeCell ref="J327:J328"/>
    <mergeCell ref="K327:K328"/>
    <mergeCell ref="A361:A362"/>
    <mergeCell ref="B361:C361"/>
    <mergeCell ref="D361:E361"/>
    <mergeCell ref="F361:F362"/>
    <mergeCell ref="K361:K362"/>
    <mergeCell ref="L361:L362"/>
    <mergeCell ref="M361:M362"/>
    <mergeCell ref="B384:M384"/>
    <mergeCell ref="G361:G362"/>
    <mergeCell ref="H361:H362"/>
    <mergeCell ref="I361:I362"/>
    <mergeCell ref="J361:J362"/>
    <mergeCell ref="A385:A386"/>
    <mergeCell ref="B385:C385"/>
    <mergeCell ref="D385:E385"/>
    <mergeCell ref="F385:F386"/>
    <mergeCell ref="K385:K386"/>
    <mergeCell ref="L385:L386"/>
    <mergeCell ref="M385:M386"/>
    <mergeCell ref="B420:M420"/>
    <mergeCell ref="G385:G386"/>
    <mergeCell ref="H385:H386"/>
    <mergeCell ref="I385:I386"/>
    <mergeCell ref="J385:J386"/>
    <mergeCell ref="A421:A422"/>
    <mergeCell ref="B421:C421"/>
    <mergeCell ref="D421:E421"/>
    <mergeCell ref="F421:F422"/>
    <mergeCell ref="K421:K422"/>
    <mergeCell ref="L421:L422"/>
    <mergeCell ref="M421:M422"/>
    <mergeCell ref="G421:G422"/>
    <mergeCell ref="H421:H422"/>
    <mergeCell ref="I421:I422"/>
    <mergeCell ref="J421:J422"/>
  </mergeCells>
  <printOptions horizontalCentered="1"/>
  <pageMargins left="0" right="0" top="0.1968503937007874" bottom="0" header="0" footer="0"/>
  <pageSetup horizontalDpi="600" verticalDpi="600" orientation="landscape" paperSize="9" r:id="rId2"/>
  <rowBreaks count="13" manualBreakCount="13">
    <brk id="35" max="255" man="1"/>
    <brk id="70" max="255" man="1"/>
    <brk id="91" max="255" man="1"/>
    <brk id="126" max="255" man="1"/>
    <brk id="146" max="255" man="1"/>
    <brk id="181" max="255" man="1"/>
    <brk id="233" max="255" man="1"/>
    <brk id="257" max="255" man="1"/>
    <brk id="290" max="255" man="1"/>
    <brk id="325" max="12" man="1"/>
    <brk id="359" max="255" man="1"/>
    <brk id="382" max="255" man="1"/>
    <brk id="4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6"/>
  <sheetViews>
    <sheetView zoomScale="75" zoomScaleNormal="75" workbookViewId="0" topLeftCell="A1">
      <selection activeCell="F4" sqref="F4:F13"/>
    </sheetView>
  </sheetViews>
  <sheetFormatPr defaultColWidth="9.140625" defaultRowHeight="12.75"/>
  <cols>
    <col min="1" max="1" width="17.140625" style="4" customWidth="1"/>
    <col min="2" max="2" width="12.00390625" style="4" customWidth="1"/>
    <col min="3" max="3" width="8.7109375" style="4" customWidth="1"/>
    <col min="4" max="4" width="9.7109375" style="4" customWidth="1"/>
    <col min="5" max="5" width="8.57421875" style="4" customWidth="1"/>
    <col min="6" max="6" width="10.57421875" style="4" customWidth="1"/>
    <col min="7" max="7" width="8.57421875" style="4" customWidth="1"/>
    <col min="8" max="8" width="9.140625" style="4" customWidth="1"/>
    <col min="9" max="9" width="11.8515625" style="4" customWidth="1"/>
    <col min="10" max="10" width="11.421875" style="4" customWidth="1"/>
    <col min="11" max="11" width="8.421875" style="4" customWidth="1"/>
    <col min="12" max="16384" width="9.140625" style="4" customWidth="1"/>
  </cols>
  <sheetData>
    <row r="1" spans="1:11" ht="35.25" customHeight="1" thickBot="1">
      <c r="A1" s="1" t="s">
        <v>524</v>
      </c>
      <c r="B1" s="363" t="s">
        <v>284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2.75" customHeight="1">
      <c r="A2" s="357" t="s">
        <v>525</v>
      </c>
      <c r="B2" s="358" t="s">
        <v>526</v>
      </c>
      <c r="C2" s="359"/>
      <c r="D2" s="359" t="s">
        <v>527</v>
      </c>
      <c r="E2" s="359"/>
      <c r="F2" s="360" t="s">
        <v>528</v>
      </c>
      <c r="G2" s="358" t="s">
        <v>529</v>
      </c>
      <c r="H2" s="365" t="s">
        <v>530</v>
      </c>
      <c r="I2" s="367" t="s">
        <v>531</v>
      </c>
      <c r="J2" s="368" t="s">
        <v>280</v>
      </c>
      <c r="K2" s="362" t="s">
        <v>533</v>
      </c>
    </row>
    <row r="3" spans="1:11" ht="65.25" customHeight="1">
      <c r="A3" s="357"/>
      <c r="B3" s="130" t="s">
        <v>534</v>
      </c>
      <c r="C3" s="21" t="s">
        <v>535</v>
      </c>
      <c r="D3" s="31" t="s">
        <v>534</v>
      </c>
      <c r="E3" s="21" t="s">
        <v>535</v>
      </c>
      <c r="F3" s="361"/>
      <c r="G3" s="364"/>
      <c r="H3" s="366"/>
      <c r="I3" s="367"/>
      <c r="J3" s="368"/>
      <c r="K3" s="362"/>
    </row>
    <row r="4" spans="1:11" ht="12">
      <c r="A4" s="5" t="s">
        <v>536</v>
      </c>
      <c r="B4" s="93">
        <f>B51</f>
        <v>403</v>
      </c>
      <c r="C4" s="117">
        <f aca="true" t="shared" si="0" ref="C4:K4">C51</f>
        <v>53.026315789473685</v>
      </c>
      <c r="D4" s="118">
        <f t="shared" si="0"/>
        <v>357</v>
      </c>
      <c r="E4" s="117">
        <f t="shared" si="0"/>
        <v>46.973684210526315</v>
      </c>
      <c r="F4" s="119">
        <f t="shared" si="0"/>
        <v>760</v>
      </c>
      <c r="G4" s="93">
        <f t="shared" si="0"/>
        <v>24</v>
      </c>
      <c r="H4" s="120">
        <f t="shared" si="0"/>
        <v>3.1578947368421053</v>
      </c>
      <c r="I4" s="131">
        <f t="shared" si="0"/>
        <v>2</v>
      </c>
      <c r="J4" s="57">
        <f t="shared" si="0"/>
        <v>1</v>
      </c>
      <c r="K4" s="121">
        <f t="shared" si="0"/>
        <v>3</v>
      </c>
    </row>
    <row r="5" spans="1:11" ht="12">
      <c r="A5" s="5" t="s">
        <v>537</v>
      </c>
      <c r="B5" s="93">
        <f>B72</f>
        <v>808</v>
      </c>
      <c r="C5" s="117">
        <f aca="true" t="shared" si="1" ref="C5:K5">C72</f>
        <v>52.56994144437215</v>
      </c>
      <c r="D5" s="118">
        <f t="shared" si="1"/>
        <v>729</v>
      </c>
      <c r="E5" s="117">
        <f t="shared" si="1"/>
        <v>47.430058555627845</v>
      </c>
      <c r="F5" s="119">
        <f t="shared" si="1"/>
        <v>1537</v>
      </c>
      <c r="G5" s="93">
        <f t="shared" si="1"/>
        <v>326</v>
      </c>
      <c r="H5" s="120">
        <f t="shared" si="1"/>
        <v>21.210149642160054</v>
      </c>
      <c r="I5" s="131">
        <f t="shared" si="1"/>
        <v>58</v>
      </c>
      <c r="J5" s="57">
        <f t="shared" si="1"/>
        <v>1</v>
      </c>
      <c r="K5" s="121">
        <f t="shared" si="1"/>
        <v>59</v>
      </c>
    </row>
    <row r="6" spans="1:11" ht="12">
      <c r="A6" s="5" t="s">
        <v>538</v>
      </c>
      <c r="B6" s="93">
        <f>B105</f>
        <v>1392</v>
      </c>
      <c r="C6" s="117">
        <f aca="true" t="shared" si="2" ref="C6:K6">C105</f>
        <v>51.82427401340283</v>
      </c>
      <c r="D6" s="118">
        <f t="shared" si="2"/>
        <v>1294</v>
      </c>
      <c r="E6" s="117">
        <f t="shared" si="2"/>
        <v>48.17572598659717</v>
      </c>
      <c r="F6" s="119">
        <f t="shared" si="2"/>
        <v>2686</v>
      </c>
      <c r="G6" s="93">
        <f t="shared" si="2"/>
        <v>509</v>
      </c>
      <c r="H6" s="120">
        <f t="shared" si="2"/>
        <v>18.95011169024572</v>
      </c>
      <c r="I6" s="131">
        <f t="shared" si="2"/>
        <v>21</v>
      </c>
      <c r="J6" s="57">
        <f t="shared" si="2"/>
        <v>0</v>
      </c>
      <c r="K6" s="121">
        <f t="shared" si="2"/>
        <v>21</v>
      </c>
    </row>
    <row r="7" spans="1:11" ht="12">
      <c r="A7" s="5" t="s">
        <v>539</v>
      </c>
      <c r="B7" s="93">
        <f>B140</f>
        <v>1676</v>
      </c>
      <c r="C7" s="117">
        <f aca="true" t="shared" si="3" ref="C7:K7">C140</f>
        <v>51.4900153609831</v>
      </c>
      <c r="D7" s="118">
        <f t="shared" si="3"/>
        <v>1579</v>
      </c>
      <c r="E7" s="117">
        <f t="shared" si="3"/>
        <v>48.50998463901689</v>
      </c>
      <c r="F7" s="119">
        <f t="shared" si="3"/>
        <v>3255</v>
      </c>
      <c r="G7" s="93">
        <f t="shared" si="3"/>
        <v>700</v>
      </c>
      <c r="H7" s="120">
        <f t="shared" si="3"/>
        <v>21.50537634408602</v>
      </c>
      <c r="I7" s="131">
        <f t="shared" si="3"/>
        <v>10</v>
      </c>
      <c r="J7" s="57">
        <f t="shared" si="3"/>
        <v>0</v>
      </c>
      <c r="K7" s="121">
        <f t="shared" si="3"/>
        <v>10</v>
      </c>
    </row>
    <row r="8" spans="1:11" ht="12">
      <c r="A8" s="5" t="s">
        <v>540</v>
      </c>
      <c r="B8" s="93">
        <f>B187</f>
        <v>3047</v>
      </c>
      <c r="C8" s="117">
        <f aca="true" t="shared" si="4" ref="C8:K8">C187</f>
        <v>52.35395189003437</v>
      </c>
      <c r="D8" s="118">
        <f t="shared" si="4"/>
        <v>2773</v>
      </c>
      <c r="E8" s="117">
        <f t="shared" si="4"/>
        <v>47.64604810996563</v>
      </c>
      <c r="F8" s="119">
        <f t="shared" si="4"/>
        <v>5820</v>
      </c>
      <c r="G8" s="93">
        <f t="shared" si="4"/>
        <v>829</v>
      </c>
      <c r="H8" s="120">
        <f t="shared" si="4"/>
        <v>14.243986254295532</v>
      </c>
      <c r="I8" s="131">
        <f t="shared" si="4"/>
        <v>58</v>
      </c>
      <c r="J8" s="57">
        <f t="shared" si="4"/>
        <v>16</v>
      </c>
      <c r="K8" s="121">
        <f t="shared" si="4"/>
        <v>74</v>
      </c>
    </row>
    <row r="9" spans="1:11" ht="12">
      <c r="A9" s="5" t="s">
        <v>541</v>
      </c>
      <c r="B9" s="93">
        <f>B208</f>
        <v>767</v>
      </c>
      <c r="C9" s="117">
        <f aca="true" t="shared" si="5" ref="C9:K9">C208</f>
        <v>53.30090340514246</v>
      </c>
      <c r="D9" s="118">
        <f t="shared" si="5"/>
        <v>672</v>
      </c>
      <c r="E9" s="117">
        <f t="shared" si="5"/>
        <v>46.699096594857544</v>
      </c>
      <c r="F9" s="119">
        <f t="shared" si="5"/>
        <v>1439</v>
      </c>
      <c r="G9" s="93">
        <f t="shared" si="5"/>
        <v>24</v>
      </c>
      <c r="H9" s="120">
        <f t="shared" si="5"/>
        <v>1.6678248783877692</v>
      </c>
      <c r="I9" s="131">
        <f t="shared" si="5"/>
        <v>42</v>
      </c>
      <c r="J9" s="57">
        <f t="shared" si="5"/>
        <v>3</v>
      </c>
      <c r="K9" s="121">
        <f t="shared" si="5"/>
        <v>45</v>
      </c>
    </row>
    <row r="10" spans="1:11" ht="12">
      <c r="A10" s="5" t="s">
        <v>542</v>
      </c>
      <c r="B10" s="93">
        <f>B226</f>
        <v>650</v>
      </c>
      <c r="C10" s="117">
        <f aca="true" t="shared" si="6" ref="C10:K10">C226</f>
        <v>56.13126079447323</v>
      </c>
      <c r="D10" s="118">
        <f t="shared" si="6"/>
        <v>508</v>
      </c>
      <c r="E10" s="117">
        <f t="shared" si="6"/>
        <v>43.86873920552677</v>
      </c>
      <c r="F10" s="119">
        <f t="shared" si="6"/>
        <v>1158</v>
      </c>
      <c r="G10" s="93">
        <f t="shared" si="6"/>
        <v>151</v>
      </c>
      <c r="H10" s="120">
        <f t="shared" si="6"/>
        <v>13.03972366148532</v>
      </c>
      <c r="I10" s="131">
        <f t="shared" si="6"/>
        <v>6</v>
      </c>
      <c r="J10" s="57">
        <f t="shared" si="6"/>
        <v>0</v>
      </c>
      <c r="K10" s="121">
        <f t="shared" si="6"/>
        <v>6</v>
      </c>
    </row>
    <row r="11" spans="1:11" ht="12">
      <c r="A11" s="5" t="s">
        <v>543</v>
      </c>
      <c r="B11" s="93">
        <f>B243</f>
        <v>628</v>
      </c>
      <c r="C11" s="117">
        <f aca="true" t="shared" si="7" ref="C11:K11">C243</f>
        <v>51.098454027664765</v>
      </c>
      <c r="D11" s="118">
        <f t="shared" si="7"/>
        <v>601</v>
      </c>
      <c r="E11" s="117">
        <f t="shared" si="7"/>
        <v>48.90154597233523</v>
      </c>
      <c r="F11" s="119">
        <f t="shared" si="7"/>
        <v>1229</v>
      </c>
      <c r="G11" s="93">
        <f t="shared" si="7"/>
        <v>180</v>
      </c>
      <c r="H11" s="120">
        <f t="shared" si="7"/>
        <v>14.646053702196907</v>
      </c>
      <c r="I11" s="131">
        <f t="shared" si="7"/>
        <v>3</v>
      </c>
      <c r="J11" s="57">
        <f t="shared" si="7"/>
        <v>1</v>
      </c>
      <c r="K11" s="121">
        <f t="shared" si="7"/>
        <v>4</v>
      </c>
    </row>
    <row r="12" spans="1:11" ht="12">
      <c r="A12" s="5" t="s">
        <v>544</v>
      </c>
      <c r="B12" s="93">
        <f>B256</f>
        <v>611</v>
      </c>
      <c r="C12" s="117">
        <f aca="true" t="shared" si="8" ref="C12:K12">C256</f>
        <v>52.672413793103445</v>
      </c>
      <c r="D12" s="118">
        <f t="shared" si="8"/>
        <v>549</v>
      </c>
      <c r="E12" s="117">
        <f t="shared" si="8"/>
        <v>47.32758620689655</v>
      </c>
      <c r="F12" s="119">
        <f t="shared" si="8"/>
        <v>1160</v>
      </c>
      <c r="G12" s="93">
        <f t="shared" si="8"/>
        <v>504</v>
      </c>
      <c r="H12" s="120">
        <f t="shared" si="8"/>
        <v>43.44827586206896</v>
      </c>
      <c r="I12" s="131">
        <f t="shared" si="8"/>
        <v>0</v>
      </c>
      <c r="J12" s="57">
        <f t="shared" si="8"/>
        <v>1</v>
      </c>
      <c r="K12" s="121">
        <f t="shared" si="8"/>
        <v>1</v>
      </c>
    </row>
    <row r="13" spans="1:11" ht="17.25" customHeight="1" thickBot="1">
      <c r="A13" s="6" t="s">
        <v>545</v>
      </c>
      <c r="B13" s="122">
        <f>SUM(B4:B12)</f>
        <v>9982</v>
      </c>
      <c r="C13" s="123">
        <f>B13/F13*100</f>
        <v>52.41545893719807</v>
      </c>
      <c r="D13" s="124">
        <f aca="true" t="shared" si="9" ref="D13:K13">SUM(D4:D12)</f>
        <v>9062</v>
      </c>
      <c r="E13" s="123">
        <f>D13/F13*100</f>
        <v>47.58454106280193</v>
      </c>
      <c r="F13" s="104">
        <f t="shared" si="9"/>
        <v>19044</v>
      </c>
      <c r="G13" s="122">
        <f t="shared" si="9"/>
        <v>3247</v>
      </c>
      <c r="H13" s="125">
        <f>G13/F13*100</f>
        <v>17.04998949800462</v>
      </c>
      <c r="I13" s="78">
        <f t="shared" si="9"/>
        <v>200</v>
      </c>
      <c r="J13" s="70">
        <f t="shared" si="9"/>
        <v>23</v>
      </c>
      <c r="K13" s="126">
        <f t="shared" si="9"/>
        <v>223</v>
      </c>
    </row>
    <row r="15" ht="12">
      <c r="A15" s="32" t="s">
        <v>276</v>
      </c>
    </row>
    <row r="17" spans="5:6" ht="12">
      <c r="E17" s="128" t="s">
        <v>278</v>
      </c>
      <c r="F17" s="128" t="s">
        <v>279</v>
      </c>
    </row>
    <row r="18" spans="4:6" ht="12">
      <c r="D18" s="127" t="s">
        <v>536</v>
      </c>
      <c r="E18" s="129">
        <v>736</v>
      </c>
      <c r="F18" s="129">
        <v>24</v>
      </c>
    </row>
    <row r="19" spans="4:6" ht="12">
      <c r="D19" s="127" t="s">
        <v>537</v>
      </c>
      <c r="E19" s="129">
        <v>1211</v>
      </c>
      <c r="F19" s="129">
        <v>326</v>
      </c>
    </row>
    <row r="20" spans="4:6" ht="12">
      <c r="D20" s="127" t="s">
        <v>538</v>
      </c>
      <c r="E20" s="129">
        <v>2177</v>
      </c>
      <c r="F20" s="129">
        <v>509</v>
      </c>
    </row>
    <row r="21" spans="4:6" ht="12">
      <c r="D21" s="127" t="s">
        <v>539</v>
      </c>
      <c r="E21" s="129">
        <v>2555</v>
      </c>
      <c r="F21" s="129">
        <v>700</v>
      </c>
    </row>
    <row r="22" spans="4:6" ht="12">
      <c r="D22" s="127" t="s">
        <v>540</v>
      </c>
      <c r="E22" s="129">
        <v>4991</v>
      </c>
      <c r="F22" s="129">
        <v>829</v>
      </c>
    </row>
    <row r="23" spans="4:6" ht="12">
      <c r="D23" s="127" t="s">
        <v>541</v>
      </c>
      <c r="E23" s="129">
        <v>1415</v>
      </c>
      <c r="F23" s="129">
        <v>24</v>
      </c>
    </row>
    <row r="24" spans="4:6" ht="12">
      <c r="D24" s="127" t="s">
        <v>542</v>
      </c>
      <c r="E24" s="129">
        <v>1007</v>
      </c>
      <c r="F24" s="129">
        <v>151</v>
      </c>
    </row>
    <row r="25" spans="4:6" ht="12">
      <c r="D25" s="127" t="s">
        <v>543</v>
      </c>
      <c r="E25" s="129">
        <v>1049</v>
      </c>
      <c r="F25" s="129">
        <v>180</v>
      </c>
    </row>
    <row r="26" spans="4:6" ht="12">
      <c r="D26" s="127" t="s">
        <v>544</v>
      </c>
      <c r="E26" s="129">
        <v>656</v>
      </c>
      <c r="F26" s="129">
        <v>504</v>
      </c>
    </row>
    <row r="37" spans="1:11" ht="27.75" customHeight="1">
      <c r="A37" s="369" t="s">
        <v>546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</row>
    <row r="38" ht="33" customHeight="1"/>
    <row r="39" spans="1:11" s="10" customFormat="1" ht="39.75" customHeight="1">
      <c r="A39" s="8" t="s">
        <v>547</v>
      </c>
      <c r="B39" s="334" t="s">
        <v>550</v>
      </c>
      <c r="C39" s="335"/>
      <c r="D39" s="335"/>
      <c r="E39" s="335"/>
      <c r="F39" s="335"/>
      <c r="G39" s="335"/>
      <c r="H39" s="335"/>
      <c r="I39" s="335"/>
      <c r="J39" s="335"/>
      <c r="K39" s="336"/>
    </row>
    <row r="40" spans="1:11" s="11" customFormat="1" ht="22.5" customHeight="1">
      <c r="A40" s="349" t="s">
        <v>548</v>
      </c>
      <c r="B40" s="351" t="s">
        <v>526</v>
      </c>
      <c r="C40" s="352"/>
      <c r="D40" s="351" t="s">
        <v>527</v>
      </c>
      <c r="E40" s="352"/>
      <c r="F40" s="353" t="s">
        <v>528</v>
      </c>
      <c r="G40" s="353" t="s">
        <v>529</v>
      </c>
      <c r="H40" s="355" t="s">
        <v>530</v>
      </c>
      <c r="I40" s="355" t="s">
        <v>531</v>
      </c>
      <c r="J40" s="355" t="s">
        <v>532</v>
      </c>
      <c r="K40" s="349" t="s">
        <v>533</v>
      </c>
    </row>
    <row r="41" spans="1:11" s="11" customFormat="1" ht="48" customHeight="1">
      <c r="A41" s="350"/>
      <c r="B41" s="12" t="s">
        <v>534</v>
      </c>
      <c r="C41" s="13" t="s">
        <v>549</v>
      </c>
      <c r="D41" s="12" t="s">
        <v>534</v>
      </c>
      <c r="E41" s="13" t="s">
        <v>549</v>
      </c>
      <c r="F41" s="354"/>
      <c r="G41" s="354"/>
      <c r="H41" s="356"/>
      <c r="I41" s="356"/>
      <c r="J41" s="356"/>
      <c r="K41" s="350"/>
    </row>
    <row r="42" spans="1:25" s="40" customFormat="1" ht="15" customHeight="1">
      <c r="A42" s="33" t="s">
        <v>551</v>
      </c>
      <c r="B42" s="34">
        <v>12</v>
      </c>
      <c r="C42" s="35">
        <f>B42/F42*100</f>
        <v>42.857142857142854</v>
      </c>
      <c r="D42" s="34">
        <v>16</v>
      </c>
      <c r="E42" s="36">
        <f>D42/F42*100</f>
        <v>57.14285714285714</v>
      </c>
      <c r="F42" s="37">
        <f>B42+D42</f>
        <v>28</v>
      </c>
      <c r="G42" s="34">
        <v>0</v>
      </c>
      <c r="H42" s="35">
        <f>G42/F42*100</f>
        <v>0</v>
      </c>
      <c r="I42" s="34">
        <v>0</v>
      </c>
      <c r="J42" s="38">
        <v>0</v>
      </c>
      <c r="K42" s="39">
        <f>SUM(I42:J42)</f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s="40" customFormat="1" ht="15" customHeight="1">
      <c r="A43" s="33" t="s">
        <v>552</v>
      </c>
      <c r="B43" s="34">
        <v>20</v>
      </c>
      <c r="C43" s="35">
        <f aca="true" t="shared" si="10" ref="C43:C51">B43/F43*100</f>
        <v>62.5</v>
      </c>
      <c r="D43" s="34">
        <v>12</v>
      </c>
      <c r="E43" s="36">
        <f aca="true" t="shared" si="11" ref="E43:E51">D43/F43*100</f>
        <v>37.5</v>
      </c>
      <c r="F43" s="37">
        <f aca="true" t="shared" si="12" ref="F43:F51">B43+D43</f>
        <v>32</v>
      </c>
      <c r="G43" s="34">
        <v>6</v>
      </c>
      <c r="H43" s="35">
        <f aca="true" t="shared" si="13" ref="H43:H51">G43/F43*100</f>
        <v>18.75</v>
      </c>
      <c r="I43" s="34">
        <v>0</v>
      </c>
      <c r="J43" s="38">
        <v>0</v>
      </c>
      <c r="K43" s="39">
        <f aca="true" t="shared" si="14" ref="K43:K51">SUM(I43:J43)</f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40" customFormat="1" ht="15" customHeight="1">
      <c r="A44" s="33" t="s">
        <v>553</v>
      </c>
      <c r="B44" s="34">
        <v>6</v>
      </c>
      <c r="C44" s="35">
        <f t="shared" si="10"/>
        <v>42.857142857142854</v>
      </c>
      <c r="D44" s="34">
        <v>8</v>
      </c>
      <c r="E44" s="36">
        <f t="shared" si="11"/>
        <v>57.14285714285714</v>
      </c>
      <c r="F44" s="37">
        <f t="shared" si="12"/>
        <v>14</v>
      </c>
      <c r="G44" s="34">
        <v>0</v>
      </c>
      <c r="H44" s="35">
        <f t="shared" si="13"/>
        <v>0</v>
      </c>
      <c r="I44" s="34">
        <v>0</v>
      </c>
      <c r="J44" s="38">
        <v>0</v>
      </c>
      <c r="K44" s="39">
        <f t="shared" si="14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s="40" customFormat="1" ht="15" customHeight="1">
      <c r="A45" s="33" t="s">
        <v>554</v>
      </c>
      <c r="B45" s="34">
        <v>44</v>
      </c>
      <c r="C45" s="35">
        <f t="shared" si="10"/>
        <v>56.41025641025641</v>
      </c>
      <c r="D45" s="34">
        <v>34</v>
      </c>
      <c r="E45" s="36">
        <f t="shared" si="11"/>
        <v>43.58974358974359</v>
      </c>
      <c r="F45" s="37">
        <f t="shared" si="12"/>
        <v>78</v>
      </c>
      <c r="G45" s="34">
        <v>17</v>
      </c>
      <c r="H45" s="35">
        <f t="shared" si="13"/>
        <v>21.794871794871796</v>
      </c>
      <c r="I45" s="34">
        <v>2</v>
      </c>
      <c r="J45" s="38">
        <v>1</v>
      </c>
      <c r="K45" s="39">
        <f t="shared" si="14"/>
        <v>3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s="40" customFormat="1" ht="15" customHeight="1">
      <c r="A46" s="33" t="s">
        <v>555</v>
      </c>
      <c r="B46" s="34">
        <v>14</v>
      </c>
      <c r="C46" s="35">
        <f t="shared" si="10"/>
        <v>66.66666666666666</v>
      </c>
      <c r="D46" s="34">
        <v>7</v>
      </c>
      <c r="E46" s="36">
        <f t="shared" si="11"/>
        <v>33.33333333333333</v>
      </c>
      <c r="F46" s="37">
        <f t="shared" si="12"/>
        <v>21</v>
      </c>
      <c r="G46" s="34">
        <v>0</v>
      </c>
      <c r="H46" s="35">
        <f t="shared" si="13"/>
        <v>0</v>
      </c>
      <c r="I46" s="34">
        <v>0</v>
      </c>
      <c r="J46" s="38">
        <v>0</v>
      </c>
      <c r="K46" s="39">
        <f t="shared" si="14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s="40" customFormat="1" ht="15" customHeight="1">
      <c r="A47" s="33" t="s">
        <v>556</v>
      </c>
      <c r="B47" s="34">
        <v>17</v>
      </c>
      <c r="C47" s="35">
        <f t="shared" si="10"/>
        <v>53.125</v>
      </c>
      <c r="D47" s="34">
        <v>15</v>
      </c>
      <c r="E47" s="36">
        <f t="shared" si="11"/>
        <v>46.875</v>
      </c>
      <c r="F47" s="37">
        <f t="shared" si="12"/>
        <v>32</v>
      </c>
      <c r="G47" s="34">
        <v>0</v>
      </c>
      <c r="H47" s="35">
        <f t="shared" si="13"/>
        <v>0</v>
      </c>
      <c r="I47" s="34">
        <v>0</v>
      </c>
      <c r="J47" s="38">
        <v>0</v>
      </c>
      <c r="K47" s="39">
        <f t="shared" si="14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s="40" customFormat="1" ht="15" customHeight="1">
      <c r="A48" s="33" t="s">
        <v>536</v>
      </c>
      <c r="B48" s="34">
        <v>237</v>
      </c>
      <c r="C48" s="35">
        <f t="shared" si="10"/>
        <v>51.7467248908297</v>
      </c>
      <c r="D48" s="34">
        <v>221</v>
      </c>
      <c r="E48" s="36">
        <f t="shared" si="11"/>
        <v>48.25327510917031</v>
      </c>
      <c r="F48" s="37">
        <f t="shared" si="12"/>
        <v>458</v>
      </c>
      <c r="G48" s="34">
        <v>0</v>
      </c>
      <c r="H48" s="35">
        <f t="shared" si="13"/>
        <v>0</v>
      </c>
      <c r="I48" s="34">
        <v>0</v>
      </c>
      <c r="J48" s="38">
        <v>0</v>
      </c>
      <c r="K48" s="39">
        <f t="shared" si="14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s="40" customFormat="1" ht="15" customHeight="1">
      <c r="A49" s="33" t="s">
        <v>557</v>
      </c>
      <c r="B49" s="34">
        <v>17</v>
      </c>
      <c r="C49" s="35">
        <f t="shared" si="10"/>
        <v>47.22222222222222</v>
      </c>
      <c r="D49" s="34">
        <v>19</v>
      </c>
      <c r="E49" s="36">
        <f t="shared" si="11"/>
        <v>52.77777777777778</v>
      </c>
      <c r="F49" s="37">
        <f t="shared" si="12"/>
        <v>36</v>
      </c>
      <c r="G49" s="34">
        <v>1</v>
      </c>
      <c r="H49" s="35">
        <f t="shared" si="13"/>
        <v>2.7777777777777777</v>
      </c>
      <c r="I49" s="34">
        <v>0</v>
      </c>
      <c r="J49" s="38">
        <v>0</v>
      </c>
      <c r="K49" s="39">
        <f t="shared" si="14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s="40" customFormat="1" ht="15" customHeight="1">
      <c r="A50" s="33" t="s">
        <v>558</v>
      </c>
      <c r="B50" s="34">
        <v>36</v>
      </c>
      <c r="C50" s="35">
        <f t="shared" si="10"/>
        <v>59.01639344262295</v>
      </c>
      <c r="D50" s="34">
        <v>25</v>
      </c>
      <c r="E50" s="36">
        <f t="shared" si="11"/>
        <v>40.98360655737705</v>
      </c>
      <c r="F50" s="37">
        <f t="shared" si="12"/>
        <v>61</v>
      </c>
      <c r="G50" s="34">
        <v>0</v>
      </c>
      <c r="H50" s="35">
        <f t="shared" si="13"/>
        <v>0</v>
      </c>
      <c r="I50" s="34">
        <v>0</v>
      </c>
      <c r="J50" s="38">
        <v>0</v>
      </c>
      <c r="K50" s="39">
        <f t="shared" si="14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s="40" customFormat="1" ht="28.5" customHeight="1">
      <c r="A51" s="30" t="s">
        <v>590</v>
      </c>
      <c r="B51" s="41">
        <v>403</v>
      </c>
      <c r="C51" s="42">
        <f t="shared" si="10"/>
        <v>53.026315789473685</v>
      </c>
      <c r="D51" s="41">
        <v>357</v>
      </c>
      <c r="E51" s="43">
        <f t="shared" si="11"/>
        <v>46.973684210526315</v>
      </c>
      <c r="F51" s="44">
        <f t="shared" si="12"/>
        <v>760</v>
      </c>
      <c r="G51" s="41">
        <v>24</v>
      </c>
      <c r="H51" s="42">
        <f t="shared" si="13"/>
        <v>3.1578947368421053</v>
      </c>
      <c r="I51" s="41">
        <v>2</v>
      </c>
      <c r="J51" s="41">
        <v>1</v>
      </c>
      <c r="K51" s="45">
        <f t="shared" si="14"/>
        <v>3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4" spans="1:11" s="10" customFormat="1" ht="39" customHeight="1">
      <c r="A54" s="8" t="s">
        <v>631</v>
      </c>
      <c r="B54" s="334" t="s">
        <v>633</v>
      </c>
      <c r="C54" s="335"/>
      <c r="D54" s="335"/>
      <c r="E54" s="335"/>
      <c r="F54" s="335"/>
      <c r="G54" s="335"/>
      <c r="H54" s="335"/>
      <c r="I54" s="335"/>
      <c r="J54" s="335"/>
      <c r="K54" s="336"/>
    </row>
    <row r="55" spans="1:11" s="11" customFormat="1" ht="26.25" customHeight="1">
      <c r="A55" s="349" t="s">
        <v>548</v>
      </c>
      <c r="B55" s="351" t="s">
        <v>526</v>
      </c>
      <c r="C55" s="352"/>
      <c r="D55" s="351" t="s">
        <v>527</v>
      </c>
      <c r="E55" s="352"/>
      <c r="F55" s="353" t="s">
        <v>528</v>
      </c>
      <c r="G55" s="353" t="s">
        <v>529</v>
      </c>
      <c r="H55" s="355" t="s">
        <v>530</v>
      </c>
      <c r="I55" s="355" t="s">
        <v>531</v>
      </c>
      <c r="J55" s="355" t="s">
        <v>532</v>
      </c>
      <c r="K55" s="349" t="s">
        <v>533</v>
      </c>
    </row>
    <row r="56" spans="1:11" s="11" customFormat="1" ht="48" customHeight="1">
      <c r="A56" s="350"/>
      <c r="B56" s="12" t="s">
        <v>534</v>
      </c>
      <c r="C56" s="13" t="s">
        <v>549</v>
      </c>
      <c r="D56" s="12" t="s">
        <v>534</v>
      </c>
      <c r="E56" s="13" t="s">
        <v>549</v>
      </c>
      <c r="F56" s="354"/>
      <c r="G56" s="354"/>
      <c r="H56" s="356"/>
      <c r="I56" s="356"/>
      <c r="J56" s="356"/>
      <c r="K56" s="350"/>
    </row>
    <row r="57" spans="1:25" s="40" customFormat="1" ht="15" customHeight="1">
      <c r="A57" s="33" t="s">
        <v>634</v>
      </c>
      <c r="B57" s="34">
        <v>15</v>
      </c>
      <c r="C57" s="35">
        <f>B57/F57*100</f>
        <v>53.57142857142857</v>
      </c>
      <c r="D57" s="34">
        <v>13</v>
      </c>
      <c r="E57" s="36">
        <f>D57/F57*100</f>
        <v>46.42857142857143</v>
      </c>
      <c r="F57" s="37">
        <v>28</v>
      </c>
      <c r="G57" s="34">
        <v>5</v>
      </c>
      <c r="H57" s="35">
        <f>G57/F57*100</f>
        <v>17.857142857142858</v>
      </c>
      <c r="I57" s="34">
        <v>0</v>
      </c>
      <c r="J57" s="38">
        <v>0</v>
      </c>
      <c r="K57" s="39">
        <f>SUM(I57:J57)</f>
        <v>0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s="40" customFormat="1" ht="15" customHeight="1">
      <c r="A58" s="33" t="s">
        <v>635</v>
      </c>
      <c r="B58" s="34">
        <v>37</v>
      </c>
      <c r="C58" s="35">
        <f aca="true" t="shared" si="15" ref="C58:C72">B58/F58*100</f>
        <v>46.25</v>
      </c>
      <c r="D58" s="34">
        <v>43</v>
      </c>
      <c r="E58" s="36">
        <f aca="true" t="shared" si="16" ref="E58:E72">D58/F58*100</f>
        <v>53.75</v>
      </c>
      <c r="F58" s="37">
        <v>80</v>
      </c>
      <c r="G58" s="34">
        <v>0</v>
      </c>
      <c r="H58" s="35">
        <f aca="true" t="shared" si="17" ref="H58:H72">G58/F58*100</f>
        <v>0</v>
      </c>
      <c r="I58" s="34">
        <v>0</v>
      </c>
      <c r="J58" s="38">
        <v>0</v>
      </c>
      <c r="K58" s="39">
        <f aca="true" t="shared" si="18" ref="K58:K72">SUM(I58:J58)</f>
        <v>0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s="40" customFormat="1" ht="15" customHeight="1">
      <c r="A59" s="33" t="s">
        <v>636</v>
      </c>
      <c r="B59" s="34">
        <v>42</v>
      </c>
      <c r="C59" s="35">
        <f t="shared" si="15"/>
        <v>53.16455696202531</v>
      </c>
      <c r="D59" s="34">
        <v>37</v>
      </c>
      <c r="E59" s="36">
        <f t="shared" si="16"/>
        <v>46.835443037974684</v>
      </c>
      <c r="F59" s="37">
        <v>79</v>
      </c>
      <c r="G59" s="34">
        <v>0</v>
      </c>
      <c r="H59" s="35">
        <f t="shared" si="17"/>
        <v>0</v>
      </c>
      <c r="I59" s="34">
        <v>32</v>
      </c>
      <c r="J59" s="38">
        <v>0</v>
      </c>
      <c r="K59" s="39">
        <f t="shared" si="18"/>
        <v>32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s="40" customFormat="1" ht="15" customHeight="1">
      <c r="A60" s="33" t="s">
        <v>637</v>
      </c>
      <c r="B60" s="34">
        <v>50</v>
      </c>
      <c r="C60" s="35">
        <f t="shared" si="15"/>
        <v>64.93506493506493</v>
      </c>
      <c r="D60" s="34">
        <v>27</v>
      </c>
      <c r="E60" s="36">
        <f t="shared" si="16"/>
        <v>35.064935064935064</v>
      </c>
      <c r="F60" s="37">
        <v>77</v>
      </c>
      <c r="G60" s="34">
        <v>0</v>
      </c>
      <c r="H60" s="35">
        <f t="shared" si="17"/>
        <v>0</v>
      </c>
      <c r="I60" s="34">
        <v>0</v>
      </c>
      <c r="J60" s="38">
        <v>0</v>
      </c>
      <c r="K60" s="39">
        <f t="shared" si="18"/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s="40" customFormat="1" ht="15" customHeight="1">
      <c r="A61" s="33" t="s">
        <v>638</v>
      </c>
      <c r="B61" s="34">
        <v>18</v>
      </c>
      <c r="C61" s="35">
        <f t="shared" si="15"/>
        <v>69.23076923076923</v>
      </c>
      <c r="D61" s="34">
        <v>8</v>
      </c>
      <c r="E61" s="36">
        <f t="shared" si="16"/>
        <v>30.76923076923077</v>
      </c>
      <c r="F61" s="37">
        <v>26</v>
      </c>
      <c r="G61" s="34">
        <v>6</v>
      </c>
      <c r="H61" s="35">
        <f t="shared" si="17"/>
        <v>23.076923076923077</v>
      </c>
      <c r="I61" s="34">
        <v>10</v>
      </c>
      <c r="J61" s="38">
        <v>1</v>
      </c>
      <c r="K61" s="39">
        <f t="shared" si="18"/>
        <v>11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s="40" customFormat="1" ht="15" customHeight="1">
      <c r="A62" s="33" t="s">
        <v>639</v>
      </c>
      <c r="B62" s="34">
        <v>24</v>
      </c>
      <c r="C62" s="35">
        <f t="shared" si="15"/>
        <v>48.97959183673469</v>
      </c>
      <c r="D62" s="34">
        <v>25</v>
      </c>
      <c r="E62" s="36">
        <f t="shared" si="16"/>
        <v>51.02040816326531</v>
      </c>
      <c r="F62" s="37">
        <v>49</v>
      </c>
      <c r="G62" s="34">
        <v>10</v>
      </c>
      <c r="H62" s="35">
        <f t="shared" si="17"/>
        <v>20.408163265306122</v>
      </c>
      <c r="I62" s="34">
        <v>16</v>
      </c>
      <c r="J62" s="38">
        <v>0</v>
      </c>
      <c r="K62" s="39">
        <f t="shared" si="18"/>
        <v>16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s="40" customFormat="1" ht="15" customHeight="1">
      <c r="A63" s="33" t="s">
        <v>640</v>
      </c>
      <c r="B63" s="34">
        <v>12</v>
      </c>
      <c r="C63" s="35">
        <f t="shared" si="15"/>
        <v>80</v>
      </c>
      <c r="D63" s="34">
        <v>3</v>
      </c>
      <c r="E63" s="36">
        <f t="shared" si="16"/>
        <v>20</v>
      </c>
      <c r="F63" s="37">
        <v>15</v>
      </c>
      <c r="G63" s="34">
        <v>15</v>
      </c>
      <c r="H63" s="35">
        <f t="shared" si="17"/>
        <v>100</v>
      </c>
      <c r="I63" s="34">
        <v>0</v>
      </c>
      <c r="J63" s="38">
        <v>0</v>
      </c>
      <c r="K63" s="39">
        <f t="shared" si="18"/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s="40" customFormat="1" ht="15" customHeight="1">
      <c r="A64" s="33" t="s">
        <v>641</v>
      </c>
      <c r="B64" s="34">
        <v>42</v>
      </c>
      <c r="C64" s="35">
        <f t="shared" si="15"/>
        <v>52.5</v>
      </c>
      <c r="D64" s="34">
        <v>38</v>
      </c>
      <c r="E64" s="36">
        <f t="shared" si="16"/>
        <v>47.5</v>
      </c>
      <c r="F64" s="37">
        <v>80</v>
      </c>
      <c r="G64" s="34">
        <v>27</v>
      </c>
      <c r="H64" s="35">
        <f t="shared" si="17"/>
        <v>33.75</v>
      </c>
      <c r="I64" s="34">
        <v>0</v>
      </c>
      <c r="J64" s="38">
        <v>0</v>
      </c>
      <c r="K64" s="39">
        <f t="shared" si="18"/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s="40" customFormat="1" ht="15" customHeight="1">
      <c r="A65" s="33" t="s">
        <v>642</v>
      </c>
      <c r="B65" s="34">
        <v>8</v>
      </c>
      <c r="C65" s="35">
        <f t="shared" si="15"/>
        <v>44.44444444444444</v>
      </c>
      <c r="D65" s="34">
        <v>10</v>
      </c>
      <c r="E65" s="36">
        <f t="shared" si="16"/>
        <v>55.55555555555556</v>
      </c>
      <c r="F65" s="37">
        <v>18</v>
      </c>
      <c r="G65" s="34">
        <v>18</v>
      </c>
      <c r="H65" s="35">
        <f t="shared" si="17"/>
        <v>100</v>
      </c>
      <c r="I65" s="34">
        <v>0</v>
      </c>
      <c r="J65" s="38">
        <v>0</v>
      </c>
      <c r="K65" s="39">
        <f t="shared" si="18"/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s="40" customFormat="1" ht="15" customHeight="1">
      <c r="A66" s="33" t="s">
        <v>643</v>
      </c>
      <c r="B66" s="34">
        <v>21</v>
      </c>
      <c r="C66" s="35">
        <f t="shared" si="15"/>
        <v>58.333333333333336</v>
      </c>
      <c r="D66" s="34">
        <v>15</v>
      </c>
      <c r="E66" s="36">
        <f t="shared" si="16"/>
        <v>41.66666666666667</v>
      </c>
      <c r="F66" s="37">
        <v>36</v>
      </c>
      <c r="G66" s="34">
        <v>0</v>
      </c>
      <c r="H66" s="35">
        <f t="shared" si="17"/>
        <v>0</v>
      </c>
      <c r="I66" s="34">
        <v>0</v>
      </c>
      <c r="J66" s="38">
        <v>0</v>
      </c>
      <c r="K66" s="39">
        <f t="shared" si="18"/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s="40" customFormat="1" ht="15" customHeight="1">
      <c r="A67" s="33" t="s">
        <v>537</v>
      </c>
      <c r="B67" s="34">
        <v>433</v>
      </c>
      <c r="C67" s="35">
        <f t="shared" si="15"/>
        <v>50.88131609870741</v>
      </c>
      <c r="D67" s="34">
        <v>418</v>
      </c>
      <c r="E67" s="36">
        <f t="shared" si="16"/>
        <v>49.1186839012926</v>
      </c>
      <c r="F67" s="37">
        <v>851</v>
      </c>
      <c r="G67" s="34">
        <v>230</v>
      </c>
      <c r="H67" s="35">
        <f t="shared" si="17"/>
        <v>27.027027027027028</v>
      </c>
      <c r="I67" s="34">
        <v>0</v>
      </c>
      <c r="J67" s="38">
        <v>0</v>
      </c>
      <c r="K67" s="39">
        <f t="shared" si="18"/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s="40" customFormat="1" ht="15" customHeight="1">
      <c r="A68" s="33" t="s">
        <v>644</v>
      </c>
      <c r="B68" s="34">
        <v>44</v>
      </c>
      <c r="C68" s="35">
        <f t="shared" si="15"/>
        <v>53.65853658536586</v>
      </c>
      <c r="D68" s="34">
        <v>38</v>
      </c>
      <c r="E68" s="36">
        <f t="shared" si="16"/>
        <v>46.34146341463415</v>
      </c>
      <c r="F68" s="37">
        <v>82</v>
      </c>
      <c r="G68" s="34">
        <v>0</v>
      </c>
      <c r="H68" s="35">
        <f t="shared" si="17"/>
        <v>0</v>
      </c>
      <c r="I68" s="34">
        <v>0</v>
      </c>
      <c r="J68" s="38">
        <v>0</v>
      </c>
      <c r="K68" s="39">
        <f t="shared" si="18"/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40" customFormat="1" ht="15" customHeight="1">
      <c r="A69" s="33" t="s">
        <v>645</v>
      </c>
      <c r="B69" s="34">
        <v>36</v>
      </c>
      <c r="C69" s="35">
        <f t="shared" si="15"/>
        <v>55.38461538461539</v>
      </c>
      <c r="D69" s="34">
        <v>29</v>
      </c>
      <c r="E69" s="36">
        <f t="shared" si="16"/>
        <v>44.61538461538462</v>
      </c>
      <c r="F69" s="37">
        <v>65</v>
      </c>
      <c r="G69" s="34">
        <v>0</v>
      </c>
      <c r="H69" s="35">
        <f t="shared" si="17"/>
        <v>0</v>
      </c>
      <c r="I69" s="34">
        <v>0</v>
      </c>
      <c r="J69" s="38">
        <v>0</v>
      </c>
      <c r="K69" s="39">
        <f t="shared" si="18"/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40" customFormat="1" ht="15" customHeight="1">
      <c r="A70" s="33" t="s">
        <v>646</v>
      </c>
      <c r="B70" s="34">
        <v>8</v>
      </c>
      <c r="C70" s="35">
        <f t="shared" si="15"/>
        <v>53.333333333333336</v>
      </c>
      <c r="D70" s="34">
        <v>7</v>
      </c>
      <c r="E70" s="36">
        <f t="shared" si="16"/>
        <v>46.666666666666664</v>
      </c>
      <c r="F70" s="37">
        <v>15</v>
      </c>
      <c r="G70" s="34">
        <v>15</v>
      </c>
      <c r="H70" s="35">
        <f t="shared" si="17"/>
        <v>100</v>
      </c>
      <c r="I70" s="34">
        <v>0</v>
      </c>
      <c r="J70" s="38">
        <v>0</v>
      </c>
      <c r="K70" s="39">
        <f t="shared" si="18"/>
        <v>0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40" customFormat="1" ht="15" customHeight="1">
      <c r="A71" s="33" t="s">
        <v>647</v>
      </c>
      <c r="B71" s="34">
        <v>18</v>
      </c>
      <c r="C71" s="35">
        <f t="shared" si="15"/>
        <v>50</v>
      </c>
      <c r="D71" s="34">
        <v>18</v>
      </c>
      <c r="E71" s="36">
        <f t="shared" si="16"/>
        <v>50</v>
      </c>
      <c r="F71" s="37">
        <v>36</v>
      </c>
      <c r="G71" s="34">
        <v>0</v>
      </c>
      <c r="H71" s="35">
        <f t="shared" si="17"/>
        <v>0</v>
      </c>
      <c r="I71" s="34">
        <v>0</v>
      </c>
      <c r="J71" s="38">
        <v>0</v>
      </c>
      <c r="K71" s="39">
        <f t="shared" si="18"/>
        <v>0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40" customFormat="1" ht="28.5" customHeight="1">
      <c r="A72" s="30" t="s">
        <v>632</v>
      </c>
      <c r="B72" s="41">
        <v>808</v>
      </c>
      <c r="C72" s="42">
        <f t="shared" si="15"/>
        <v>52.56994144437215</v>
      </c>
      <c r="D72" s="41">
        <v>729</v>
      </c>
      <c r="E72" s="43">
        <f t="shared" si="16"/>
        <v>47.430058555627845</v>
      </c>
      <c r="F72" s="44">
        <v>1537</v>
      </c>
      <c r="G72" s="41">
        <v>326</v>
      </c>
      <c r="H72" s="42">
        <f t="shared" si="17"/>
        <v>21.210149642160054</v>
      </c>
      <c r="I72" s="41">
        <v>58</v>
      </c>
      <c r="J72" s="41">
        <v>1</v>
      </c>
      <c r="K72" s="45">
        <f t="shared" si="18"/>
        <v>59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5" spans="1:11" s="10" customFormat="1" ht="36" customHeight="1">
      <c r="A75" s="8" t="s">
        <v>682</v>
      </c>
      <c r="B75" s="334" t="s">
        <v>683</v>
      </c>
      <c r="C75" s="335"/>
      <c r="D75" s="335"/>
      <c r="E75" s="335"/>
      <c r="F75" s="335"/>
      <c r="G75" s="335"/>
      <c r="H75" s="335"/>
      <c r="I75" s="335"/>
      <c r="J75" s="335"/>
      <c r="K75" s="336"/>
    </row>
    <row r="76" spans="1:11" s="11" customFormat="1" ht="26.25" customHeight="1">
      <c r="A76" s="349" t="s">
        <v>548</v>
      </c>
      <c r="B76" s="351" t="s">
        <v>526</v>
      </c>
      <c r="C76" s="352"/>
      <c r="D76" s="351" t="s">
        <v>527</v>
      </c>
      <c r="E76" s="352"/>
      <c r="F76" s="353" t="s">
        <v>528</v>
      </c>
      <c r="G76" s="353" t="s">
        <v>529</v>
      </c>
      <c r="H76" s="355" t="s">
        <v>530</v>
      </c>
      <c r="I76" s="355" t="s">
        <v>531</v>
      </c>
      <c r="J76" s="355" t="s">
        <v>532</v>
      </c>
      <c r="K76" s="349" t="s">
        <v>533</v>
      </c>
    </row>
    <row r="77" spans="1:11" s="11" customFormat="1" ht="48" customHeight="1">
      <c r="A77" s="350"/>
      <c r="B77" s="12" t="s">
        <v>534</v>
      </c>
      <c r="C77" s="13" t="s">
        <v>549</v>
      </c>
      <c r="D77" s="12" t="s">
        <v>534</v>
      </c>
      <c r="E77" s="13" t="s">
        <v>549</v>
      </c>
      <c r="F77" s="354"/>
      <c r="G77" s="354"/>
      <c r="H77" s="356"/>
      <c r="I77" s="356"/>
      <c r="J77" s="356"/>
      <c r="K77" s="350"/>
    </row>
    <row r="78" spans="1:25" s="40" customFormat="1" ht="15" customHeight="1">
      <c r="A78" s="33" t="s">
        <v>711</v>
      </c>
      <c r="B78" s="34">
        <v>46</v>
      </c>
      <c r="C78" s="35">
        <f>B78/F78*100</f>
        <v>51.11111111111111</v>
      </c>
      <c r="D78" s="34">
        <v>44</v>
      </c>
      <c r="E78" s="36">
        <f>D78/F78*100</f>
        <v>48.888888888888886</v>
      </c>
      <c r="F78" s="37">
        <v>90</v>
      </c>
      <c r="G78" s="34">
        <v>13</v>
      </c>
      <c r="H78" s="35">
        <f>G78/F78*100</f>
        <v>14.444444444444443</v>
      </c>
      <c r="I78" s="34">
        <v>0</v>
      </c>
      <c r="J78" s="38">
        <v>0</v>
      </c>
      <c r="K78" s="39">
        <v>0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s="40" customFormat="1" ht="15" customHeight="1">
      <c r="A79" s="33" t="s">
        <v>710</v>
      </c>
      <c r="B79" s="34">
        <v>18</v>
      </c>
      <c r="C79" s="35">
        <f aca="true" t="shared" si="19" ref="C79:C105">B79/F79*100</f>
        <v>50</v>
      </c>
      <c r="D79" s="34">
        <v>18</v>
      </c>
      <c r="E79" s="36">
        <f aca="true" t="shared" si="20" ref="E79:E105">D79/F79*100</f>
        <v>50</v>
      </c>
      <c r="F79" s="37">
        <v>36</v>
      </c>
      <c r="G79" s="34">
        <v>9</v>
      </c>
      <c r="H79" s="35">
        <f aca="true" t="shared" si="21" ref="H79:H105">G79/F79*100</f>
        <v>25</v>
      </c>
      <c r="I79" s="34">
        <v>0</v>
      </c>
      <c r="J79" s="38">
        <v>0</v>
      </c>
      <c r="K79" s="39">
        <v>0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s="40" customFormat="1" ht="15" customHeight="1">
      <c r="A80" s="33" t="s">
        <v>709</v>
      </c>
      <c r="B80" s="34">
        <v>21</v>
      </c>
      <c r="C80" s="35">
        <f t="shared" si="19"/>
        <v>56.75675675675676</v>
      </c>
      <c r="D80" s="34">
        <v>16</v>
      </c>
      <c r="E80" s="36">
        <f t="shared" si="20"/>
        <v>43.24324324324324</v>
      </c>
      <c r="F80" s="37">
        <v>37</v>
      </c>
      <c r="G80" s="34">
        <v>11</v>
      </c>
      <c r="H80" s="35">
        <f t="shared" si="21"/>
        <v>29.72972972972973</v>
      </c>
      <c r="I80" s="34">
        <v>0</v>
      </c>
      <c r="J80" s="38">
        <v>0</v>
      </c>
      <c r="K80" s="39">
        <v>0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s="40" customFormat="1" ht="15" customHeight="1">
      <c r="A81" s="33" t="s">
        <v>708</v>
      </c>
      <c r="B81" s="34">
        <v>26</v>
      </c>
      <c r="C81" s="35">
        <f t="shared" si="19"/>
        <v>59.09090909090909</v>
      </c>
      <c r="D81" s="34">
        <v>18</v>
      </c>
      <c r="E81" s="36">
        <f t="shared" si="20"/>
        <v>40.909090909090914</v>
      </c>
      <c r="F81" s="37">
        <v>44</v>
      </c>
      <c r="G81" s="34">
        <v>10</v>
      </c>
      <c r="H81" s="35">
        <f t="shared" si="21"/>
        <v>22.727272727272727</v>
      </c>
      <c r="I81" s="34">
        <v>0</v>
      </c>
      <c r="J81" s="38">
        <v>0</v>
      </c>
      <c r="K81" s="39">
        <v>0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s="40" customFormat="1" ht="15" customHeight="1">
      <c r="A82" s="33" t="s">
        <v>707</v>
      </c>
      <c r="B82" s="34">
        <v>35</v>
      </c>
      <c r="C82" s="35">
        <f t="shared" si="19"/>
        <v>47.2972972972973</v>
      </c>
      <c r="D82" s="34">
        <v>39</v>
      </c>
      <c r="E82" s="36">
        <f t="shared" si="20"/>
        <v>52.702702702702695</v>
      </c>
      <c r="F82" s="37">
        <v>74</v>
      </c>
      <c r="G82" s="34">
        <v>0</v>
      </c>
      <c r="H82" s="35">
        <f t="shared" si="21"/>
        <v>0</v>
      </c>
      <c r="I82" s="34">
        <v>0</v>
      </c>
      <c r="J82" s="38">
        <v>0</v>
      </c>
      <c r="K82" s="39">
        <v>0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s="40" customFormat="1" ht="15" customHeight="1">
      <c r="A83" s="33" t="s">
        <v>706</v>
      </c>
      <c r="B83" s="34">
        <v>25</v>
      </c>
      <c r="C83" s="35">
        <f t="shared" si="19"/>
        <v>48.07692307692308</v>
      </c>
      <c r="D83" s="34">
        <v>27</v>
      </c>
      <c r="E83" s="36">
        <f t="shared" si="20"/>
        <v>51.92307692307693</v>
      </c>
      <c r="F83" s="37">
        <v>52</v>
      </c>
      <c r="G83" s="34">
        <v>0</v>
      </c>
      <c r="H83" s="35">
        <f t="shared" si="21"/>
        <v>0</v>
      </c>
      <c r="I83" s="34">
        <v>0</v>
      </c>
      <c r="J83" s="38">
        <v>0</v>
      </c>
      <c r="K83" s="39">
        <v>0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s="40" customFormat="1" ht="15" customHeight="1">
      <c r="A84" s="33" t="s">
        <v>705</v>
      </c>
      <c r="B84" s="34">
        <v>14</v>
      </c>
      <c r="C84" s="35">
        <f t="shared" si="19"/>
        <v>41.17647058823529</v>
      </c>
      <c r="D84" s="34">
        <v>20</v>
      </c>
      <c r="E84" s="36">
        <f t="shared" si="20"/>
        <v>58.82352941176471</v>
      </c>
      <c r="F84" s="37">
        <v>34</v>
      </c>
      <c r="G84" s="34">
        <v>0</v>
      </c>
      <c r="H84" s="35">
        <f t="shared" si="21"/>
        <v>0</v>
      </c>
      <c r="I84" s="34">
        <v>0</v>
      </c>
      <c r="J84" s="38">
        <v>0</v>
      </c>
      <c r="K84" s="39">
        <v>0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s="40" customFormat="1" ht="15" customHeight="1">
      <c r="A85" s="33" t="s">
        <v>704</v>
      </c>
      <c r="B85" s="34">
        <v>61</v>
      </c>
      <c r="C85" s="35">
        <f t="shared" si="19"/>
        <v>47.65625</v>
      </c>
      <c r="D85" s="34">
        <v>67</v>
      </c>
      <c r="E85" s="36">
        <f t="shared" si="20"/>
        <v>52.34375</v>
      </c>
      <c r="F85" s="37">
        <v>128</v>
      </c>
      <c r="G85" s="34">
        <v>15</v>
      </c>
      <c r="H85" s="35">
        <f t="shared" si="21"/>
        <v>11.71875</v>
      </c>
      <c r="I85" s="34">
        <v>0</v>
      </c>
      <c r="J85" s="38">
        <v>0</v>
      </c>
      <c r="K85" s="39">
        <v>0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s="40" customFormat="1" ht="15" customHeight="1">
      <c r="A86" s="33" t="s">
        <v>703</v>
      </c>
      <c r="B86" s="34">
        <v>63</v>
      </c>
      <c r="C86" s="35">
        <f t="shared" si="19"/>
        <v>61.76470588235294</v>
      </c>
      <c r="D86" s="34">
        <v>39</v>
      </c>
      <c r="E86" s="36">
        <f t="shared" si="20"/>
        <v>38.23529411764706</v>
      </c>
      <c r="F86" s="37">
        <v>102</v>
      </c>
      <c r="G86" s="34">
        <v>19</v>
      </c>
      <c r="H86" s="35">
        <f t="shared" si="21"/>
        <v>18.627450980392158</v>
      </c>
      <c r="I86" s="34">
        <v>0</v>
      </c>
      <c r="J86" s="38">
        <v>0</v>
      </c>
      <c r="K86" s="39">
        <v>0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s="40" customFormat="1" ht="15" customHeight="1">
      <c r="A87" s="33" t="s">
        <v>702</v>
      </c>
      <c r="B87" s="34">
        <v>14</v>
      </c>
      <c r="C87" s="35">
        <f t="shared" si="19"/>
        <v>58.333333333333336</v>
      </c>
      <c r="D87" s="34">
        <v>10</v>
      </c>
      <c r="E87" s="36">
        <f t="shared" si="20"/>
        <v>41.66666666666667</v>
      </c>
      <c r="F87" s="37">
        <v>24</v>
      </c>
      <c r="G87" s="34">
        <v>24</v>
      </c>
      <c r="H87" s="35">
        <f t="shared" si="21"/>
        <v>100</v>
      </c>
      <c r="I87" s="34">
        <v>0</v>
      </c>
      <c r="J87" s="38">
        <v>0</v>
      </c>
      <c r="K87" s="39">
        <v>0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s="40" customFormat="1" ht="15" customHeight="1">
      <c r="A88" s="33" t="s">
        <v>701</v>
      </c>
      <c r="B88" s="34">
        <v>27</v>
      </c>
      <c r="C88" s="35">
        <f t="shared" si="19"/>
        <v>58.69565217391305</v>
      </c>
      <c r="D88" s="34">
        <v>19</v>
      </c>
      <c r="E88" s="36">
        <f t="shared" si="20"/>
        <v>41.30434782608695</v>
      </c>
      <c r="F88" s="37">
        <v>46</v>
      </c>
      <c r="G88" s="34">
        <v>0</v>
      </c>
      <c r="H88" s="35">
        <f t="shared" si="21"/>
        <v>0</v>
      </c>
      <c r="I88" s="34">
        <v>1</v>
      </c>
      <c r="J88" s="38">
        <v>0</v>
      </c>
      <c r="K88" s="39">
        <v>1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s="40" customFormat="1" ht="15" customHeight="1">
      <c r="A89" s="33" t="s">
        <v>700</v>
      </c>
      <c r="B89" s="34">
        <v>46</v>
      </c>
      <c r="C89" s="35">
        <f t="shared" si="19"/>
        <v>58.97435897435898</v>
      </c>
      <c r="D89" s="34">
        <v>32</v>
      </c>
      <c r="E89" s="36">
        <f t="shared" si="20"/>
        <v>41.02564102564102</v>
      </c>
      <c r="F89" s="37">
        <v>78</v>
      </c>
      <c r="G89" s="34">
        <v>21</v>
      </c>
      <c r="H89" s="35">
        <f t="shared" si="21"/>
        <v>26.923076923076923</v>
      </c>
      <c r="I89" s="34">
        <v>0</v>
      </c>
      <c r="J89" s="38">
        <v>0</v>
      </c>
      <c r="K89" s="39">
        <v>0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s="40" customFormat="1" ht="15" customHeight="1">
      <c r="A90" s="33" t="s">
        <v>699</v>
      </c>
      <c r="B90" s="34">
        <v>82</v>
      </c>
      <c r="C90" s="35">
        <f t="shared" si="19"/>
        <v>50</v>
      </c>
      <c r="D90" s="34">
        <v>82</v>
      </c>
      <c r="E90" s="36">
        <f t="shared" si="20"/>
        <v>50</v>
      </c>
      <c r="F90" s="37">
        <v>164</v>
      </c>
      <c r="G90" s="34">
        <v>41</v>
      </c>
      <c r="H90" s="35">
        <f t="shared" si="21"/>
        <v>25</v>
      </c>
      <c r="I90" s="34">
        <v>0</v>
      </c>
      <c r="J90" s="38">
        <v>0</v>
      </c>
      <c r="K90" s="39">
        <v>0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s="40" customFormat="1" ht="15" customHeight="1">
      <c r="A91" s="33" t="s">
        <v>698</v>
      </c>
      <c r="B91" s="34">
        <v>15</v>
      </c>
      <c r="C91" s="35">
        <f t="shared" si="19"/>
        <v>46.875</v>
      </c>
      <c r="D91" s="34">
        <v>17</v>
      </c>
      <c r="E91" s="36">
        <f t="shared" si="20"/>
        <v>53.125</v>
      </c>
      <c r="F91" s="37">
        <v>32</v>
      </c>
      <c r="G91" s="34">
        <v>0</v>
      </c>
      <c r="H91" s="35">
        <f t="shared" si="21"/>
        <v>0</v>
      </c>
      <c r="I91" s="34">
        <v>0</v>
      </c>
      <c r="J91" s="38">
        <v>0</v>
      </c>
      <c r="K91" s="39">
        <v>0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s="40" customFormat="1" ht="15" customHeight="1">
      <c r="A92" s="33" t="s">
        <v>697</v>
      </c>
      <c r="B92" s="34">
        <v>24</v>
      </c>
      <c r="C92" s="35">
        <f t="shared" si="19"/>
        <v>72.72727272727273</v>
      </c>
      <c r="D92" s="34">
        <v>9</v>
      </c>
      <c r="E92" s="36">
        <f t="shared" si="20"/>
        <v>27.27272727272727</v>
      </c>
      <c r="F92" s="37">
        <v>33</v>
      </c>
      <c r="G92" s="34">
        <v>0</v>
      </c>
      <c r="H92" s="35">
        <f t="shared" si="21"/>
        <v>0</v>
      </c>
      <c r="I92" s="34">
        <v>0</v>
      </c>
      <c r="J92" s="38">
        <v>0</v>
      </c>
      <c r="K92" s="39">
        <v>0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s="40" customFormat="1" ht="15" customHeight="1">
      <c r="A93" s="33" t="s">
        <v>696</v>
      </c>
      <c r="B93" s="34">
        <v>45</v>
      </c>
      <c r="C93" s="35">
        <f t="shared" si="19"/>
        <v>51.724137931034484</v>
      </c>
      <c r="D93" s="34">
        <v>42</v>
      </c>
      <c r="E93" s="36">
        <f t="shared" si="20"/>
        <v>48.275862068965516</v>
      </c>
      <c r="F93" s="37">
        <v>87</v>
      </c>
      <c r="G93" s="34">
        <v>21</v>
      </c>
      <c r="H93" s="35">
        <f t="shared" si="21"/>
        <v>24.137931034482758</v>
      </c>
      <c r="I93" s="34">
        <v>0</v>
      </c>
      <c r="J93" s="38">
        <v>0</v>
      </c>
      <c r="K93" s="39">
        <v>0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s="40" customFormat="1" ht="15" customHeight="1">
      <c r="A94" s="33" t="s">
        <v>695</v>
      </c>
      <c r="B94" s="34">
        <v>33</v>
      </c>
      <c r="C94" s="35">
        <f t="shared" si="19"/>
        <v>50</v>
      </c>
      <c r="D94" s="34">
        <v>33</v>
      </c>
      <c r="E94" s="36">
        <f t="shared" si="20"/>
        <v>50</v>
      </c>
      <c r="F94" s="37">
        <v>66</v>
      </c>
      <c r="G94" s="34">
        <v>0</v>
      </c>
      <c r="H94" s="35">
        <f t="shared" si="21"/>
        <v>0</v>
      </c>
      <c r="I94" s="34">
        <v>0</v>
      </c>
      <c r="J94" s="38">
        <v>0</v>
      </c>
      <c r="K94" s="39">
        <v>0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s="40" customFormat="1" ht="15" customHeight="1">
      <c r="A95" s="33" t="s">
        <v>694</v>
      </c>
      <c r="B95" s="34">
        <v>27</v>
      </c>
      <c r="C95" s="35">
        <f t="shared" si="19"/>
        <v>42.857142857142854</v>
      </c>
      <c r="D95" s="34">
        <v>36</v>
      </c>
      <c r="E95" s="36">
        <f t="shared" si="20"/>
        <v>57.14285714285714</v>
      </c>
      <c r="F95" s="37">
        <v>63</v>
      </c>
      <c r="G95" s="34">
        <v>0</v>
      </c>
      <c r="H95" s="35">
        <f t="shared" si="21"/>
        <v>0</v>
      </c>
      <c r="I95" s="34">
        <v>0</v>
      </c>
      <c r="J95" s="38">
        <v>0</v>
      </c>
      <c r="K95" s="39">
        <v>0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s="40" customFormat="1" ht="15" customHeight="1">
      <c r="A96" s="33" t="s">
        <v>693</v>
      </c>
      <c r="B96" s="34">
        <v>44</v>
      </c>
      <c r="C96" s="35">
        <f t="shared" si="19"/>
        <v>46.808510638297875</v>
      </c>
      <c r="D96" s="34">
        <v>50</v>
      </c>
      <c r="E96" s="36">
        <f t="shared" si="20"/>
        <v>53.191489361702125</v>
      </c>
      <c r="F96" s="37">
        <v>94</v>
      </c>
      <c r="G96" s="34">
        <v>14</v>
      </c>
      <c r="H96" s="35">
        <f t="shared" si="21"/>
        <v>14.893617021276595</v>
      </c>
      <c r="I96" s="34">
        <v>0</v>
      </c>
      <c r="J96" s="38">
        <v>0</v>
      </c>
      <c r="K96" s="39">
        <v>0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s="40" customFormat="1" ht="15" customHeight="1">
      <c r="A97" s="33" t="s">
        <v>692</v>
      </c>
      <c r="B97" s="34">
        <v>41</v>
      </c>
      <c r="C97" s="35">
        <f t="shared" si="19"/>
        <v>47.12643678160919</v>
      </c>
      <c r="D97" s="34">
        <v>46</v>
      </c>
      <c r="E97" s="36">
        <f t="shared" si="20"/>
        <v>52.87356321839081</v>
      </c>
      <c r="F97" s="37">
        <v>87</v>
      </c>
      <c r="G97" s="34">
        <v>29</v>
      </c>
      <c r="H97" s="35">
        <f t="shared" si="21"/>
        <v>33.33333333333333</v>
      </c>
      <c r="I97" s="34">
        <v>20</v>
      </c>
      <c r="J97" s="38">
        <v>0</v>
      </c>
      <c r="K97" s="39">
        <v>20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s="40" customFormat="1" ht="15" customHeight="1">
      <c r="A98" s="33" t="s">
        <v>691</v>
      </c>
      <c r="B98" s="34">
        <v>32</v>
      </c>
      <c r="C98" s="35">
        <f t="shared" si="19"/>
        <v>57.14285714285714</v>
      </c>
      <c r="D98" s="34">
        <v>24</v>
      </c>
      <c r="E98" s="36">
        <f t="shared" si="20"/>
        <v>42.857142857142854</v>
      </c>
      <c r="F98" s="37">
        <v>56</v>
      </c>
      <c r="G98" s="34">
        <v>0</v>
      </c>
      <c r="H98" s="35">
        <f t="shared" si="21"/>
        <v>0</v>
      </c>
      <c r="I98" s="34">
        <v>0</v>
      </c>
      <c r="J98" s="38">
        <v>0</v>
      </c>
      <c r="K98" s="39">
        <v>0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s="40" customFormat="1" ht="15" customHeight="1">
      <c r="A99" s="33" t="s">
        <v>690</v>
      </c>
      <c r="B99" s="34">
        <v>435</v>
      </c>
      <c r="C99" s="35">
        <f t="shared" si="19"/>
        <v>52.72727272727272</v>
      </c>
      <c r="D99" s="34">
        <v>390</v>
      </c>
      <c r="E99" s="36">
        <f t="shared" si="20"/>
        <v>47.27272727272727</v>
      </c>
      <c r="F99" s="37">
        <v>825</v>
      </c>
      <c r="G99" s="34">
        <v>197</v>
      </c>
      <c r="H99" s="35">
        <f t="shared" si="21"/>
        <v>23.87878787878788</v>
      </c>
      <c r="I99" s="34">
        <v>0</v>
      </c>
      <c r="J99" s="38">
        <v>0</v>
      </c>
      <c r="K99" s="39">
        <v>0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s="40" customFormat="1" ht="15" customHeight="1">
      <c r="A100" s="33" t="s">
        <v>689</v>
      </c>
      <c r="B100" s="34">
        <v>29</v>
      </c>
      <c r="C100" s="35">
        <f t="shared" si="19"/>
        <v>51.78571428571429</v>
      </c>
      <c r="D100" s="34">
        <v>27</v>
      </c>
      <c r="E100" s="36">
        <f t="shared" si="20"/>
        <v>48.214285714285715</v>
      </c>
      <c r="F100" s="37">
        <v>56</v>
      </c>
      <c r="G100" s="34">
        <v>16</v>
      </c>
      <c r="H100" s="35">
        <f t="shared" si="21"/>
        <v>28.57142857142857</v>
      </c>
      <c r="I100" s="34">
        <v>0</v>
      </c>
      <c r="J100" s="38">
        <v>0</v>
      </c>
      <c r="K100" s="39">
        <v>0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s="40" customFormat="1" ht="15" customHeight="1">
      <c r="A101" s="33" t="s">
        <v>688</v>
      </c>
      <c r="B101" s="34">
        <v>37</v>
      </c>
      <c r="C101" s="35">
        <f t="shared" si="19"/>
        <v>46.835443037974684</v>
      </c>
      <c r="D101" s="34">
        <v>42</v>
      </c>
      <c r="E101" s="36">
        <f t="shared" si="20"/>
        <v>53.16455696202531</v>
      </c>
      <c r="F101" s="37">
        <v>79</v>
      </c>
      <c r="G101" s="34">
        <v>22</v>
      </c>
      <c r="H101" s="35">
        <f t="shared" si="21"/>
        <v>27.848101265822784</v>
      </c>
      <c r="I101" s="34">
        <v>0</v>
      </c>
      <c r="J101" s="38">
        <v>0</v>
      </c>
      <c r="K101" s="39">
        <v>0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s="40" customFormat="1" ht="15" customHeight="1">
      <c r="A102" s="33" t="s">
        <v>687</v>
      </c>
      <c r="B102" s="34">
        <v>43</v>
      </c>
      <c r="C102" s="35">
        <f t="shared" si="19"/>
        <v>41.74757281553398</v>
      </c>
      <c r="D102" s="34">
        <v>60</v>
      </c>
      <c r="E102" s="36">
        <f t="shared" si="20"/>
        <v>58.252427184466015</v>
      </c>
      <c r="F102" s="37">
        <v>103</v>
      </c>
      <c r="G102" s="34">
        <v>32</v>
      </c>
      <c r="H102" s="35">
        <f t="shared" si="21"/>
        <v>31.06796116504854</v>
      </c>
      <c r="I102" s="34">
        <v>0</v>
      </c>
      <c r="J102" s="38">
        <v>0</v>
      </c>
      <c r="K102" s="39">
        <v>0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s="40" customFormat="1" ht="15" customHeight="1">
      <c r="A103" s="33" t="s">
        <v>686</v>
      </c>
      <c r="B103" s="34">
        <v>40</v>
      </c>
      <c r="C103" s="35">
        <f t="shared" si="19"/>
        <v>54.794520547945204</v>
      </c>
      <c r="D103" s="34">
        <v>33</v>
      </c>
      <c r="E103" s="36">
        <f t="shared" si="20"/>
        <v>45.20547945205479</v>
      </c>
      <c r="F103" s="37">
        <v>73</v>
      </c>
      <c r="G103" s="34">
        <v>0</v>
      </c>
      <c r="H103" s="35">
        <f t="shared" si="21"/>
        <v>0</v>
      </c>
      <c r="I103" s="34">
        <v>0</v>
      </c>
      <c r="J103" s="38">
        <v>0</v>
      </c>
      <c r="K103" s="39">
        <v>0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s="40" customFormat="1" ht="15" customHeight="1">
      <c r="A104" s="33" t="s">
        <v>685</v>
      </c>
      <c r="B104" s="34">
        <v>69</v>
      </c>
      <c r="C104" s="35">
        <f t="shared" si="19"/>
        <v>56.09756097560976</v>
      </c>
      <c r="D104" s="34">
        <v>54</v>
      </c>
      <c r="E104" s="36">
        <f t="shared" si="20"/>
        <v>43.90243902439025</v>
      </c>
      <c r="F104" s="37">
        <v>123</v>
      </c>
      <c r="G104" s="34">
        <v>15</v>
      </c>
      <c r="H104" s="35">
        <f t="shared" si="21"/>
        <v>12.195121951219512</v>
      </c>
      <c r="I104" s="34">
        <v>0</v>
      </c>
      <c r="J104" s="38">
        <v>0</v>
      </c>
      <c r="K104" s="39">
        <v>0</v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s="40" customFormat="1" ht="28.5" customHeight="1">
      <c r="A105" s="30" t="s">
        <v>684</v>
      </c>
      <c r="B105" s="41">
        <f>SUM(B78:B104)</f>
        <v>1392</v>
      </c>
      <c r="C105" s="42">
        <f t="shared" si="19"/>
        <v>51.82427401340283</v>
      </c>
      <c r="D105" s="41">
        <f>SUM(D78:D104)</f>
        <v>1294</v>
      </c>
      <c r="E105" s="43">
        <f t="shared" si="20"/>
        <v>48.17572598659717</v>
      </c>
      <c r="F105" s="44">
        <f>SUM(F78:F104)</f>
        <v>2686</v>
      </c>
      <c r="G105" s="41">
        <v>509</v>
      </c>
      <c r="H105" s="42">
        <f t="shared" si="21"/>
        <v>18.95011169024572</v>
      </c>
      <c r="I105" s="41">
        <v>21</v>
      </c>
      <c r="J105" s="41">
        <v>0</v>
      </c>
      <c r="K105" s="45">
        <v>21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8" spans="1:11" s="10" customFormat="1" ht="31.5" customHeight="1">
      <c r="A108" s="8" t="s">
        <v>744</v>
      </c>
      <c r="B108" s="370" t="s">
        <v>745</v>
      </c>
      <c r="C108" s="370"/>
      <c r="D108" s="370"/>
      <c r="E108" s="370"/>
      <c r="F108" s="370"/>
      <c r="G108" s="370"/>
      <c r="H108" s="370"/>
      <c r="I108" s="370"/>
      <c r="J108" s="370"/>
      <c r="K108" s="370"/>
    </row>
    <row r="109" spans="1:11" s="11" customFormat="1" ht="26.25" customHeight="1">
      <c r="A109" s="349" t="s">
        <v>548</v>
      </c>
      <c r="B109" s="351" t="s">
        <v>526</v>
      </c>
      <c r="C109" s="352"/>
      <c r="D109" s="351" t="s">
        <v>527</v>
      </c>
      <c r="E109" s="352"/>
      <c r="F109" s="353" t="s">
        <v>528</v>
      </c>
      <c r="G109" s="353" t="s">
        <v>529</v>
      </c>
      <c r="H109" s="355" t="s">
        <v>530</v>
      </c>
      <c r="I109" s="355" t="s">
        <v>531</v>
      </c>
      <c r="J109" s="355" t="s">
        <v>532</v>
      </c>
      <c r="K109" s="349" t="s">
        <v>533</v>
      </c>
    </row>
    <row r="110" spans="1:11" s="11" customFormat="1" ht="48" customHeight="1">
      <c r="A110" s="350"/>
      <c r="B110" s="12" t="s">
        <v>534</v>
      </c>
      <c r="C110" s="13" t="s">
        <v>549</v>
      </c>
      <c r="D110" s="12" t="s">
        <v>534</v>
      </c>
      <c r="E110" s="13" t="s">
        <v>549</v>
      </c>
      <c r="F110" s="354"/>
      <c r="G110" s="354"/>
      <c r="H110" s="356"/>
      <c r="I110" s="356"/>
      <c r="J110" s="356"/>
      <c r="K110" s="350"/>
    </row>
    <row r="111" spans="1:25" s="40" customFormat="1" ht="15" customHeight="1">
      <c r="A111" s="33" t="s">
        <v>24</v>
      </c>
      <c r="B111" s="34">
        <v>40</v>
      </c>
      <c r="C111" s="35">
        <f>B111/F111*100</f>
        <v>59.70149253731343</v>
      </c>
      <c r="D111" s="34">
        <v>27</v>
      </c>
      <c r="E111" s="36">
        <f>D111/F111*100</f>
        <v>40.298507462686565</v>
      </c>
      <c r="F111" s="37">
        <v>67</v>
      </c>
      <c r="G111" s="34">
        <v>8</v>
      </c>
      <c r="H111" s="35">
        <f>G111/F111*100</f>
        <v>11.940298507462686</v>
      </c>
      <c r="I111" s="34">
        <v>0</v>
      </c>
      <c r="J111" s="38">
        <v>0</v>
      </c>
      <c r="K111" s="39">
        <v>0</v>
      </c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s="40" customFormat="1" ht="15" customHeight="1">
      <c r="A112" s="33" t="s">
        <v>23</v>
      </c>
      <c r="B112" s="34">
        <v>34</v>
      </c>
      <c r="C112" s="35">
        <f aca="true" t="shared" si="22" ref="C112:C140">B112/F112*100</f>
        <v>52.307692307692314</v>
      </c>
      <c r="D112" s="34">
        <v>31</v>
      </c>
      <c r="E112" s="36">
        <f aca="true" t="shared" si="23" ref="E112:E140">D112/F112*100</f>
        <v>47.69230769230769</v>
      </c>
      <c r="F112" s="37">
        <v>65</v>
      </c>
      <c r="G112" s="34">
        <v>18</v>
      </c>
      <c r="H112" s="35">
        <f aca="true" t="shared" si="24" ref="H112:H140">G112/F112*100</f>
        <v>27.692307692307693</v>
      </c>
      <c r="I112" s="34">
        <v>0</v>
      </c>
      <c r="J112" s="38">
        <v>0</v>
      </c>
      <c r="K112" s="39">
        <v>0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s="40" customFormat="1" ht="15" customHeight="1">
      <c r="A113" s="33" t="s">
        <v>22</v>
      </c>
      <c r="B113" s="34">
        <v>177</v>
      </c>
      <c r="C113" s="35">
        <f t="shared" si="22"/>
        <v>53.47432024169184</v>
      </c>
      <c r="D113" s="34">
        <v>154</v>
      </c>
      <c r="E113" s="36">
        <f t="shared" si="23"/>
        <v>46.52567975830816</v>
      </c>
      <c r="F113" s="37">
        <v>331</v>
      </c>
      <c r="G113" s="34">
        <v>45</v>
      </c>
      <c r="H113" s="35">
        <f t="shared" si="24"/>
        <v>13.595166163141995</v>
      </c>
      <c r="I113" s="34">
        <v>0</v>
      </c>
      <c r="J113" s="38">
        <v>0</v>
      </c>
      <c r="K113" s="39">
        <v>0</v>
      </c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s="40" customFormat="1" ht="15" customHeight="1">
      <c r="A114" s="33" t="s">
        <v>21</v>
      </c>
      <c r="B114" s="34">
        <v>108</v>
      </c>
      <c r="C114" s="35">
        <f t="shared" si="22"/>
        <v>56.54450261780105</v>
      </c>
      <c r="D114" s="34">
        <v>83</v>
      </c>
      <c r="E114" s="36">
        <f t="shared" si="23"/>
        <v>43.455497382198956</v>
      </c>
      <c r="F114" s="37">
        <v>191</v>
      </c>
      <c r="G114" s="34">
        <v>55</v>
      </c>
      <c r="H114" s="35">
        <f t="shared" si="24"/>
        <v>28.79581151832461</v>
      </c>
      <c r="I114" s="34">
        <v>0</v>
      </c>
      <c r="J114" s="38">
        <v>0</v>
      </c>
      <c r="K114" s="39">
        <v>0</v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s="40" customFormat="1" ht="15" customHeight="1">
      <c r="A115" s="33" t="s">
        <v>20</v>
      </c>
      <c r="B115" s="34">
        <v>50</v>
      </c>
      <c r="C115" s="35">
        <f t="shared" si="22"/>
        <v>50.505050505050505</v>
      </c>
      <c r="D115" s="34">
        <v>49</v>
      </c>
      <c r="E115" s="36">
        <f t="shared" si="23"/>
        <v>49.494949494949495</v>
      </c>
      <c r="F115" s="37">
        <v>99</v>
      </c>
      <c r="G115" s="34">
        <v>26</v>
      </c>
      <c r="H115" s="35">
        <f t="shared" si="24"/>
        <v>26.262626262626267</v>
      </c>
      <c r="I115" s="34">
        <v>0</v>
      </c>
      <c r="J115" s="38">
        <v>0</v>
      </c>
      <c r="K115" s="39">
        <v>0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s="40" customFormat="1" ht="15" customHeight="1">
      <c r="A116" s="33" t="s">
        <v>19</v>
      </c>
      <c r="B116" s="34">
        <v>34</v>
      </c>
      <c r="C116" s="35">
        <f t="shared" si="22"/>
        <v>49.275362318840585</v>
      </c>
      <c r="D116" s="34">
        <v>35</v>
      </c>
      <c r="E116" s="36">
        <f t="shared" si="23"/>
        <v>50.72463768115942</v>
      </c>
      <c r="F116" s="37">
        <v>69</v>
      </c>
      <c r="G116" s="34">
        <v>0</v>
      </c>
      <c r="H116" s="35">
        <f t="shared" si="24"/>
        <v>0</v>
      </c>
      <c r="I116" s="34">
        <v>0</v>
      </c>
      <c r="J116" s="38">
        <v>0</v>
      </c>
      <c r="K116" s="39">
        <v>0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s="40" customFormat="1" ht="15" customHeight="1">
      <c r="A117" s="33" t="s">
        <v>18</v>
      </c>
      <c r="B117" s="34">
        <v>25</v>
      </c>
      <c r="C117" s="35">
        <f t="shared" si="22"/>
        <v>45.45454545454545</v>
      </c>
      <c r="D117" s="34">
        <v>30</v>
      </c>
      <c r="E117" s="36">
        <f t="shared" si="23"/>
        <v>54.54545454545454</v>
      </c>
      <c r="F117" s="37">
        <v>55</v>
      </c>
      <c r="G117" s="34">
        <v>17</v>
      </c>
      <c r="H117" s="35">
        <f t="shared" si="24"/>
        <v>30.909090909090907</v>
      </c>
      <c r="I117" s="34">
        <v>0</v>
      </c>
      <c r="J117" s="38">
        <v>0</v>
      </c>
      <c r="K117" s="39">
        <v>0</v>
      </c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s="40" customFormat="1" ht="15" customHeight="1">
      <c r="A118" s="33" t="s">
        <v>17</v>
      </c>
      <c r="B118" s="34">
        <v>26</v>
      </c>
      <c r="C118" s="35">
        <f t="shared" si="22"/>
        <v>48.148148148148145</v>
      </c>
      <c r="D118" s="34">
        <v>28</v>
      </c>
      <c r="E118" s="36">
        <f t="shared" si="23"/>
        <v>51.85185185185185</v>
      </c>
      <c r="F118" s="37">
        <v>54</v>
      </c>
      <c r="G118" s="34">
        <v>19</v>
      </c>
      <c r="H118" s="35">
        <f t="shared" si="24"/>
        <v>35.18518518518518</v>
      </c>
      <c r="I118" s="34">
        <v>5</v>
      </c>
      <c r="J118" s="38">
        <v>0</v>
      </c>
      <c r="K118" s="39">
        <v>5</v>
      </c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 s="40" customFormat="1" ht="15" customHeight="1">
      <c r="A119" s="33" t="s">
        <v>16</v>
      </c>
      <c r="B119" s="34">
        <v>33</v>
      </c>
      <c r="C119" s="35">
        <f t="shared" si="22"/>
        <v>44</v>
      </c>
      <c r="D119" s="34">
        <v>42</v>
      </c>
      <c r="E119" s="36">
        <f t="shared" si="23"/>
        <v>56.00000000000001</v>
      </c>
      <c r="F119" s="37">
        <v>75</v>
      </c>
      <c r="G119" s="34">
        <v>28</v>
      </c>
      <c r="H119" s="35">
        <f t="shared" si="24"/>
        <v>37.333333333333336</v>
      </c>
      <c r="I119" s="34">
        <v>0</v>
      </c>
      <c r="J119" s="38">
        <v>0</v>
      </c>
      <c r="K119" s="39">
        <v>0</v>
      </c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 s="40" customFormat="1" ht="15" customHeight="1">
      <c r="A120" s="33" t="s">
        <v>15</v>
      </c>
      <c r="B120" s="34">
        <v>18</v>
      </c>
      <c r="C120" s="35">
        <f t="shared" si="22"/>
        <v>43.90243902439025</v>
      </c>
      <c r="D120" s="34">
        <v>23</v>
      </c>
      <c r="E120" s="36">
        <f t="shared" si="23"/>
        <v>56.09756097560976</v>
      </c>
      <c r="F120" s="37">
        <v>41</v>
      </c>
      <c r="G120" s="34">
        <v>0</v>
      </c>
      <c r="H120" s="35">
        <f t="shared" si="24"/>
        <v>0</v>
      </c>
      <c r="I120" s="34">
        <v>0</v>
      </c>
      <c r="J120" s="38">
        <v>0</v>
      </c>
      <c r="K120" s="39">
        <v>0</v>
      </c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s="40" customFormat="1" ht="15" customHeight="1">
      <c r="A121" s="33" t="s">
        <v>14</v>
      </c>
      <c r="B121" s="34">
        <v>37</v>
      </c>
      <c r="C121" s="35">
        <f t="shared" si="22"/>
        <v>45.1219512195122</v>
      </c>
      <c r="D121" s="34">
        <v>45</v>
      </c>
      <c r="E121" s="36">
        <f t="shared" si="23"/>
        <v>54.87804878048781</v>
      </c>
      <c r="F121" s="37">
        <v>82</v>
      </c>
      <c r="G121" s="34">
        <v>41</v>
      </c>
      <c r="H121" s="35">
        <f t="shared" si="24"/>
        <v>50</v>
      </c>
      <c r="I121" s="34">
        <v>0</v>
      </c>
      <c r="J121" s="38">
        <v>0</v>
      </c>
      <c r="K121" s="39">
        <v>0</v>
      </c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s="40" customFormat="1" ht="15" customHeight="1">
      <c r="A122" s="33" t="s">
        <v>13</v>
      </c>
      <c r="B122" s="34">
        <v>3</v>
      </c>
      <c r="C122" s="35">
        <f t="shared" si="22"/>
        <v>37.5</v>
      </c>
      <c r="D122" s="34">
        <v>5</v>
      </c>
      <c r="E122" s="36">
        <f t="shared" si="23"/>
        <v>62.5</v>
      </c>
      <c r="F122" s="37">
        <v>8</v>
      </c>
      <c r="G122" s="34">
        <v>8</v>
      </c>
      <c r="H122" s="35">
        <f t="shared" si="24"/>
        <v>100</v>
      </c>
      <c r="I122" s="34">
        <v>0</v>
      </c>
      <c r="J122" s="38">
        <v>0</v>
      </c>
      <c r="K122" s="39">
        <v>0</v>
      </c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s="40" customFormat="1" ht="15" customHeight="1">
      <c r="A123" s="33" t="s">
        <v>12</v>
      </c>
      <c r="B123" s="34">
        <v>43</v>
      </c>
      <c r="C123" s="35">
        <f t="shared" si="22"/>
        <v>58.108108108108105</v>
      </c>
      <c r="D123" s="34">
        <v>31</v>
      </c>
      <c r="E123" s="36">
        <f t="shared" si="23"/>
        <v>41.891891891891895</v>
      </c>
      <c r="F123" s="37">
        <v>74</v>
      </c>
      <c r="G123" s="34">
        <v>0</v>
      </c>
      <c r="H123" s="35">
        <f t="shared" si="24"/>
        <v>0</v>
      </c>
      <c r="I123" s="34">
        <v>1</v>
      </c>
      <c r="J123" s="38">
        <v>0</v>
      </c>
      <c r="K123" s="39">
        <v>1</v>
      </c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 s="40" customFormat="1" ht="15" customHeight="1">
      <c r="A124" s="33" t="s">
        <v>11</v>
      </c>
      <c r="B124" s="34">
        <v>31</v>
      </c>
      <c r="C124" s="35">
        <f t="shared" si="22"/>
        <v>55.35714285714286</v>
      </c>
      <c r="D124" s="34">
        <v>25</v>
      </c>
      <c r="E124" s="36">
        <f t="shared" si="23"/>
        <v>44.642857142857146</v>
      </c>
      <c r="F124" s="37">
        <v>56</v>
      </c>
      <c r="G124" s="34">
        <v>24</v>
      </c>
      <c r="H124" s="35">
        <f t="shared" si="24"/>
        <v>42.857142857142854</v>
      </c>
      <c r="I124" s="34">
        <v>0</v>
      </c>
      <c r="J124" s="38">
        <v>0</v>
      </c>
      <c r="K124" s="39">
        <v>0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s="40" customFormat="1" ht="15" customHeight="1">
      <c r="A125" s="33" t="s">
        <v>10</v>
      </c>
      <c r="B125" s="34">
        <v>35</v>
      </c>
      <c r="C125" s="35">
        <f t="shared" si="22"/>
        <v>48.61111111111111</v>
      </c>
      <c r="D125" s="34">
        <v>37</v>
      </c>
      <c r="E125" s="36">
        <f t="shared" si="23"/>
        <v>51.388888888888886</v>
      </c>
      <c r="F125" s="37">
        <v>72</v>
      </c>
      <c r="G125" s="34">
        <v>27</v>
      </c>
      <c r="H125" s="35">
        <f t="shared" si="24"/>
        <v>37.5</v>
      </c>
      <c r="I125" s="34">
        <v>0</v>
      </c>
      <c r="J125" s="38">
        <v>0</v>
      </c>
      <c r="K125" s="39">
        <v>0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s="40" customFormat="1" ht="15" customHeight="1">
      <c r="A126" s="33" t="s">
        <v>539</v>
      </c>
      <c r="B126" s="34">
        <v>478</v>
      </c>
      <c r="C126" s="35">
        <f t="shared" si="22"/>
        <v>49.68814968814969</v>
      </c>
      <c r="D126" s="34">
        <v>484</v>
      </c>
      <c r="E126" s="36">
        <f t="shared" si="23"/>
        <v>50.311850311850314</v>
      </c>
      <c r="F126" s="37">
        <v>962</v>
      </c>
      <c r="G126" s="34">
        <v>187</v>
      </c>
      <c r="H126" s="35">
        <f t="shared" si="24"/>
        <v>19.43866943866944</v>
      </c>
      <c r="I126" s="34">
        <v>0</v>
      </c>
      <c r="J126" s="38">
        <v>0</v>
      </c>
      <c r="K126" s="39">
        <v>0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s="40" customFormat="1" ht="15" customHeight="1">
      <c r="A127" s="33" t="s">
        <v>9</v>
      </c>
      <c r="B127" s="34">
        <v>36</v>
      </c>
      <c r="C127" s="35">
        <f t="shared" si="22"/>
        <v>59.01639344262295</v>
      </c>
      <c r="D127" s="34">
        <v>25</v>
      </c>
      <c r="E127" s="36">
        <f t="shared" si="23"/>
        <v>40.98360655737705</v>
      </c>
      <c r="F127" s="37">
        <v>61</v>
      </c>
      <c r="G127" s="34">
        <v>11</v>
      </c>
      <c r="H127" s="35">
        <f t="shared" si="24"/>
        <v>18.0327868852459</v>
      </c>
      <c r="I127" s="34">
        <v>0</v>
      </c>
      <c r="J127" s="38">
        <v>0</v>
      </c>
      <c r="K127" s="39">
        <v>0</v>
      </c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s="40" customFormat="1" ht="15" customHeight="1">
      <c r="A128" s="33" t="s">
        <v>8</v>
      </c>
      <c r="B128" s="34">
        <v>33</v>
      </c>
      <c r="C128" s="35">
        <f t="shared" si="22"/>
        <v>54.09836065573771</v>
      </c>
      <c r="D128" s="34">
        <v>28</v>
      </c>
      <c r="E128" s="36">
        <f t="shared" si="23"/>
        <v>45.90163934426229</v>
      </c>
      <c r="F128" s="37">
        <v>61</v>
      </c>
      <c r="G128" s="34">
        <v>0</v>
      </c>
      <c r="H128" s="35">
        <f t="shared" si="24"/>
        <v>0</v>
      </c>
      <c r="I128" s="34">
        <v>0</v>
      </c>
      <c r="J128" s="38">
        <v>0</v>
      </c>
      <c r="K128" s="39">
        <v>0</v>
      </c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s="40" customFormat="1" ht="15" customHeight="1">
      <c r="A129" s="33" t="s">
        <v>7</v>
      </c>
      <c r="B129" s="34">
        <v>31</v>
      </c>
      <c r="C129" s="35">
        <f t="shared" si="22"/>
        <v>44.285714285714285</v>
      </c>
      <c r="D129" s="34">
        <v>39</v>
      </c>
      <c r="E129" s="36">
        <f t="shared" si="23"/>
        <v>55.714285714285715</v>
      </c>
      <c r="F129" s="37">
        <v>70</v>
      </c>
      <c r="G129" s="34">
        <v>5</v>
      </c>
      <c r="H129" s="35">
        <f t="shared" si="24"/>
        <v>7.142857142857142</v>
      </c>
      <c r="I129" s="34">
        <v>0</v>
      </c>
      <c r="J129" s="38">
        <v>0</v>
      </c>
      <c r="K129" s="39">
        <v>0</v>
      </c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s="40" customFormat="1" ht="15" customHeight="1">
      <c r="A130" s="33" t="s">
        <v>6</v>
      </c>
      <c r="B130" s="34">
        <v>26</v>
      </c>
      <c r="C130" s="35">
        <f t="shared" si="22"/>
        <v>57.77777777777777</v>
      </c>
      <c r="D130" s="34">
        <v>19</v>
      </c>
      <c r="E130" s="36">
        <f t="shared" si="23"/>
        <v>42.22222222222222</v>
      </c>
      <c r="F130" s="37">
        <v>45</v>
      </c>
      <c r="G130" s="34">
        <v>2</v>
      </c>
      <c r="H130" s="35">
        <f t="shared" si="24"/>
        <v>4.444444444444445</v>
      </c>
      <c r="I130" s="34">
        <v>0</v>
      </c>
      <c r="J130" s="38">
        <v>0</v>
      </c>
      <c r="K130" s="39">
        <v>0</v>
      </c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1:25" s="40" customFormat="1" ht="15" customHeight="1">
      <c r="A131" s="33" t="s">
        <v>5</v>
      </c>
      <c r="B131" s="34">
        <v>25</v>
      </c>
      <c r="C131" s="35">
        <f t="shared" si="22"/>
        <v>46.2962962962963</v>
      </c>
      <c r="D131" s="34">
        <v>29</v>
      </c>
      <c r="E131" s="36">
        <f t="shared" si="23"/>
        <v>53.70370370370371</v>
      </c>
      <c r="F131" s="37">
        <v>54</v>
      </c>
      <c r="G131" s="34">
        <v>18</v>
      </c>
      <c r="H131" s="35">
        <f t="shared" si="24"/>
        <v>33.33333333333333</v>
      </c>
      <c r="I131" s="34">
        <v>0</v>
      </c>
      <c r="J131" s="38">
        <v>0</v>
      </c>
      <c r="K131" s="39">
        <v>0</v>
      </c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s="40" customFormat="1" ht="15" customHeight="1">
      <c r="A132" s="33" t="s">
        <v>4</v>
      </c>
      <c r="B132" s="34">
        <v>36</v>
      </c>
      <c r="C132" s="35">
        <f t="shared" si="22"/>
        <v>59.01639344262295</v>
      </c>
      <c r="D132" s="34">
        <v>25</v>
      </c>
      <c r="E132" s="36">
        <f t="shared" si="23"/>
        <v>40.98360655737705</v>
      </c>
      <c r="F132" s="37">
        <v>61</v>
      </c>
      <c r="G132" s="34">
        <v>23</v>
      </c>
      <c r="H132" s="35">
        <f t="shared" si="24"/>
        <v>37.704918032786885</v>
      </c>
      <c r="I132" s="34">
        <v>4</v>
      </c>
      <c r="J132" s="38">
        <v>0</v>
      </c>
      <c r="K132" s="39">
        <v>4</v>
      </c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 s="40" customFormat="1" ht="15" customHeight="1">
      <c r="A133" s="33" t="s">
        <v>3</v>
      </c>
      <c r="B133" s="34">
        <v>6</v>
      </c>
      <c r="C133" s="35">
        <f t="shared" si="22"/>
        <v>46.15384615384615</v>
      </c>
      <c r="D133" s="34">
        <v>7</v>
      </c>
      <c r="E133" s="36">
        <f t="shared" si="23"/>
        <v>53.84615384615385</v>
      </c>
      <c r="F133" s="37">
        <v>13</v>
      </c>
      <c r="G133" s="34">
        <v>7</v>
      </c>
      <c r="H133" s="35">
        <f t="shared" si="24"/>
        <v>53.84615384615385</v>
      </c>
      <c r="I133" s="34">
        <v>0</v>
      </c>
      <c r="J133" s="38">
        <v>0</v>
      </c>
      <c r="K133" s="39">
        <v>0</v>
      </c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s="40" customFormat="1" ht="15" customHeight="1">
      <c r="A134" s="33" t="s">
        <v>2</v>
      </c>
      <c r="B134" s="34">
        <v>29</v>
      </c>
      <c r="C134" s="35">
        <f t="shared" si="22"/>
        <v>53.70370370370371</v>
      </c>
      <c r="D134" s="34">
        <v>25</v>
      </c>
      <c r="E134" s="36">
        <f t="shared" si="23"/>
        <v>46.2962962962963</v>
      </c>
      <c r="F134" s="37">
        <v>54</v>
      </c>
      <c r="G134" s="34">
        <v>12</v>
      </c>
      <c r="H134" s="35">
        <f t="shared" si="24"/>
        <v>22.22222222222222</v>
      </c>
      <c r="I134" s="34">
        <v>0</v>
      </c>
      <c r="J134" s="38">
        <v>0</v>
      </c>
      <c r="K134" s="39">
        <v>0</v>
      </c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 s="40" customFormat="1" ht="15" customHeight="1">
      <c r="A135" s="33" t="s">
        <v>1</v>
      </c>
      <c r="B135" s="34">
        <v>73</v>
      </c>
      <c r="C135" s="35">
        <f t="shared" si="22"/>
        <v>52.51798561151079</v>
      </c>
      <c r="D135" s="34">
        <v>66</v>
      </c>
      <c r="E135" s="36">
        <f t="shared" si="23"/>
        <v>47.482014388489205</v>
      </c>
      <c r="F135" s="37">
        <v>139</v>
      </c>
      <c r="G135" s="34">
        <v>19</v>
      </c>
      <c r="H135" s="35">
        <f t="shared" si="24"/>
        <v>13.66906474820144</v>
      </c>
      <c r="I135" s="34">
        <v>0</v>
      </c>
      <c r="J135" s="38">
        <v>0</v>
      </c>
      <c r="K135" s="39">
        <v>0</v>
      </c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s="40" customFormat="1" ht="15" customHeight="1">
      <c r="A136" s="33" t="s">
        <v>0</v>
      </c>
      <c r="B136" s="34">
        <v>26</v>
      </c>
      <c r="C136" s="35">
        <f t="shared" si="22"/>
        <v>56.52173913043478</v>
      </c>
      <c r="D136" s="34">
        <v>20</v>
      </c>
      <c r="E136" s="36">
        <f t="shared" si="23"/>
        <v>43.47826086956522</v>
      </c>
      <c r="F136" s="37">
        <v>46</v>
      </c>
      <c r="G136" s="34">
        <v>0</v>
      </c>
      <c r="H136" s="35">
        <f t="shared" si="24"/>
        <v>0</v>
      </c>
      <c r="I136" s="34">
        <v>0</v>
      </c>
      <c r="J136" s="38">
        <v>0</v>
      </c>
      <c r="K136" s="39">
        <v>0</v>
      </c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s="40" customFormat="1" ht="15" customHeight="1">
      <c r="A137" s="33" t="s">
        <v>748</v>
      </c>
      <c r="B137" s="34">
        <v>57</v>
      </c>
      <c r="C137" s="35">
        <f t="shared" si="22"/>
        <v>50.442477876106196</v>
      </c>
      <c r="D137" s="34">
        <v>56</v>
      </c>
      <c r="E137" s="36">
        <f t="shared" si="23"/>
        <v>49.557522123893804</v>
      </c>
      <c r="F137" s="37">
        <v>113</v>
      </c>
      <c r="G137" s="34">
        <v>22</v>
      </c>
      <c r="H137" s="35">
        <f t="shared" si="24"/>
        <v>19.469026548672566</v>
      </c>
      <c r="I137" s="34">
        <v>0</v>
      </c>
      <c r="J137" s="38">
        <v>0</v>
      </c>
      <c r="K137" s="39">
        <v>0</v>
      </c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s="40" customFormat="1" ht="15" customHeight="1">
      <c r="A138" s="33" t="s">
        <v>747</v>
      </c>
      <c r="B138" s="34">
        <v>23</v>
      </c>
      <c r="C138" s="35">
        <f t="shared" si="22"/>
        <v>48.93617021276596</v>
      </c>
      <c r="D138" s="34">
        <v>24</v>
      </c>
      <c r="E138" s="36">
        <f t="shared" si="23"/>
        <v>51.06382978723404</v>
      </c>
      <c r="F138" s="37">
        <v>47</v>
      </c>
      <c r="G138" s="34">
        <v>17</v>
      </c>
      <c r="H138" s="35">
        <f t="shared" si="24"/>
        <v>36.17021276595745</v>
      </c>
      <c r="I138" s="34">
        <v>0</v>
      </c>
      <c r="J138" s="38">
        <v>0</v>
      </c>
      <c r="K138" s="39">
        <v>0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s="40" customFormat="1" ht="15" customHeight="1">
      <c r="A139" s="33" t="s">
        <v>746</v>
      </c>
      <c r="B139" s="34">
        <v>103</v>
      </c>
      <c r="C139" s="35">
        <f t="shared" si="22"/>
        <v>54.21052631578947</v>
      </c>
      <c r="D139" s="34">
        <v>87</v>
      </c>
      <c r="E139" s="36">
        <f t="shared" si="23"/>
        <v>45.78947368421053</v>
      </c>
      <c r="F139" s="37">
        <v>190</v>
      </c>
      <c r="G139" s="34">
        <v>61</v>
      </c>
      <c r="H139" s="35">
        <f t="shared" si="24"/>
        <v>32.10526315789474</v>
      </c>
      <c r="I139" s="34">
        <v>0</v>
      </c>
      <c r="J139" s="38">
        <v>0</v>
      </c>
      <c r="K139" s="39">
        <v>0</v>
      </c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 s="40" customFormat="1" ht="28.5" customHeight="1">
      <c r="A140" s="30" t="s">
        <v>25</v>
      </c>
      <c r="B140" s="41">
        <v>1676</v>
      </c>
      <c r="C140" s="42">
        <f t="shared" si="22"/>
        <v>51.4900153609831</v>
      </c>
      <c r="D140" s="41">
        <v>1579</v>
      </c>
      <c r="E140" s="43">
        <f t="shared" si="23"/>
        <v>48.50998463901689</v>
      </c>
      <c r="F140" s="44">
        <v>3255</v>
      </c>
      <c r="G140" s="41">
        <v>700</v>
      </c>
      <c r="H140" s="42">
        <f t="shared" si="24"/>
        <v>21.50537634408602</v>
      </c>
      <c r="I140" s="41">
        <v>10</v>
      </c>
      <c r="J140" s="41">
        <v>0</v>
      </c>
      <c r="K140" s="45">
        <v>10</v>
      </c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3" spans="1:11" s="10" customFormat="1" ht="37.5" customHeight="1">
      <c r="A143" s="8" t="s">
        <v>44</v>
      </c>
      <c r="B143" s="334" t="s">
        <v>45</v>
      </c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pans="1:11" s="11" customFormat="1" ht="26.25" customHeight="1">
      <c r="A144" s="349" t="s">
        <v>548</v>
      </c>
      <c r="B144" s="351" t="s">
        <v>526</v>
      </c>
      <c r="C144" s="352"/>
      <c r="D144" s="351" t="s">
        <v>527</v>
      </c>
      <c r="E144" s="352"/>
      <c r="F144" s="353" t="s">
        <v>528</v>
      </c>
      <c r="G144" s="353" t="s">
        <v>529</v>
      </c>
      <c r="H144" s="353" t="s">
        <v>530</v>
      </c>
      <c r="I144" s="355" t="s">
        <v>531</v>
      </c>
      <c r="J144" s="355" t="s">
        <v>532</v>
      </c>
      <c r="K144" s="349" t="s">
        <v>533</v>
      </c>
    </row>
    <row r="145" spans="1:11" s="11" customFormat="1" ht="48" customHeight="1">
      <c r="A145" s="350"/>
      <c r="B145" s="12" t="s">
        <v>534</v>
      </c>
      <c r="C145" s="13" t="s">
        <v>549</v>
      </c>
      <c r="D145" s="12" t="s">
        <v>534</v>
      </c>
      <c r="E145" s="13" t="s">
        <v>549</v>
      </c>
      <c r="F145" s="354"/>
      <c r="G145" s="354"/>
      <c r="H145" s="354"/>
      <c r="I145" s="356"/>
      <c r="J145" s="356"/>
      <c r="K145" s="350"/>
    </row>
    <row r="146" spans="1:25" s="40" customFormat="1" ht="15" customHeight="1">
      <c r="A146" s="33" t="s">
        <v>83</v>
      </c>
      <c r="B146" s="34">
        <v>37</v>
      </c>
      <c r="C146" s="35">
        <f>B146/F146*100</f>
        <v>53.62318840579711</v>
      </c>
      <c r="D146" s="34">
        <v>32</v>
      </c>
      <c r="E146" s="36">
        <f>D146/F146*100</f>
        <v>46.3768115942029</v>
      </c>
      <c r="F146" s="37">
        <v>69</v>
      </c>
      <c r="G146" s="34">
        <v>16</v>
      </c>
      <c r="H146" s="35">
        <f>G146/F146*100</f>
        <v>23.18840579710145</v>
      </c>
      <c r="I146" s="34">
        <v>0</v>
      </c>
      <c r="J146" s="38">
        <v>0</v>
      </c>
      <c r="K146" s="39">
        <v>0</v>
      </c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 s="40" customFormat="1" ht="15" customHeight="1">
      <c r="A147" s="33" t="s">
        <v>82</v>
      </c>
      <c r="B147" s="34">
        <v>22</v>
      </c>
      <c r="C147" s="35">
        <f aca="true" t="shared" si="25" ref="C147:C187">B147/F147*100</f>
        <v>52.38095238095239</v>
      </c>
      <c r="D147" s="34">
        <v>20</v>
      </c>
      <c r="E147" s="36">
        <f aca="true" t="shared" si="26" ref="E147:E187">D147/F147*100</f>
        <v>47.61904761904761</v>
      </c>
      <c r="F147" s="37">
        <v>42</v>
      </c>
      <c r="G147" s="34">
        <v>10</v>
      </c>
      <c r="H147" s="35">
        <f aca="true" t="shared" si="27" ref="H147:H187">G147/F147*100</f>
        <v>23.809523809523807</v>
      </c>
      <c r="I147" s="34">
        <v>0</v>
      </c>
      <c r="J147" s="38">
        <v>0</v>
      </c>
      <c r="K147" s="39">
        <v>0</v>
      </c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 s="40" customFormat="1" ht="15" customHeight="1">
      <c r="A148" s="33" t="s">
        <v>81</v>
      </c>
      <c r="B148" s="34">
        <v>17</v>
      </c>
      <c r="C148" s="35">
        <f t="shared" si="25"/>
        <v>54.83870967741935</v>
      </c>
      <c r="D148" s="34">
        <v>14</v>
      </c>
      <c r="E148" s="36">
        <f t="shared" si="26"/>
        <v>45.16129032258064</v>
      </c>
      <c r="F148" s="37">
        <v>31</v>
      </c>
      <c r="G148" s="34">
        <v>5</v>
      </c>
      <c r="H148" s="35">
        <f t="shared" si="27"/>
        <v>16.129032258064516</v>
      </c>
      <c r="I148" s="34">
        <v>0</v>
      </c>
      <c r="J148" s="38">
        <v>0</v>
      </c>
      <c r="K148" s="39">
        <v>0</v>
      </c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s="40" customFormat="1" ht="15" customHeight="1">
      <c r="A149" s="33" t="s">
        <v>80</v>
      </c>
      <c r="B149" s="34">
        <v>26</v>
      </c>
      <c r="C149" s="35">
        <f t="shared" si="25"/>
        <v>53.06122448979592</v>
      </c>
      <c r="D149" s="34">
        <v>23</v>
      </c>
      <c r="E149" s="36">
        <f t="shared" si="26"/>
        <v>46.93877551020408</v>
      </c>
      <c r="F149" s="37">
        <v>49</v>
      </c>
      <c r="G149" s="34">
        <v>0</v>
      </c>
      <c r="H149" s="35">
        <f t="shared" si="27"/>
        <v>0</v>
      </c>
      <c r="I149" s="34">
        <v>0</v>
      </c>
      <c r="J149" s="38">
        <v>0</v>
      </c>
      <c r="K149" s="39">
        <v>0</v>
      </c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s="40" customFormat="1" ht="15" customHeight="1">
      <c r="A150" s="33" t="s">
        <v>79</v>
      </c>
      <c r="B150" s="34">
        <v>32</v>
      </c>
      <c r="C150" s="35">
        <f t="shared" si="25"/>
        <v>47.05882352941176</v>
      </c>
      <c r="D150" s="34">
        <v>36</v>
      </c>
      <c r="E150" s="36">
        <f t="shared" si="26"/>
        <v>52.94117647058824</v>
      </c>
      <c r="F150" s="37">
        <v>68</v>
      </c>
      <c r="G150" s="34">
        <v>18</v>
      </c>
      <c r="H150" s="35">
        <f t="shared" si="27"/>
        <v>26.47058823529412</v>
      </c>
      <c r="I150" s="34">
        <v>0</v>
      </c>
      <c r="J150" s="38">
        <v>0</v>
      </c>
      <c r="K150" s="39">
        <v>0</v>
      </c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s="40" customFormat="1" ht="15" customHeight="1">
      <c r="A151" s="33" t="s">
        <v>540</v>
      </c>
      <c r="B151" s="34">
        <v>1342</v>
      </c>
      <c r="C151" s="35">
        <f t="shared" si="25"/>
        <v>52.77231616201337</v>
      </c>
      <c r="D151" s="34">
        <v>1201</v>
      </c>
      <c r="E151" s="36">
        <f t="shared" si="26"/>
        <v>47.227683837986625</v>
      </c>
      <c r="F151" s="37">
        <v>2543</v>
      </c>
      <c r="G151" s="34">
        <v>286</v>
      </c>
      <c r="H151" s="35">
        <f t="shared" si="27"/>
        <v>11.246559182068424</v>
      </c>
      <c r="I151" s="34">
        <v>0</v>
      </c>
      <c r="J151" s="38">
        <v>0</v>
      </c>
      <c r="K151" s="39">
        <v>0</v>
      </c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s="40" customFormat="1" ht="15" customHeight="1">
      <c r="A152" s="33" t="s">
        <v>78</v>
      </c>
      <c r="B152" s="34">
        <v>22</v>
      </c>
      <c r="C152" s="35">
        <f t="shared" si="25"/>
        <v>56.41025641025641</v>
      </c>
      <c r="D152" s="34">
        <v>17</v>
      </c>
      <c r="E152" s="36">
        <f t="shared" si="26"/>
        <v>43.58974358974359</v>
      </c>
      <c r="F152" s="37">
        <v>39</v>
      </c>
      <c r="G152" s="34">
        <v>15</v>
      </c>
      <c r="H152" s="35">
        <f t="shared" si="27"/>
        <v>38.46153846153847</v>
      </c>
      <c r="I152" s="34">
        <v>11</v>
      </c>
      <c r="J152" s="38">
        <v>5</v>
      </c>
      <c r="K152" s="39">
        <v>16</v>
      </c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s="40" customFormat="1" ht="15" customHeight="1">
      <c r="A153" s="33" t="s">
        <v>77</v>
      </c>
      <c r="B153" s="34">
        <v>33</v>
      </c>
      <c r="C153" s="35">
        <f t="shared" si="25"/>
        <v>52.38095238095239</v>
      </c>
      <c r="D153" s="34">
        <v>30</v>
      </c>
      <c r="E153" s="36">
        <f t="shared" si="26"/>
        <v>47.61904761904761</v>
      </c>
      <c r="F153" s="37">
        <v>63</v>
      </c>
      <c r="G153" s="34">
        <v>0</v>
      </c>
      <c r="H153" s="35">
        <f t="shared" si="27"/>
        <v>0</v>
      </c>
      <c r="I153" s="34">
        <v>0</v>
      </c>
      <c r="J153" s="38">
        <v>0</v>
      </c>
      <c r="K153" s="39">
        <v>0</v>
      </c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s="40" customFormat="1" ht="15" customHeight="1">
      <c r="A154" s="33" t="s">
        <v>76</v>
      </c>
      <c r="B154" s="34">
        <v>33</v>
      </c>
      <c r="C154" s="35">
        <f t="shared" si="25"/>
        <v>50.76923076923077</v>
      </c>
      <c r="D154" s="34">
        <v>32</v>
      </c>
      <c r="E154" s="36">
        <f t="shared" si="26"/>
        <v>49.23076923076923</v>
      </c>
      <c r="F154" s="37">
        <v>65</v>
      </c>
      <c r="G154" s="34">
        <v>0</v>
      </c>
      <c r="H154" s="35">
        <f t="shared" si="27"/>
        <v>0</v>
      </c>
      <c r="I154" s="34">
        <v>0</v>
      </c>
      <c r="J154" s="38">
        <v>0</v>
      </c>
      <c r="K154" s="39">
        <v>0</v>
      </c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s="40" customFormat="1" ht="15" customHeight="1">
      <c r="A155" s="33" t="s">
        <v>75</v>
      </c>
      <c r="B155" s="34">
        <v>150</v>
      </c>
      <c r="C155" s="35">
        <f t="shared" si="25"/>
        <v>52.816901408450704</v>
      </c>
      <c r="D155" s="34">
        <v>134</v>
      </c>
      <c r="E155" s="36">
        <f t="shared" si="26"/>
        <v>47.183098591549296</v>
      </c>
      <c r="F155" s="37">
        <v>284</v>
      </c>
      <c r="G155" s="34">
        <v>36</v>
      </c>
      <c r="H155" s="35">
        <f t="shared" si="27"/>
        <v>12.676056338028168</v>
      </c>
      <c r="I155" s="34">
        <v>0</v>
      </c>
      <c r="J155" s="38">
        <v>0</v>
      </c>
      <c r="K155" s="39">
        <v>0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s="40" customFormat="1" ht="15" customHeight="1">
      <c r="A156" s="33" t="s">
        <v>74</v>
      </c>
      <c r="B156" s="34">
        <v>57</v>
      </c>
      <c r="C156" s="35">
        <f t="shared" si="25"/>
        <v>47.107438016528924</v>
      </c>
      <c r="D156" s="34">
        <v>64</v>
      </c>
      <c r="E156" s="36">
        <f t="shared" si="26"/>
        <v>52.892561983471076</v>
      </c>
      <c r="F156" s="37">
        <v>121</v>
      </c>
      <c r="G156" s="34">
        <v>0</v>
      </c>
      <c r="H156" s="35">
        <f t="shared" si="27"/>
        <v>0</v>
      </c>
      <c r="I156" s="34">
        <v>0</v>
      </c>
      <c r="J156" s="38">
        <v>0</v>
      </c>
      <c r="K156" s="39">
        <v>0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s="40" customFormat="1" ht="15" customHeight="1">
      <c r="A157" s="33" t="s">
        <v>73</v>
      </c>
      <c r="B157" s="34">
        <v>83</v>
      </c>
      <c r="C157" s="35">
        <f t="shared" si="25"/>
        <v>64.84375</v>
      </c>
      <c r="D157" s="34">
        <v>45</v>
      </c>
      <c r="E157" s="36">
        <f t="shared" si="26"/>
        <v>35.15625</v>
      </c>
      <c r="F157" s="37">
        <v>128</v>
      </c>
      <c r="G157" s="34">
        <v>41</v>
      </c>
      <c r="H157" s="35">
        <f t="shared" si="27"/>
        <v>32.03125</v>
      </c>
      <c r="I157" s="34">
        <v>5</v>
      </c>
      <c r="J157" s="38">
        <v>2</v>
      </c>
      <c r="K157" s="39">
        <v>7</v>
      </c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 s="40" customFormat="1" ht="15" customHeight="1">
      <c r="A158" s="33" t="s">
        <v>72</v>
      </c>
      <c r="B158" s="34">
        <v>66</v>
      </c>
      <c r="C158" s="35">
        <f t="shared" si="25"/>
        <v>55.932203389830505</v>
      </c>
      <c r="D158" s="34">
        <v>52</v>
      </c>
      <c r="E158" s="36">
        <f t="shared" si="26"/>
        <v>44.06779661016949</v>
      </c>
      <c r="F158" s="37">
        <v>118</v>
      </c>
      <c r="G158" s="34">
        <v>30</v>
      </c>
      <c r="H158" s="35">
        <f t="shared" si="27"/>
        <v>25.423728813559322</v>
      </c>
      <c r="I158" s="34">
        <v>0</v>
      </c>
      <c r="J158" s="38">
        <v>0</v>
      </c>
      <c r="K158" s="39">
        <v>0</v>
      </c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s="40" customFormat="1" ht="15" customHeight="1">
      <c r="A159" s="33" t="s">
        <v>71</v>
      </c>
      <c r="B159" s="34">
        <v>37</v>
      </c>
      <c r="C159" s="35">
        <f t="shared" si="25"/>
        <v>54.41176470588235</v>
      </c>
      <c r="D159" s="34">
        <v>31</v>
      </c>
      <c r="E159" s="36">
        <f t="shared" si="26"/>
        <v>45.588235294117645</v>
      </c>
      <c r="F159" s="37">
        <v>68</v>
      </c>
      <c r="G159" s="34">
        <v>14</v>
      </c>
      <c r="H159" s="35">
        <f t="shared" si="27"/>
        <v>20.588235294117645</v>
      </c>
      <c r="I159" s="34">
        <v>0</v>
      </c>
      <c r="J159" s="38">
        <v>0</v>
      </c>
      <c r="K159" s="39">
        <v>0</v>
      </c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s="40" customFormat="1" ht="15" customHeight="1">
      <c r="A160" s="33" t="s">
        <v>70</v>
      </c>
      <c r="B160" s="34">
        <v>26</v>
      </c>
      <c r="C160" s="35">
        <f t="shared" si="25"/>
        <v>46.42857142857143</v>
      </c>
      <c r="D160" s="34">
        <v>30</v>
      </c>
      <c r="E160" s="36">
        <f t="shared" si="26"/>
        <v>53.57142857142857</v>
      </c>
      <c r="F160" s="37">
        <v>56</v>
      </c>
      <c r="G160" s="34">
        <v>18</v>
      </c>
      <c r="H160" s="35">
        <f t="shared" si="27"/>
        <v>32.142857142857146</v>
      </c>
      <c r="I160" s="34">
        <v>0</v>
      </c>
      <c r="J160" s="38">
        <v>0</v>
      </c>
      <c r="K160" s="39">
        <v>0</v>
      </c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s="40" customFormat="1" ht="15" customHeight="1">
      <c r="A161" s="33" t="s">
        <v>69</v>
      </c>
      <c r="B161" s="34">
        <v>42</v>
      </c>
      <c r="C161" s="35">
        <f t="shared" si="25"/>
        <v>57.534246575342465</v>
      </c>
      <c r="D161" s="34">
        <v>31</v>
      </c>
      <c r="E161" s="36">
        <f t="shared" si="26"/>
        <v>42.465753424657535</v>
      </c>
      <c r="F161" s="37">
        <v>73</v>
      </c>
      <c r="G161" s="34">
        <v>19</v>
      </c>
      <c r="H161" s="35">
        <f t="shared" si="27"/>
        <v>26.027397260273972</v>
      </c>
      <c r="I161" s="34">
        <v>15</v>
      </c>
      <c r="J161" s="38">
        <v>1</v>
      </c>
      <c r="K161" s="39">
        <v>16</v>
      </c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s="40" customFormat="1" ht="15" customHeight="1">
      <c r="A162" s="33" t="s">
        <v>68</v>
      </c>
      <c r="B162" s="34">
        <v>20</v>
      </c>
      <c r="C162" s="35">
        <f t="shared" si="25"/>
        <v>71.42857142857143</v>
      </c>
      <c r="D162" s="34">
        <v>8</v>
      </c>
      <c r="E162" s="36">
        <f t="shared" si="26"/>
        <v>28.57142857142857</v>
      </c>
      <c r="F162" s="37">
        <v>28</v>
      </c>
      <c r="G162" s="34">
        <v>0</v>
      </c>
      <c r="H162" s="35">
        <f t="shared" si="27"/>
        <v>0</v>
      </c>
      <c r="I162" s="34">
        <v>0</v>
      </c>
      <c r="J162" s="38">
        <v>0</v>
      </c>
      <c r="K162" s="39">
        <v>0</v>
      </c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 s="40" customFormat="1" ht="15" customHeight="1">
      <c r="A163" s="33" t="s">
        <v>67</v>
      </c>
      <c r="B163" s="34">
        <v>31</v>
      </c>
      <c r="C163" s="35">
        <f t="shared" si="25"/>
        <v>44.927536231884055</v>
      </c>
      <c r="D163" s="34">
        <v>38</v>
      </c>
      <c r="E163" s="36">
        <f t="shared" si="26"/>
        <v>55.072463768115945</v>
      </c>
      <c r="F163" s="37">
        <v>69</v>
      </c>
      <c r="G163" s="34">
        <v>25</v>
      </c>
      <c r="H163" s="35">
        <f t="shared" si="27"/>
        <v>36.231884057971016</v>
      </c>
      <c r="I163" s="34">
        <v>0</v>
      </c>
      <c r="J163" s="38">
        <v>0</v>
      </c>
      <c r="K163" s="39">
        <v>0</v>
      </c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 s="40" customFormat="1" ht="15" customHeight="1">
      <c r="A164" s="33" t="s">
        <v>66</v>
      </c>
      <c r="B164" s="34">
        <v>5</v>
      </c>
      <c r="C164" s="35">
        <f t="shared" si="25"/>
        <v>38.46153846153847</v>
      </c>
      <c r="D164" s="34">
        <v>8</v>
      </c>
      <c r="E164" s="36">
        <f t="shared" si="26"/>
        <v>61.53846153846154</v>
      </c>
      <c r="F164" s="37">
        <v>13</v>
      </c>
      <c r="G164" s="34">
        <v>0</v>
      </c>
      <c r="H164" s="35">
        <f t="shared" si="27"/>
        <v>0</v>
      </c>
      <c r="I164" s="34">
        <v>9</v>
      </c>
      <c r="J164" s="38">
        <v>0</v>
      </c>
      <c r="K164" s="39">
        <v>9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s="40" customFormat="1" ht="15" customHeight="1">
      <c r="A165" s="33" t="s">
        <v>65</v>
      </c>
      <c r="B165" s="34">
        <v>197</v>
      </c>
      <c r="C165" s="35">
        <f t="shared" si="25"/>
        <v>49.74747474747475</v>
      </c>
      <c r="D165" s="34">
        <v>199</v>
      </c>
      <c r="E165" s="36">
        <f t="shared" si="26"/>
        <v>50.252525252525245</v>
      </c>
      <c r="F165" s="37">
        <v>396</v>
      </c>
      <c r="G165" s="34">
        <v>82</v>
      </c>
      <c r="H165" s="35">
        <f t="shared" si="27"/>
        <v>20.707070707070706</v>
      </c>
      <c r="I165" s="34">
        <v>2</v>
      </c>
      <c r="J165" s="38">
        <v>3</v>
      </c>
      <c r="K165" s="39">
        <v>5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s="40" customFormat="1" ht="15" customHeight="1">
      <c r="A166" s="33" t="s">
        <v>64</v>
      </c>
      <c r="B166" s="34">
        <v>17</v>
      </c>
      <c r="C166" s="35">
        <f t="shared" si="25"/>
        <v>35.41666666666667</v>
      </c>
      <c r="D166" s="34">
        <v>31</v>
      </c>
      <c r="E166" s="36">
        <f t="shared" si="26"/>
        <v>64.58333333333334</v>
      </c>
      <c r="F166" s="37">
        <v>48</v>
      </c>
      <c r="G166" s="34">
        <v>0</v>
      </c>
      <c r="H166" s="35">
        <f t="shared" si="27"/>
        <v>0</v>
      </c>
      <c r="I166" s="34">
        <v>0</v>
      </c>
      <c r="J166" s="38">
        <v>0</v>
      </c>
      <c r="K166" s="39">
        <v>0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s="40" customFormat="1" ht="15" customHeight="1">
      <c r="A167" s="33" t="s">
        <v>63</v>
      </c>
      <c r="B167" s="34">
        <v>64</v>
      </c>
      <c r="C167" s="35">
        <f t="shared" si="25"/>
        <v>55.172413793103445</v>
      </c>
      <c r="D167" s="34">
        <v>52</v>
      </c>
      <c r="E167" s="36">
        <f t="shared" si="26"/>
        <v>44.827586206896555</v>
      </c>
      <c r="F167" s="37">
        <v>116</v>
      </c>
      <c r="G167" s="34">
        <v>0</v>
      </c>
      <c r="H167" s="35">
        <f t="shared" si="27"/>
        <v>0</v>
      </c>
      <c r="I167" s="34">
        <v>0</v>
      </c>
      <c r="J167" s="38">
        <v>0</v>
      </c>
      <c r="K167" s="39">
        <v>0</v>
      </c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s="40" customFormat="1" ht="15" customHeight="1">
      <c r="A168" s="33" t="s">
        <v>62</v>
      </c>
      <c r="B168" s="34">
        <v>35</v>
      </c>
      <c r="C168" s="35">
        <f t="shared" si="25"/>
        <v>56.451612903225815</v>
      </c>
      <c r="D168" s="34">
        <v>27</v>
      </c>
      <c r="E168" s="36">
        <f t="shared" si="26"/>
        <v>43.54838709677419</v>
      </c>
      <c r="F168" s="37">
        <v>62</v>
      </c>
      <c r="G168" s="34">
        <v>25</v>
      </c>
      <c r="H168" s="35">
        <f t="shared" si="27"/>
        <v>40.32258064516129</v>
      </c>
      <c r="I168" s="34">
        <v>0</v>
      </c>
      <c r="J168" s="38">
        <v>0</v>
      </c>
      <c r="K168" s="39">
        <v>0</v>
      </c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1:25" s="40" customFormat="1" ht="15" customHeight="1">
      <c r="A169" s="33" t="s">
        <v>61</v>
      </c>
      <c r="B169" s="34">
        <v>42</v>
      </c>
      <c r="C169" s="35">
        <f t="shared" si="25"/>
        <v>47.19101123595505</v>
      </c>
      <c r="D169" s="34">
        <v>47</v>
      </c>
      <c r="E169" s="36">
        <f t="shared" si="26"/>
        <v>52.80898876404494</v>
      </c>
      <c r="F169" s="37">
        <v>89</v>
      </c>
      <c r="G169" s="34">
        <v>9</v>
      </c>
      <c r="H169" s="35">
        <f t="shared" si="27"/>
        <v>10.112359550561797</v>
      </c>
      <c r="I169" s="34">
        <v>0</v>
      </c>
      <c r="J169" s="38">
        <v>0</v>
      </c>
      <c r="K169" s="39">
        <v>0</v>
      </c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s="40" customFormat="1" ht="15" customHeight="1">
      <c r="A170" s="33" t="s">
        <v>60</v>
      </c>
      <c r="B170" s="34">
        <v>10</v>
      </c>
      <c r="C170" s="35">
        <f t="shared" si="25"/>
        <v>47.61904761904761</v>
      </c>
      <c r="D170" s="34">
        <v>11</v>
      </c>
      <c r="E170" s="36">
        <f t="shared" si="26"/>
        <v>52.38095238095239</v>
      </c>
      <c r="F170" s="37">
        <v>21</v>
      </c>
      <c r="G170" s="34">
        <v>0</v>
      </c>
      <c r="H170" s="35">
        <f t="shared" si="27"/>
        <v>0</v>
      </c>
      <c r="I170" s="34">
        <v>0</v>
      </c>
      <c r="J170" s="38">
        <v>0</v>
      </c>
      <c r="K170" s="39">
        <v>0</v>
      </c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s="40" customFormat="1" ht="15" customHeight="1">
      <c r="A171" s="33" t="s">
        <v>59</v>
      </c>
      <c r="B171" s="34">
        <v>25</v>
      </c>
      <c r="C171" s="35">
        <f t="shared" si="25"/>
        <v>50</v>
      </c>
      <c r="D171" s="34">
        <v>25</v>
      </c>
      <c r="E171" s="36">
        <f t="shared" si="26"/>
        <v>50</v>
      </c>
      <c r="F171" s="37">
        <v>50</v>
      </c>
      <c r="G171" s="34">
        <v>8</v>
      </c>
      <c r="H171" s="35">
        <f t="shared" si="27"/>
        <v>16</v>
      </c>
      <c r="I171" s="34">
        <v>0</v>
      </c>
      <c r="J171" s="38">
        <v>0</v>
      </c>
      <c r="K171" s="39">
        <v>0</v>
      </c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1:25" s="40" customFormat="1" ht="15" customHeight="1">
      <c r="A172" s="33" t="s">
        <v>58</v>
      </c>
      <c r="B172" s="34">
        <v>23</v>
      </c>
      <c r="C172" s="35">
        <f t="shared" si="25"/>
        <v>54.761904761904766</v>
      </c>
      <c r="D172" s="34">
        <v>19</v>
      </c>
      <c r="E172" s="36">
        <f t="shared" si="26"/>
        <v>45.23809523809524</v>
      </c>
      <c r="F172" s="37">
        <v>42</v>
      </c>
      <c r="G172" s="34">
        <v>17</v>
      </c>
      <c r="H172" s="35">
        <f t="shared" si="27"/>
        <v>40.476190476190474</v>
      </c>
      <c r="I172" s="34">
        <v>4</v>
      </c>
      <c r="J172" s="38">
        <v>0</v>
      </c>
      <c r="K172" s="39">
        <v>4</v>
      </c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1:25" s="40" customFormat="1" ht="15" customHeight="1">
      <c r="A173" s="33" t="s">
        <v>57</v>
      </c>
      <c r="B173" s="34">
        <v>26</v>
      </c>
      <c r="C173" s="35">
        <f t="shared" si="25"/>
        <v>54.166666666666664</v>
      </c>
      <c r="D173" s="34">
        <v>22</v>
      </c>
      <c r="E173" s="36">
        <f t="shared" si="26"/>
        <v>45.83333333333333</v>
      </c>
      <c r="F173" s="37">
        <v>48</v>
      </c>
      <c r="G173" s="34">
        <v>0</v>
      </c>
      <c r="H173" s="35">
        <f t="shared" si="27"/>
        <v>0</v>
      </c>
      <c r="I173" s="34">
        <v>0</v>
      </c>
      <c r="J173" s="38">
        <v>0</v>
      </c>
      <c r="K173" s="39">
        <v>0</v>
      </c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1:11" s="11" customFormat="1" ht="26.25" customHeight="1">
      <c r="A174" s="349" t="s">
        <v>548</v>
      </c>
      <c r="B174" s="351" t="s">
        <v>526</v>
      </c>
      <c r="C174" s="352"/>
      <c r="D174" s="351" t="s">
        <v>527</v>
      </c>
      <c r="E174" s="352"/>
      <c r="F174" s="353" t="s">
        <v>528</v>
      </c>
      <c r="G174" s="353" t="s">
        <v>529</v>
      </c>
      <c r="H174" s="353" t="s">
        <v>530</v>
      </c>
      <c r="I174" s="355" t="s">
        <v>531</v>
      </c>
      <c r="J174" s="355" t="s">
        <v>532</v>
      </c>
      <c r="K174" s="349" t="s">
        <v>533</v>
      </c>
    </row>
    <row r="175" spans="1:11" s="11" customFormat="1" ht="48" customHeight="1">
      <c r="A175" s="350"/>
      <c r="B175" s="12" t="s">
        <v>534</v>
      </c>
      <c r="C175" s="13" t="s">
        <v>549</v>
      </c>
      <c r="D175" s="12" t="s">
        <v>534</v>
      </c>
      <c r="E175" s="13" t="s">
        <v>549</v>
      </c>
      <c r="F175" s="354"/>
      <c r="G175" s="354"/>
      <c r="H175" s="354"/>
      <c r="I175" s="356"/>
      <c r="J175" s="356"/>
      <c r="K175" s="350"/>
    </row>
    <row r="176" spans="1:25" s="40" customFormat="1" ht="15" customHeight="1">
      <c r="A176" s="33" t="s">
        <v>56</v>
      </c>
      <c r="B176" s="34">
        <v>23</v>
      </c>
      <c r="C176" s="35">
        <f t="shared" si="25"/>
        <v>43.39622641509434</v>
      </c>
      <c r="D176" s="34">
        <v>30</v>
      </c>
      <c r="E176" s="36">
        <f t="shared" si="26"/>
        <v>56.60377358490566</v>
      </c>
      <c r="F176" s="37">
        <v>53</v>
      </c>
      <c r="G176" s="34">
        <v>22</v>
      </c>
      <c r="H176" s="35">
        <f t="shared" si="27"/>
        <v>41.509433962264154</v>
      </c>
      <c r="I176" s="34">
        <v>0</v>
      </c>
      <c r="J176" s="38">
        <v>0</v>
      </c>
      <c r="K176" s="39">
        <v>0</v>
      </c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s="40" customFormat="1" ht="15" customHeight="1">
      <c r="A177" s="33" t="s">
        <v>55</v>
      </c>
      <c r="B177" s="34">
        <v>15</v>
      </c>
      <c r="C177" s="35">
        <f t="shared" si="25"/>
        <v>46.875</v>
      </c>
      <c r="D177" s="34">
        <v>17</v>
      </c>
      <c r="E177" s="36">
        <f t="shared" si="26"/>
        <v>53.125</v>
      </c>
      <c r="F177" s="37">
        <v>32</v>
      </c>
      <c r="G177" s="34">
        <v>13</v>
      </c>
      <c r="H177" s="35">
        <f t="shared" si="27"/>
        <v>40.625</v>
      </c>
      <c r="I177" s="34">
        <v>7</v>
      </c>
      <c r="J177" s="38">
        <v>4</v>
      </c>
      <c r="K177" s="39">
        <v>11</v>
      </c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s="40" customFormat="1" ht="15" customHeight="1">
      <c r="A178" s="33" t="s">
        <v>54</v>
      </c>
      <c r="B178" s="34">
        <v>36</v>
      </c>
      <c r="C178" s="35">
        <f t="shared" si="25"/>
        <v>56.25</v>
      </c>
      <c r="D178" s="34">
        <v>28</v>
      </c>
      <c r="E178" s="36">
        <f t="shared" si="26"/>
        <v>43.75</v>
      </c>
      <c r="F178" s="37">
        <v>64</v>
      </c>
      <c r="G178" s="34">
        <v>0</v>
      </c>
      <c r="H178" s="35">
        <f t="shared" si="27"/>
        <v>0</v>
      </c>
      <c r="I178" s="34">
        <v>0</v>
      </c>
      <c r="J178" s="38">
        <v>0</v>
      </c>
      <c r="K178" s="39">
        <v>0</v>
      </c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s="40" customFormat="1" ht="15" customHeight="1">
      <c r="A179" s="33" t="s">
        <v>53</v>
      </c>
      <c r="B179" s="34">
        <v>31</v>
      </c>
      <c r="C179" s="35">
        <f t="shared" si="25"/>
        <v>55.35714285714286</v>
      </c>
      <c r="D179" s="34">
        <v>25</v>
      </c>
      <c r="E179" s="36">
        <f t="shared" si="26"/>
        <v>44.642857142857146</v>
      </c>
      <c r="F179" s="37">
        <v>56</v>
      </c>
      <c r="G179" s="34">
        <v>0</v>
      </c>
      <c r="H179" s="35">
        <f t="shared" si="27"/>
        <v>0</v>
      </c>
      <c r="I179" s="34">
        <v>0</v>
      </c>
      <c r="J179" s="38">
        <v>0</v>
      </c>
      <c r="K179" s="39">
        <v>0</v>
      </c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s="40" customFormat="1" ht="15" customHeight="1">
      <c r="A180" s="33" t="s">
        <v>52</v>
      </c>
      <c r="B180" s="34">
        <v>107</v>
      </c>
      <c r="C180" s="35">
        <f t="shared" si="25"/>
        <v>53.768844221105525</v>
      </c>
      <c r="D180" s="34">
        <v>92</v>
      </c>
      <c r="E180" s="36">
        <f t="shared" si="26"/>
        <v>46.231155778894475</v>
      </c>
      <c r="F180" s="37">
        <v>199</v>
      </c>
      <c r="G180" s="34">
        <v>26</v>
      </c>
      <c r="H180" s="35">
        <f t="shared" si="27"/>
        <v>13.06532663316583</v>
      </c>
      <c r="I180" s="34">
        <v>0</v>
      </c>
      <c r="J180" s="38">
        <v>0</v>
      </c>
      <c r="K180" s="39">
        <v>0</v>
      </c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1:25" s="40" customFormat="1" ht="15" customHeight="1">
      <c r="A181" s="33" t="s">
        <v>51</v>
      </c>
      <c r="B181" s="34">
        <v>109</v>
      </c>
      <c r="C181" s="35">
        <f t="shared" si="25"/>
        <v>52.65700483091788</v>
      </c>
      <c r="D181" s="34">
        <v>98</v>
      </c>
      <c r="E181" s="36">
        <f t="shared" si="26"/>
        <v>47.34299516908212</v>
      </c>
      <c r="F181" s="37">
        <v>207</v>
      </c>
      <c r="G181" s="34">
        <v>12</v>
      </c>
      <c r="H181" s="35">
        <f t="shared" si="27"/>
        <v>5.797101449275362</v>
      </c>
      <c r="I181" s="34">
        <v>0</v>
      </c>
      <c r="J181" s="38">
        <v>0</v>
      </c>
      <c r="K181" s="39">
        <v>0</v>
      </c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1:25" s="40" customFormat="1" ht="15" customHeight="1">
      <c r="A182" s="33" t="s">
        <v>50</v>
      </c>
      <c r="B182" s="34">
        <v>61</v>
      </c>
      <c r="C182" s="35">
        <f t="shared" si="25"/>
        <v>52.58620689655172</v>
      </c>
      <c r="D182" s="34">
        <v>55</v>
      </c>
      <c r="E182" s="36">
        <f t="shared" si="26"/>
        <v>47.41379310344828</v>
      </c>
      <c r="F182" s="37">
        <v>116</v>
      </c>
      <c r="G182" s="34">
        <v>25</v>
      </c>
      <c r="H182" s="35">
        <f t="shared" si="27"/>
        <v>21.551724137931032</v>
      </c>
      <c r="I182" s="34">
        <v>1</v>
      </c>
      <c r="J182" s="38">
        <v>1</v>
      </c>
      <c r="K182" s="39">
        <v>2</v>
      </c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1:25" s="40" customFormat="1" ht="15" customHeight="1">
      <c r="A183" s="33" t="s">
        <v>49</v>
      </c>
      <c r="B183" s="34">
        <v>34</v>
      </c>
      <c r="C183" s="35">
        <f t="shared" si="25"/>
        <v>49.275362318840585</v>
      </c>
      <c r="D183" s="34">
        <v>35</v>
      </c>
      <c r="E183" s="36">
        <f t="shared" si="26"/>
        <v>50.72463768115942</v>
      </c>
      <c r="F183" s="37">
        <v>69</v>
      </c>
      <c r="G183" s="34">
        <v>23</v>
      </c>
      <c r="H183" s="35">
        <f t="shared" si="27"/>
        <v>33.33333333333333</v>
      </c>
      <c r="I183" s="34">
        <v>0</v>
      </c>
      <c r="J183" s="38">
        <v>0</v>
      </c>
      <c r="K183" s="39">
        <v>0</v>
      </c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s="40" customFormat="1" ht="15" customHeight="1">
      <c r="A184" s="33" t="s">
        <v>48</v>
      </c>
      <c r="B184" s="34">
        <v>25</v>
      </c>
      <c r="C184" s="35">
        <f t="shared" si="25"/>
        <v>47.16981132075472</v>
      </c>
      <c r="D184" s="34">
        <v>28</v>
      </c>
      <c r="E184" s="36">
        <f t="shared" si="26"/>
        <v>52.83018867924528</v>
      </c>
      <c r="F184" s="37">
        <v>53</v>
      </c>
      <c r="G184" s="34">
        <v>0</v>
      </c>
      <c r="H184" s="35">
        <f t="shared" si="27"/>
        <v>0</v>
      </c>
      <c r="I184" s="34">
        <v>0</v>
      </c>
      <c r="J184" s="38">
        <v>0</v>
      </c>
      <c r="K184" s="39">
        <v>0</v>
      </c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s="40" customFormat="1" ht="15" customHeight="1">
      <c r="A185" s="33" t="s">
        <v>47</v>
      </c>
      <c r="B185" s="34">
        <v>13</v>
      </c>
      <c r="C185" s="35">
        <f t="shared" si="25"/>
        <v>37.142857142857146</v>
      </c>
      <c r="D185" s="34">
        <v>22</v>
      </c>
      <c r="E185" s="36">
        <f t="shared" si="26"/>
        <v>62.857142857142854</v>
      </c>
      <c r="F185" s="37">
        <v>35</v>
      </c>
      <c r="G185" s="34">
        <v>6</v>
      </c>
      <c r="H185" s="35">
        <f t="shared" si="27"/>
        <v>17.142857142857142</v>
      </c>
      <c r="I185" s="34">
        <v>4</v>
      </c>
      <c r="J185" s="38">
        <v>0</v>
      </c>
      <c r="K185" s="39">
        <v>4</v>
      </c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s="40" customFormat="1" ht="15" customHeight="1">
      <c r="A186" s="33" t="s">
        <v>46</v>
      </c>
      <c r="B186" s="34">
        <v>73</v>
      </c>
      <c r="C186" s="35">
        <f t="shared" si="25"/>
        <v>53.284671532846716</v>
      </c>
      <c r="D186" s="34">
        <v>64</v>
      </c>
      <c r="E186" s="36">
        <f t="shared" si="26"/>
        <v>46.715328467153284</v>
      </c>
      <c r="F186" s="37">
        <v>137</v>
      </c>
      <c r="G186" s="34">
        <v>28</v>
      </c>
      <c r="H186" s="35">
        <f t="shared" si="27"/>
        <v>20.437956204379564</v>
      </c>
      <c r="I186" s="34">
        <v>0</v>
      </c>
      <c r="J186" s="38">
        <v>0</v>
      </c>
      <c r="K186" s="39">
        <v>0</v>
      </c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s="40" customFormat="1" ht="28.5" customHeight="1">
      <c r="A187" s="30" t="s">
        <v>84</v>
      </c>
      <c r="B187" s="41">
        <v>3047</v>
      </c>
      <c r="C187" s="42">
        <f t="shared" si="25"/>
        <v>52.35395189003437</v>
      </c>
      <c r="D187" s="41">
        <v>2773</v>
      </c>
      <c r="E187" s="43">
        <f t="shared" si="26"/>
        <v>47.64604810996563</v>
      </c>
      <c r="F187" s="44">
        <v>5820</v>
      </c>
      <c r="G187" s="41">
        <v>829</v>
      </c>
      <c r="H187" s="42">
        <f t="shared" si="27"/>
        <v>14.243986254295532</v>
      </c>
      <c r="I187" s="41">
        <v>58</v>
      </c>
      <c r="J187" s="41">
        <v>16</v>
      </c>
      <c r="K187" s="45">
        <v>74</v>
      </c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90" spans="1:11" s="87" customFormat="1" ht="36" customHeight="1">
      <c r="A190" s="8" t="s">
        <v>128</v>
      </c>
      <c r="B190" s="334" t="s">
        <v>139</v>
      </c>
      <c r="C190" s="335"/>
      <c r="D190" s="335"/>
      <c r="E190" s="335"/>
      <c r="F190" s="335"/>
      <c r="G190" s="335"/>
      <c r="H190" s="335"/>
      <c r="I190" s="335"/>
      <c r="J190" s="335"/>
      <c r="K190" s="336"/>
    </row>
    <row r="191" spans="1:11" s="11" customFormat="1" ht="26.25" customHeight="1">
      <c r="A191" s="349" t="s">
        <v>548</v>
      </c>
      <c r="B191" s="351" t="s">
        <v>526</v>
      </c>
      <c r="C191" s="352"/>
      <c r="D191" s="351" t="s">
        <v>527</v>
      </c>
      <c r="E191" s="352"/>
      <c r="F191" s="353" t="s">
        <v>528</v>
      </c>
      <c r="G191" s="353" t="s">
        <v>529</v>
      </c>
      <c r="H191" s="353" t="s">
        <v>530</v>
      </c>
      <c r="I191" s="355" t="s">
        <v>531</v>
      </c>
      <c r="J191" s="355" t="s">
        <v>532</v>
      </c>
      <c r="K191" s="349" t="s">
        <v>533</v>
      </c>
    </row>
    <row r="192" spans="1:11" s="11" customFormat="1" ht="48" customHeight="1">
      <c r="A192" s="350"/>
      <c r="B192" s="12" t="s">
        <v>534</v>
      </c>
      <c r="C192" s="13" t="s">
        <v>549</v>
      </c>
      <c r="D192" s="12" t="s">
        <v>534</v>
      </c>
      <c r="E192" s="13" t="s">
        <v>549</v>
      </c>
      <c r="F192" s="354"/>
      <c r="G192" s="354"/>
      <c r="H192" s="354"/>
      <c r="I192" s="356"/>
      <c r="J192" s="356"/>
      <c r="K192" s="350"/>
    </row>
    <row r="193" spans="1:25" s="40" customFormat="1" ht="15" customHeight="1">
      <c r="A193" s="33" t="s">
        <v>140</v>
      </c>
      <c r="B193" s="34">
        <v>22</v>
      </c>
      <c r="C193" s="35">
        <f>B193/F193*100</f>
        <v>61.111111111111114</v>
      </c>
      <c r="D193" s="34">
        <v>14</v>
      </c>
      <c r="E193" s="36">
        <f>D193/F193*100</f>
        <v>38.88888888888889</v>
      </c>
      <c r="F193" s="37">
        <v>36</v>
      </c>
      <c r="G193" s="34">
        <v>0</v>
      </c>
      <c r="H193" s="35">
        <f>G193/F193*100</f>
        <v>0</v>
      </c>
      <c r="I193" s="34">
        <v>0</v>
      </c>
      <c r="J193" s="38">
        <v>0</v>
      </c>
      <c r="K193" s="39">
        <v>0</v>
      </c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s="40" customFormat="1" ht="15" customHeight="1">
      <c r="A194" s="33" t="s">
        <v>141</v>
      </c>
      <c r="B194" s="34">
        <v>13</v>
      </c>
      <c r="C194" s="35">
        <f aca="true" t="shared" si="28" ref="C194:C208">B194/F194*100</f>
        <v>43.333333333333336</v>
      </c>
      <c r="D194" s="34">
        <v>17</v>
      </c>
      <c r="E194" s="36">
        <f aca="true" t="shared" si="29" ref="E194:E208">D194/F194*100</f>
        <v>56.666666666666664</v>
      </c>
      <c r="F194" s="37">
        <v>30</v>
      </c>
      <c r="G194" s="34">
        <v>0</v>
      </c>
      <c r="H194" s="35">
        <f aca="true" t="shared" si="30" ref="H194:H208">G194/F194*100</f>
        <v>0</v>
      </c>
      <c r="I194" s="34">
        <v>0</v>
      </c>
      <c r="J194" s="38">
        <v>0</v>
      </c>
      <c r="K194" s="39">
        <v>0</v>
      </c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1:25" s="40" customFormat="1" ht="15" customHeight="1">
      <c r="A195" s="33" t="s">
        <v>142</v>
      </c>
      <c r="B195" s="34">
        <v>21</v>
      </c>
      <c r="C195" s="35">
        <f t="shared" si="28"/>
        <v>46.666666666666664</v>
      </c>
      <c r="D195" s="34">
        <v>24</v>
      </c>
      <c r="E195" s="36">
        <f t="shared" si="29"/>
        <v>53.333333333333336</v>
      </c>
      <c r="F195" s="37">
        <v>45</v>
      </c>
      <c r="G195" s="34">
        <v>12</v>
      </c>
      <c r="H195" s="35">
        <f t="shared" si="30"/>
        <v>26.666666666666668</v>
      </c>
      <c r="I195" s="34">
        <v>3</v>
      </c>
      <c r="J195" s="38">
        <v>1</v>
      </c>
      <c r="K195" s="39">
        <v>4</v>
      </c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1:25" s="40" customFormat="1" ht="15" customHeight="1">
      <c r="A196" s="33" t="s">
        <v>143</v>
      </c>
      <c r="B196" s="34">
        <v>94</v>
      </c>
      <c r="C196" s="35">
        <f t="shared" si="28"/>
        <v>52.22222222222223</v>
      </c>
      <c r="D196" s="34">
        <v>86</v>
      </c>
      <c r="E196" s="36">
        <f t="shared" si="29"/>
        <v>47.77777777777778</v>
      </c>
      <c r="F196" s="37">
        <v>180</v>
      </c>
      <c r="G196" s="34">
        <v>0</v>
      </c>
      <c r="H196" s="35">
        <f t="shared" si="30"/>
        <v>0</v>
      </c>
      <c r="I196" s="34">
        <v>0</v>
      </c>
      <c r="J196" s="38">
        <v>0</v>
      </c>
      <c r="K196" s="39">
        <v>0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1:25" s="40" customFormat="1" ht="15" customHeight="1">
      <c r="A197" s="33" t="s">
        <v>144</v>
      </c>
      <c r="B197" s="34">
        <v>25</v>
      </c>
      <c r="C197" s="35">
        <f t="shared" si="28"/>
        <v>45.45454545454545</v>
      </c>
      <c r="D197" s="34">
        <v>30</v>
      </c>
      <c r="E197" s="36">
        <f t="shared" si="29"/>
        <v>54.54545454545454</v>
      </c>
      <c r="F197" s="37">
        <v>55</v>
      </c>
      <c r="G197" s="34">
        <v>0</v>
      </c>
      <c r="H197" s="35">
        <f t="shared" si="30"/>
        <v>0</v>
      </c>
      <c r="I197" s="34">
        <v>0</v>
      </c>
      <c r="J197" s="38">
        <v>0</v>
      </c>
      <c r="K197" s="39">
        <v>0</v>
      </c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1:25" s="40" customFormat="1" ht="15" customHeight="1">
      <c r="A198" s="33" t="s">
        <v>145</v>
      </c>
      <c r="B198" s="34">
        <v>48</v>
      </c>
      <c r="C198" s="35">
        <f t="shared" si="28"/>
        <v>56.470588235294116</v>
      </c>
      <c r="D198" s="34">
        <v>37</v>
      </c>
      <c r="E198" s="36">
        <f t="shared" si="29"/>
        <v>43.529411764705884</v>
      </c>
      <c r="F198" s="37">
        <v>85</v>
      </c>
      <c r="G198" s="34">
        <v>0</v>
      </c>
      <c r="H198" s="35">
        <f t="shared" si="30"/>
        <v>0</v>
      </c>
      <c r="I198" s="34">
        <v>0</v>
      </c>
      <c r="J198" s="38">
        <v>0</v>
      </c>
      <c r="K198" s="39">
        <v>0</v>
      </c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1:25" s="40" customFormat="1" ht="15" customHeight="1">
      <c r="A199" s="33" t="s">
        <v>541</v>
      </c>
      <c r="B199" s="34">
        <v>412</v>
      </c>
      <c r="C199" s="35">
        <f t="shared" si="28"/>
        <v>53.71577574967405</v>
      </c>
      <c r="D199" s="34">
        <v>355</v>
      </c>
      <c r="E199" s="36">
        <f t="shared" si="29"/>
        <v>46.28422425032595</v>
      </c>
      <c r="F199" s="37">
        <v>767</v>
      </c>
      <c r="G199" s="34">
        <v>0</v>
      </c>
      <c r="H199" s="35">
        <f t="shared" si="30"/>
        <v>0</v>
      </c>
      <c r="I199" s="34">
        <v>0</v>
      </c>
      <c r="J199" s="38">
        <v>0</v>
      </c>
      <c r="K199" s="39">
        <v>0</v>
      </c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s="40" customFormat="1" ht="15" customHeight="1">
      <c r="A200" s="33" t="s">
        <v>146</v>
      </c>
      <c r="B200" s="34">
        <v>9</v>
      </c>
      <c r="C200" s="35">
        <f t="shared" si="28"/>
        <v>50</v>
      </c>
      <c r="D200" s="34">
        <v>9</v>
      </c>
      <c r="E200" s="36">
        <f t="shared" si="29"/>
        <v>50</v>
      </c>
      <c r="F200" s="37">
        <v>18</v>
      </c>
      <c r="G200" s="34">
        <v>0</v>
      </c>
      <c r="H200" s="35">
        <f t="shared" si="30"/>
        <v>0</v>
      </c>
      <c r="I200" s="34">
        <v>0</v>
      </c>
      <c r="J200" s="38">
        <v>0</v>
      </c>
      <c r="K200" s="39">
        <v>0</v>
      </c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1:25" s="40" customFormat="1" ht="15" customHeight="1">
      <c r="A201" s="33" t="s">
        <v>147</v>
      </c>
      <c r="B201" s="34">
        <v>9</v>
      </c>
      <c r="C201" s="35">
        <f t="shared" si="28"/>
        <v>50</v>
      </c>
      <c r="D201" s="34">
        <v>9</v>
      </c>
      <c r="E201" s="36">
        <f t="shared" si="29"/>
        <v>50</v>
      </c>
      <c r="F201" s="37">
        <v>18</v>
      </c>
      <c r="G201" s="34">
        <v>0</v>
      </c>
      <c r="H201" s="35">
        <f t="shared" si="30"/>
        <v>0</v>
      </c>
      <c r="I201" s="34">
        <v>0</v>
      </c>
      <c r="J201" s="38">
        <v>0</v>
      </c>
      <c r="K201" s="39">
        <v>0</v>
      </c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1:25" s="40" customFormat="1" ht="15" customHeight="1">
      <c r="A202" s="33" t="s">
        <v>148</v>
      </c>
      <c r="B202" s="34">
        <v>16</v>
      </c>
      <c r="C202" s="35">
        <f t="shared" si="28"/>
        <v>66.66666666666666</v>
      </c>
      <c r="D202" s="34">
        <v>8</v>
      </c>
      <c r="E202" s="36">
        <f t="shared" si="29"/>
        <v>33.33333333333333</v>
      </c>
      <c r="F202" s="37">
        <v>24</v>
      </c>
      <c r="G202" s="34">
        <v>7</v>
      </c>
      <c r="H202" s="35">
        <f t="shared" si="30"/>
        <v>29.166666666666668</v>
      </c>
      <c r="I202" s="34">
        <v>0</v>
      </c>
      <c r="J202" s="38">
        <v>0</v>
      </c>
      <c r="K202" s="39">
        <v>0</v>
      </c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1:25" s="40" customFormat="1" ht="15" customHeight="1">
      <c r="A203" s="33" t="s">
        <v>149</v>
      </c>
      <c r="B203" s="34">
        <v>21</v>
      </c>
      <c r="C203" s="35">
        <f t="shared" si="28"/>
        <v>52.5</v>
      </c>
      <c r="D203" s="34">
        <v>19</v>
      </c>
      <c r="E203" s="36">
        <f t="shared" si="29"/>
        <v>47.5</v>
      </c>
      <c r="F203" s="37">
        <v>40</v>
      </c>
      <c r="G203" s="34">
        <v>0</v>
      </c>
      <c r="H203" s="35">
        <f t="shared" si="30"/>
        <v>0</v>
      </c>
      <c r="I203" s="34">
        <v>26</v>
      </c>
      <c r="J203" s="38">
        <v>0</v>
      </c>
      <c r="K203" s="39">
        <v>26</v>
      </c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 s="40" customFormat="1" ht="15" customHeight="1">
      <c r="A204" s="33" t="s">
        <v>150</v>
      </c>
      <c r="B204" s="34">
        <v>12</v>
      </c>
      <c r="C204" s="35">
        <f t="shared" si="28"/>
        <v>40</v>
      </c>
      <c r="D204" s="34">
        <v>18</v>
      </c>
      <c r="E204" s="36">
        <f t="shared" si="29"/>
        <v>60</v>
      </c>
      <c r="F204" s="37">
        <v>30</v>
      </c>
      <c r="G204" s="34">
        <v>5</v>
      </c>
      <c r="H204" s="35">
        <f t="shared" si="30"/>
        <v>16.666666666666664</v>
      </c>
      <c r="I204" s="34">
        <v>13</v>
      </c>
      <c r="J204" s="38">
        <v>2</v>
      </c>
      <c r="K204" s="39">
        <v>15</v>
      </c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 s="40" customFormat="1" ht="15" customHeight="1">
      <c r="A205" s="33" t="s">
        <v>151</v>
      </c>
      <c r="B205" s="34">
        <v>26</v>
      </c>
      <c r="C205" s="35">
        <f t="shared" si="28"/>
        <v>57.77777777777777</v>
      </c>
      <c r="D205" s="34">
        <v>19</v>
      </c>
      <c r="E205" s="36">
        <f t="shared" si="29"/>
        <v>42.22222222222222</v>
      </c>
      <c r="F205" s="37">
        <v>45</v>
      </c>
      <c r="G205" s="34">
        <v>0</v>
      </c>
      <c r="H205" s="35">
        <f t="shared" si="30"/>
        <v>0</v>
      </c>
      <c r="I205" s="34">
        <v>0</v>
      </c>
      <c r="J205" s="38">
        <v>0</v>
      </c>
      <c r="K205" s="39">
        <v>0</v>
      </c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5" s="40" customFormat="1" ht="15" customHeight="1">
      <c r="A206" s="33" t="s">
        <v>152</v>
      </c>
      <c r="B206" s="34">
        <v>20</v>
      </c>
      <c r="C206" s="35">
        <f t="shared" si="28"/>
        <v>55.55555555555556</v>
      </c>
      <c r="D206" s="34">
        <v>16</v>
      </c>
      <c r="E206" s="36">
        <f t="shared" si="29"/>
        <v>44.44444444444444</v>
      </c>
      <c r="F206" s="37">
        <v>36</v>
      </c>
      <c r="G206" s="34">
        <v>0</v>
      </c>
      <c r="H206" s="35">
        <f t="shared" si="30"/>
        <v>0</v>
      </c>
      <c r="I206" s="34">
        <v>0</v>
      </c>
      <c r="J206" s="38">
        <v>0</v>
      </c>
      <c r="K206" s="39">
        <v>0</v>
      </c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1:25" s="40" customFormat="1" ht="15" customHeight="1">
      <c r="A207" s="33" t="s">
        <v>153</v>
      </c>
      <c r="B207" s="34">
        <v>19</v>
      </c>
      <c r="C207" s="35">
        <f t="shared" si="28"/>
        <v>63.33333333333333</v>
      </c>
      <c r="D207" s="34">
        <v>11</v>
      </c>
      <c r="E207" s="36">
        <f t="shared" si="29"/>
        <v>36.666666666666664</v>
      </c>
      <c r="F207" s="37">
        <v>30</v>
      </c>
      <c r="G207" s="34">
        <v>0</v>
      </c>
      <c r="H207" s="35">
        <f t="shared" si="30"/>
        <v>0</v>
      </c>
      <c r="I207" s="34">
        <v>0</v>
      </c>
      <c r="J207" s="38">
        <v>0</v>
      </c>
      <c r="K207" s="39">
        <v>0</v>
      </c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1:25" s="40" customFormat="1" ht="28.5" customHeight="1">
      <c r="A208" s="30" t="s">
        <v>131</v>
      </c>
      <c r="B208" s="41">
        <v>767</v>
      </c>
      <c r="C208" s="42">
        <f t="shared" si="28"/>
        <v>53.30090340514246</v>
      </c>
      <c r="D208" s="41">
        <v>672</v>
      </c>
      <c r="E208" s="43">
        <f t="shared" si="29"/>
        <v>46.699096594857544</v>
      </c>
      <c r="F208" s="44">
        <v>1439</v>
      </c>
      <c r="G208" s="41">
        <v>24</v>
      </c>
      <c r="H208" s="42">
        <f t="shared" si="30"/>
        <v>1.6678248783877692</v>
      </c>
      <c r="I208" s="41">
        <v>42</v>
      </c>
      <c r="J208" s="41">
        <v>3</v>
      </c>
      <c r="K208" s="45">
        <v>45</v>
      </c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11" spans="1:11" s="87" customFormat="1" ht="39.75" customHeight="1">
      <c r="A211" s="8" t="s">
        <v>172</v>
      </c>
      <c r="B211" s="334" t="s">
        <v>173</v>
      </c>
      <c r="C211" s="335"/>
      <c r="D211" s="335"/>
      <c r="E211" s="335"/>
      <c r="F211" s="335"/>
      <c r="G211" s="335"/>
      <c r="H211" s="335"/>
      <c r="I211" s="335"/>
      <c r="J211" s="335"/>
      <c r="K211" s="336"/>
    </row>
    <row r="212" spans="1:11" s="11" customFormat="1" ht="26.25" customHeight="1">
      <c r="A212" s="349" t="s">
        <v>548</v>
      </c>
      <c r="B212" s="351" t="s">
        <v>526</v>
      </c>
      <c r="C212" s="352"/>
      <c r="D212" s="351" t="s">
        <v>527</v>
      </c>
      <c r="E212" s="352"/>
      <c r="F212" s="353" t="s">
        <v>528</v>
      </c>
      <c r="G212" s="353" t="s">
        <v>529</v>
      </c>
      <c r="H212" s="353" t="s">
        <v>530</v>
      </c>
      <c r="I212" s="355" t="s">
        <v>531</v>
      </c>
      <c r="J212" s="355" t="s">
        <v>532</v>
      </c>
      <c r="K212" s="349" t="s">
        <v>533</v>
      </c>
    </row>
    <row r="213" spans="1:11" s="11" customFormat="1" ht="48" customHeight="1">
      <c r="A213" s="350"/>
      <c r="B213" s="12" t="s">
        <v>534</v>
      </c>
      <c r="C213" s="13" t="s">
        <v>549</v>
      </c>
      <c r="D213" s="12" t="s">
        <v>534</v>
      </c>
      <c r="E213" s="13" t="s">
        <v>549</v>
      </c>
      <c r="F213" s="354"/>
      <c r="G213" s="354"/>
      <c r="H213" s="354"/>
      <c r="I213" s="356"/>
      <c r="J213" s="356"/>
      <c r="K213" s="350"/>
    </row>
    <row r="214" spans="1:25" s="40" customFormat="1" ht="15" customHeight="1">
      <c r="A214" s="33" t="s">
        <v>184</v>
      </c>
      <c r="B214" s="34">
        <v>38</v>
      </c>
      <c r="C214" s="35">
        <f>B214/F214*100</f>
        <v>44.70588235294118</v>
      </c>
      <c r="D214" s="34">
        <v>47</v>
      </c>
      <c r="E214" s="36">
        <f>D214/F214*100</f>
        <v>55.294117647058826</v>
      </c>
      <c r="F214" s="37">
        <v>85</v>
      </c>
      <c r="G214" s="34">
        <v>23</v>
      </c>
      <c r="H214" s="35">
        <f>G214/F214*100</f>
        <v>27.058823529411764</v>
      </c>
      <c r="I214" s="34">
        <v>0</v>
      </c>
      <c r="J214" s="38">
        <v>0</v>
      </c>
      <c r="K214" s="39">
        <v>0</v>
      </c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1:25" s="40" customFormat="1" ht="15" customHeight="1">
      <c r="A215" s="33" t="s">
        <v>183</v>
      </c>
      <c r="B215" s="34">
        <v>56</v>
      </c>
      <c r="C215" s="35">
        <f aca="true" t="shared" si="31" ref="C215:C226">B215/F215*100</f>
        <v>50.45045045045045</v>
      </c>
      <c r="D215" s="34">
        <v>55</v>
      </c>
      <c r="E215" s="36">
        <f aca="true" t="shared" si="32" ref="E215:E226">D215/F215*100</f>
        <v>49.549549549549546</v>
      </c>
      <c r="F215" s="37">
        <v>111</v>
      </c>
      <c r="G215" s="34">
        <v>1</v>
      </c>
      <c r="H215" s="35">
        <f aca="true" t="shared" si="33" ref="H215:H226">G215/F215*100</f>
        <v>0.9009009009009009</v>
      </c>
      <c r="I215" s="34">
        <v>0</v>
      </c>
      <c r="J215" s="38">
        <v>0</v>
      </c>
      <c r="K215" s="39">
        <v>0</v>
      </c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25" s="40" customFormat="1" ht="15" customHeight="1">
      <c r="A216" s="33" t="s">
        <v>182</v>
      </c>
      <c r="B216" s="34">
        <v>5</v>
      </c>
      <c r="C216" s="35">
        <f t="shared" si="31"/>
        <v>41.66666666666667</v>
      </c>
      <c r="D216" s="34">
        <v>7</v>
      </c>
      <c r="E216" s="36">
        <f t="shared" si="32"/>
        <v>58.333333333333336</v>
      </c>
      <c r="F216" s="37">
        <v>12</v>
      </c>
      <c r="G216" s="34">
        <v>2</v>
      </c>
      <c r="H216" s="35">
        <f t="shared" si="33"/>
        <v>16.666666666666664</v>
      </c>
      <c r="I216" s="34">
        <v>0</v>
      </c>
      <c r="J216" s="38">
        <v>0</v>
      </c>
      <c r="K216" s="39">
        <v>0</v>
      </c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1:25" s="40" customFormat="1" ht="15" customHeight="1">
      <c r="A217" s="33" t="s">
        <v>181</v>
      </c>
      <c r="B217" s="34">
        <v>25</v>
      </c>
      <c r="C217" s="35">
        <f t="shared" si="31"/>
        <v>48.07692307692308</v>
      </c>
      <c r="D217" s="34">
        <v>27</v>
      </c>
      <c r="E217" s="36">
        <f t="shared" si="32"/>
        <v>51.92307692307693</v>
      </c>
      <c r="F217" s="37">
        <v>52</v>
      </c>
      <c r="G217" s="34">
        <v>0</v>
      </c>
      <c r="H217" s="35">
        <f t="shared" si="33"/>
        <v>0</v>
      </c>
      <c r="I217" s="34">
        <v>0</v>
      </c>
      <c r="J217" s="38">
        <v>0</v>
      </c>
      <c r="K217" s="39">
        <v>0</v>
      </c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 spans="1:25" s="40" customFormat="1" ht="15" customHeight="1">
      <c r="A218" s="33" t="s">
        <v>180</v>
      </c>
      <c r="B218" s="34">
        <v>55</v>
      </c>
      <c r="C218" s="35">
        <f t="shared" si="31"/>
        <v>64.70588235294117</v>
      </c>
      <c r="D218" s="34">
        <v>30</v>
      </c>
      <c r="E218" s="36">
        <f t="shared" si="32"/>
        <v>35.294117647058826</v>
      </c>
      <c r="F218" s="37">
        <v>85</v>
      </c>
      <c r="G218" s="34">
        <v>5</v>
      </c>
      <c r="H218" s="35">
        <f t="shared" si="33"/>
        <v>5.88235294117647</v>
      </c>
      <c r="I218" s="34">
        <v>2</v>
      </c>
      <c r="J218" s="38">
        <v>0</v>
      </c>
      <c r="K218" s="39">
        <v>2</v>
      </c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 spans="1:25" s="40" customFormat="1" ht="15" customHeight="1">
      <c r="A219" s="33" t="s">
        <v>179</v>
      </c>
      <c r="B219" s="34">
        <v>19</v>
      </c>
      <c r="C219" s="35">
        <f t="shared" si="31"/>
        <v>54.285714285714285</v>
      </c>
      <c r="D219" s="34">
        <v>16</v>
      </c>
      <c r="E219" s="36">
        <f t="shared" si="32"/>
        <v>45.714285714285715</v>
      </c>
      <c r="F219" s="37">
        <v>35</v>
      </c>
      <c r="G219" s="34">
        <v>0</v>
      </c>
      <c r="H219" s="35">
        <f t="shared" si="33"/>
        <v>0</v>
      </c>
      <c r="I219" s="34">
        <v>0</v>
      </c>
      <c r="J219" s="38">
        <v>0</v>
      </c>
      <c r="K219" s="39">
        <v>0</v>
      </c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s="40" customFormat="1" ht="15" customHeight="1">
      <c r="A220" s="33" t="s">
        <v>178</v>
      </c>
      <c r="B220" s="34">
        <v>34</v>
      </c>
      <c r="C220" s="35">
        <f t="shared" si="31"/>
        <v>64.15094339622641</v>
      </c>
      <c r="D220" s="34">
        <v>19</v>
      </c>
      <c r="E220" s="36">
        <f t="shared" si="32"/>
        <v>35.84905660377358</v>
      </c>
      <c r="F220" s="37">
        <v>53</v>
      </c>
      <c r="G220" s="34">
        <v>13</v>
      </c>
      <c r="H220" s="35">
        <f t="shared" si="33"/>
        <v>24.528301886792452</v>
      </c>
      <c r="I220" s="34">
        <v>4</v>
      </c>
      <c r="J220" s="38">
        <v>0</v>
      </c>
      <c r="K220" s="39">
        <v>4</v>
      </c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1:25" s="40" customFormat="1" ht="15" customHeight="1">
      <c r="A221" s="33" t="s">
        <v>177</v>
      </c>
      <c r="B221" s="34">
        <v>40</v>
      </c>
      <c r="C221" s="35">
        <f t="shared" si="31"/>
        <v>66.66666666666666</v>
      </c>
      <c r="D221" s="34">
        <v>20</v>
      </c>
      <c r="E221" s="36">
        <f t="shared" si="32"/>
        <v>33.33333333333333</v>
      </c>
      <c r="F221" s="37">
        <v>60</v>
      </c>
      <c r="G221" s="34">
        <v>5</v>
      </c>
      <c r="H221" s="35">
        <f t="shared" si="33"/>
        <v>8.333333333333332</v>
      </c>
      <c r="I221" s="34">
        <v>0</v>
      </c>
      <c r="J221" s="38">
        <v>0</v>
      </c>
      <c r="K221" s="39">
        <v>0</v>
      </c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1:25" s="40" customFormat="1" ht="15" customHeight="1">
      <c r="A222" s="33" t="s">
        <v>176</v>
      </c>
      <c r="B222" s="34">
        <v>47</v>
      </c>
      <c r="C222" s="35">
        <f t="shared" si="31"/>
        <v>55.294117647058826</v>
      </c>
      <c r="D222" s="34">
        <v>38</v>
      </c>
      <c r="E222" s="36">
        <f t="shared" si="32"/>
        <v>44.70588235294118</v>
      </c>
      <c r="F222" s="37">
        <v>85</v>
      </c>
      <c r="G222" s="34">
        <v>0</v>
      </c>
      <c r="H222" s="35">
        <f t="shared" si="33"/>
        <v>0</v>
      </c>
      <c r="I222" s="34">
        <v>0</v>
      </c>
      <c r="J222" s="38">
        <v>0</v>
      </c>
      <c r="K222" s="39">
        <v>0</v>
      </c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s="40" customFormat="1" ht="15" customHeight="1">
      <c r="A223" s="33" t="s">
        <v>542</v>
      </c>
      <c r="B223" s="34">
        <v>281</v>
      </c>
      <c r="C223" s="35">
        <f t="shared" si="31"/>
        <v>58.17805383022774</v>
      </c>
      <c r="D223" s="34">
        <v>202</v>
      </c>
      <c r="E223" s="36">
        <f t="shared" si="32"/>
        <v>41.821946169772254</v>
      </c>
      <c r="F223" s="37">
        <v>483</v>
      </c>
      <c r="G223" s="34">
        <v>98</v>
      </c>
      <c r="H223" s="35">
        <f t="shared" si="33"/>
        <v>20.28985507246377</v>
      </c>
      <c r="I223" s="34">
        <v>0</v>
      </c>
      <c r="J223" s="38">
        <v>0</v>
      </c>
      <c r="K223" s="39">
        <v>0</v>
      </c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5" s="40" customFormat="1" ht="15" customHeight="1">
      <c r="A224" s="33" t="s">
        <v>175</v>
      </c>
      <c r="B224" s="34">
        <v>14</v>
      </c>
      <c r="C224" s="35">
        <f t="shared" si="31"/>
        <v>50</v>
      </c>
      <c r="D224" s="34">
        <v>14</v>
      </c>
      <c r="E224" s="36">
        <f t="shared" si="32"/>
        <v>50</v>
      </c>
      <c r="F224" s="37">
        <v>28</v>
      </c>
      <c r="G224" s="34">
        <v>4</v>
      </c>
      <c r="H224" s="35">
        <f t="shared" si="33"/>
        <v>14.285714285714285</v>
      </c>
      <c r="I224" s="34">
        <v>0</v>
      </c>
      <c r="J224" s="38">
        <v>0</v>
      </c>
      <c r="K224" s="39">
        <v>0</v>
      </c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1:25" s="40" customFormat="1" ht="15" customHeight="1">
      <c r="A225" s="33" t="s">
        <v>174</v>
      </c>
      <c r="B225" s="34">
        <v>36</v>
      </c>
      <c r="C225" s="35">
        <f t="shared" si="31"/>
        <v>52.17391304347826</v>
      </c>
      <c r="D225" s="34">
        <v>33</v>
      </c>
      <c r="E225" s="36">
        <f t="shared" si="32"/>
        <v>47.82608695652174</v>
      </c>
      <c r="F225" s="37">
        <v>69</v>
      </c>
      <c r="G225" s="34">
        <v>0</v>
      </c>
      <c r="H225" s="35">
        <f t="shared" si="33"/>
        <v>0</v>
      </c>
      <c r="I225" s="34">
        <v>0</v>
      </c>
      <c r="J225" s="38">
        <v>0</v>
      </c>
      <c r="K225" s="39">
        <v>0</v>
      </c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1:25" s="40" customFormat="1" ht="28.5" customHeight="1">
      <c r="A226" s="30" t="s">
        <v>133</v>
      </c>
      <c r="B226" s="41">
        <v>650</v>
      </c>
      <c r="C226" s="42">
        <f t="shared" si="31"/>
        <v>56.13126079447323</v>
      </c>
      <c r="D226" s="41">
        <v>508</v>
      </c>
      <c r="E226" s="43">
        <f t="shared" si="32"/>
        <v>43.86873920552677</v>
      </c>
      <c r="F226" s="44">
        <v>1158</v>
      </c>
      <c r="G226" s="41">
        <v>151</v>
      </c>
      <c r="H226" s="42">
        <f t="shared" si="33"/>
        <v>13.03972366148532</v>
      </c>
      <c r="I226" s="41">
        <v>6</v>
      </c>
      <c r="J226" s="41">
        <v>0</v>
      </c>
      <c r="K226" s="45">
        <v>6</v>
      </c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9" spans="1:11" s="87" customFormat="1" ht="28.5" customHeight="1">
      <c r="A229" s="8" t="s">
        <v>185</v>
      </c>
      <c r="B229" s="334" t="s">
        <v>186</v>
      </c>
      <c r="C229" s="335"/>
      <c r="D229" s="335"/>
      <c r="E229" s="335"/>
      <c r="F229" s="335"/>
      <c r="G229" s="335"/>
      <c r="H229" s="335"/>
      <c r="I229" s="335"/>
      <c r="J229" s="335"/>
      <c r="K229" s="336"/>
    </row>
    <row r="230" spans="1:11" s="11" customFormat="1" ht="26.25" customHeight="1">
      <c r="A230" s="349" t="s">
        <v>548</v>
      </c>
      <c r="B230" s="351" t="s">
        <v>526</v>
      </c>
      <c r="C230" s="352"/>
      <c r="D230" s="351" t="s">
        <v>527</v>
      </c>
      <c r="E230" s="352"/>
      <c r="F230" s="353" t="s">
        <v>528</v>
      </c>
      <c r="G230" s="353" t="s">
        <v>529</v>
      </c>
      <c r="H230" s="353" t="s">
        <v>530</v>
      </c>
      <c r="I230" s="355" t="s">
        <v>531</v>
      </c>
      <c r="J230" s="355" t="s">
        <v>532</v>
      </c>
      <c r="K230" s="349" t="s">
        <v>533</v>
      </c>
    </row>
    <row r="231" spans="1:11" s="11" customFormat="1" ht="48" customHeight="1">
      <c r="A231" s="350"/>
      <c r="B231" s="12" t="s">
        <v>534</v>
      </c>
      <c r="C231" s="13" t="s">
        <v>549</v>
      </c>
      <c r="D231" s="12" t="s">
        <v>534</v>
      </c>
      <c r="E231" s="13" t="s">
        <v>549</v>
      </c>
      <c r="F231" s="354"/>
      <c r="G231" s="354"/>
      <c r="H231" s="354"/>
      <c r="I231" s="356"/>
      <c r="J231" s="356"/>
      <c r="K231" s="350"/>
    </row>
    <row r="232" spans="1:25" s="40" customFormat="1" ht="15" customHeight="1">
      <c r="A232" s="33" t="s">
        <v>214</v>
      </c>
      <c r="B232" s="34">
        <v>12</v>
      </c>
      <c r="C232" s="35">
        <f>B232/F232*100</f>
        <v>40</v>
      </c>
      <c r="D232" s="34">
        <v>18</v>
      </c>
      <c r="E232" s="36">
        <f>D232/F232*100</f>
        <v>60</v>
      </c>
      <c r="F232" s="37">
        <v>30</v>
      </c>
      <c r="G232" s="34">
        <v>30</v>
      </c>
      <c r="H232" s="35">
        <f>G232/F232*100</f>
        <v>100</v>
      </c>
      <c r="I232" s="34">
        <v>0</v>
      </c>
      <c r="J232" s="38">
        <v>0</v>
      </c>
      <c r="K232" s="39">
        <v>0</v>
      </c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 spans="1:25" s="40" customFormat="1" ht="28.5" customHeight="1">
      <c r="A233" s="33" t="s">
        <v>213</v>
      </c>
      <c r="B233" s="34">
        <v>12</v>
      </c>
      <c r="C233" s="35">
        <f aca="true" t="shared" si="34" ref="C233:C243">B233/F233*100</f>
        <v>48</v>
      </c>
      <c r="D233" s="34">
        <v>13</v>
      </c>
      <c r="E233" s="36">
        <f aca="true" t="shared" si="35" ref="E233:E243">D233/F233*100</f>
        <v>52</v>
      </c>
      <c r="F233" s="37">
        <v>25</v>
      </c>
      <c r="G233" s="34">
        <v>1</v>
      </c>
      <c r="H233" s="35">
        <f aca="true" t="shared" si="36" ref="H233:H243">G233/F233*100</f>
        <v>4</v>
      </c>
      <c r="I233" s="34">
        <v>0</v>
      </c>
      <c r="J233" s="38">
        <v>0</v>
      </c>
      <c r="K233" s="39">
        <v>0</v>
      </c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 spans="1:25" s="40" customFormat="1" ht="15" customHeight="1">
      <c r="A234" s="33" t="s">
        <v>212</v>
      </c>
      <c r="B234" s="34">
        <v>198</v>
      </c>
      <c r="C234" s="35">
        <f t="shared" si="34"/>
        <v>53.36927223719676</v>
      </c>
      <c r="D234" s="34">
        <v>173</v>
      </c>
      <c r="E234" s="36">
        <f t="shared" si="35"/>
        <v>46.63072776280324</v>
      </c>
      <c r="F234" s="37">
        <v>371</v>
      </c>
      <c r="G234" s="34">
        <v>18</v>
      </c>
      <c r="H234" s="35">
        <f t="shared" si="36"/>
        <v>4.8517520215633425</v>
      </c>
      <c r="I234" s="34">
        <v>0</v>
      </c>
      <c r="J234" s="38">
        <v>0</v>
      </c>
      <c r="K234" s="39">
        <v>0</v>
      </c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 spans="1:25" s="40" customFormat="1" ht="15" customHeight="1">
      <c r="A235" s="33" t="s">
        <v>211</v>
      </c>
      <c r="B235" s="34">
        <v>24</v>
      </c>
      <c r="C235" s="35">
        <f t="shared" si="34"/>
        <v>63.1578947368421</v>
      </c>
      <c r="D235" s="34">
        <v>14</v>
      </c>
      <c r="E235" s="36">
        <f t="shared" si="35"/>
        <v>36.84210526315789</v>
      </c>
      <c r="F235" s="37">
        <v>38</v>
      </c>
      <c r="G235" s="34">
        <v>14</v>
      </c>
      <c r="H235" s="35">
        <f t="shared" si="36"/>
        <v>36.84210526315789</v>
      </c>
      <c r="I235" s="34">
        <v>0</v>
      </c>
      <c r="J235" s="38">
        <v>0</v>
      </c>
      <c r="K235" s="39">
        <v>0</v>
      </c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 spans="1:25" s="40" customFormat="1" ht="15" customHeight="1">
      <c r="A236" s="33" t="s">
        <v>210</v>
      </c>
      <c r="B236" s="34">
        <v>257</v>
      </c>
      <c r="C236" s="35">
        <f t="shared" si="34"/>
        <v>50.491159135559926</v>
      </c>
      <c r="D236" s="34">
        <v>252</v>
      </c>
      <c r="E236" s="36">
        <f t="shared" si="35"/>
        <v>49.50884086444008</v>
      </c>
      <c r="F236" s="37">
        <v>509</v>
      </c>
      <c r="G236" s="34">
        <v>60</v>
      </c>
      <c r="H236" s="35">
        <f t="shared" si="36"/>
        <v>11.787819253438114</v>
      </c>
      <c r="I236" s="34">
        <v>0</v>
      </c>
      <c r="J236" s="38">
        <v>0</v>
      </c>
      <c r="K236" s="39">
        <v>0</v>
      </c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1:25" s="40" customFormat="1" ht="15" customHeight="1">
      <c r="A237" s="33" t="s">
        <v>209</v>
      </c>
      <c r="B237" s="34">
        <v>23</v>
      </c>
      <c r="C237" s="35">
        <f t="shared" si="34"/>
        <v>56.09756097560976</v>
      </c>
      <c r="D237" s="34">
        <v>18</v>
      </c>
      <c r="E237" s="36">
        <f t="shared" si="35"/>
        <v>43.90243902439025</v>
      </c>
      <c r="F237" s="37">
        <v>41</v>
      </c>
      <c r="G237" s="34">
        <v>16</v>
      </c>
      <c r="H237" s="35">
        <f t="shared" si="36"/>
        <v>39.02439024390244</v>
      </c>
      <c r="I237" s="34">
        <v>3</v>
      </c>
      <c r="J237" s="38">
        <v>1</v>
      </c>
      <c r="K237" s="39">
        <v>4</v>
      </c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 spans="1:25" s="40" customFormat="1" ht="15" customHeight="1">
      <c r="A238" s="33" t="s">
        <v>208</v>
      </c>
      <c r="B238" s="34">
        <v>22</v>
      </c>
      <c r="C238" s="35">
        <f t="shared" si="34"/>
        <v>44.89795918367347</v>
      </c>
      <c r="D238" s="34">
        <v>27</v>
      </c>
      <c r="E238" s="36">
        <f t="shared" si="35"/>
        <v>55.10204081632652</v>
      </c>
      <c r="F238" s="37">
        <v>49</v>
      </c>
      <c r="G238" s="34">
        <v>0</v>
      </c>
      <c r="H238" s="35">
        <f t="shared" si="36"/>
        <v>0</v>
      </c>
      <c r="I238" s="34">
        <v>0</v>
      </c>
      <c r="J238" s="38">
        <v>0</v>
      </c>
      <c r="K238" s="39">
        <v>0</v>
      </c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 spans="1:25" s="40" customFormat="1" ht="15" customHeight="1">
      <c r="A239" s="33" t="s">
        <v>207</v>
      </c>
      <c r="B239" s="34">
        <v>8</v>
      </c>
      <c r="C239" s="35">
        <f t="shared" si="34"/>
        <v>42.10526315789473</v>
      </c>
      <c r="D239" s="34">
        <v>11</v>
      </c>
      <c r="E239" s="36">
        <f t="shared" si="35"/>
        <v>57.89473684210527</v>
      </c>
      <c r="F239" s="37">
        <v>19</v>
      </c>
      <c r="G239" s="34">
        <v>0</v>
      </c>
      <c r="H239" s="35">
        <f t="shared" si="36"/>
        <v>0</v>
      </c>
      <c r="I239" s="34">
        <v>0</v>
      </c>
      <c r="J239" s="38">
        <v>0</v>
      </c>
      <c r="K239" s="39">
        <v>0</v>
      </c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 spans="1:25" s="40" customFormat="1" ht="15" customHeight="1">
      <c r="A240" s="33" t="s">
        <v>206</v>
      </c>
      <c r="B240" s="34">
        <v>20</v>
      </c>
      <c r="C240" s="35">
        <f t="shared" si="34"/>
        <v>44.44444444444444</v>
      </c>
      <c r="D240" s="34">
        <v>25</v>
      </c>
      <c r="E240" s="36">
        <f t="shared" si="35"/>
        <v>55.55555555555556</v>
      </c>
      <c r="F240" s="37">
        <v>45</v>
      </c>
      <c r="G240" s="34">
        <v>12</v>
      </c>
      <c r="H240" s="35">
        <f t="shared" si="36"/>
        <v>26.666666666666668</v>
      </c>
      <c r="I240" s="34">
        <v>0</v>
      </c>
      <c r="J240" s="38">
        <v>0</v>
      </c>
      <c r="K240" s="39">
        <v>0</v>
      </c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 spans="1:25" s="40" customFormat="1" ht="15" customHeight="1">
      <c r="A241" s="33" t="s">
        <v>205</v>
      </c>
      <c r="B241" s="34">
        <v>20</v>
      </c>
      <c r="C241" s="35">
        <f t="shared" si="34"/>
        <v>54.054054054054056</v>
      </c>
      <c r="D241" s="34">
        <v>17</v>
      </c>
      <c r="E241" s="36">
        <f t="shared" si="35"/>
        <v>45.94594594594595</v>
      </c>
      <c r="F241" s="37">
        <v>37</v>
      </c>
      <c r="G241" s="34">
        <v>13</v>
      </c>
      <c r="H241" s="35">
        <f t="shared" si="36"/>
        <v>35.13513513513514</v>
      </c>
      <c r="I241" s="34">
        <v>0</v>
      </c>
      <c r="J241" s="38">
        <v>0</v>
      </c>
      <c r="K241" s="39">
        <v>0</v>
      </c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 spans="1:25" s="40" customFormat="1" ht="15" customHeight="1">
      <c r="A242" s="33" t="s">
        <v>204</v>
      </c>
      <c r="B242" s="34">
        <v>32</v>
      </c>
      <c r="C242" s="35">
        <f t="shared" si="34"/>
        <v>49.23076923076923</v>
      </c>
      <c r="D242" s="34">
        <v>33</v>
      </c>
      <c r="E242" s="36">
        <f t="shared" si="35"/>
        <v>50.76923076923077</v>
      </c>
      <c r="F242" s="37">
        <v>65</v>
      </c>
      <c r="G242" s="34">
        <v>16</v>
      </c>
      <c r="H242" s="35">
        <f t="shared" si="36"/>
        <v>24.615384615384617</v>
      </c>
      <c r="I242" s="34">
        <v>0</v>
      </c>
      <c r="J242" s="38">
        <v>0</v>
      </c>
      <c r="K242" s="39">
        <v>0</v>
      </c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 spans="1:25" s="40" customFormat="1" ht="28.5" customHeight="1">
      <c r="A243" s="30" t="s">
        <v>136</v>
      </c>
      <c r="B243" s="41">
        <v>628</v>
      </c>
      <c r="C243" s="42">
        <f t="shared" si="34"/>
        <v>51.098454027664765</v>
      </c>
      <c r="D243" s="41">
        <v>601</v>
      </c>
      <c r="E243" s="43">
        <f t="shared" si="35"/>
        <v>48.90154597233523</v>
      </c>
      <c r="F243" s="44">
        <v>1229</v>
      </c>
      <c r="G243" s="41">
        <v>180</v>
      </c>
      <c r="H243" s="42">
        <f t="shared" si="36"/>
        <v>14.646053702196907</v>
      </c>
      <c r="I243" s="41">
        <v>3</v>
      </c>
      <c r="J243" s="41">
        <v>1</v>
      </c>
      <c r="K243" s="45">
        <v>4</v>
      </c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6" spans="1:11" s="87" customFormat="1" ht="41.25" customHeight="1">
      <c r="A246" s="8" t="s">
        <v>215</v>
      </c>
      <c r="B246" s="334" t="s">
        <v>217</v>
      </c>
      <c r="C246" s="335"/>
      <c r="D246" s="335"/>
      <c r="E246" s="335"/>
      <c r="F246" s="335"/>
      <c r="G246" s="335"/>
      <c r="H246" s="335"/>
      <c r="I246" s="335"/>
      <c r="J246" s="335"/>
      <c r="K246" s="336"/>
    </row>
    <row r="247" spans="1:11" s="11" customFormat="1" ht="26.25" customHeight="1">
      <c r="A247" s="349" t="s">
        <v>548</v>
      </c>
      <c r="B247" s="351" t="s">
        <v>526</v>
      </c>
      <c r="C247" s="352"/>
      <c r="D247" s="351" t="s">
        <v>527</v>
      </c>
      <c r="E247" s="352"/>
      <c r="F247" s="353" t="s">
        <v>528</v>
      </c>
      <c r="G247" s="353" t="s">
        <v>529</v>
      </c>
      <c r="H247" s="353" t="s">
        <v>530</v>
      </c>
      <c r="I247" s="355" t="s">
        <v>531</v>
      </c>
      <c r="J247" s="355" t="s">
        <v>532</v>
      </c>
      <c r="K247" s="349" t="s">
        <v>533</v>
      </c>
    </row>
    <row r="248" spans="1:11" s="11" customFormat="1" ht="48" customHeight="1">
      <c r="A248" s="350"/>
      <c r="B248" s="12" t="s">
        <v>534</v>
      </c>
      <c r="C248" s="13" t="s">
        <v>549</v>
      </c>
      <c r="D248" s="12" t="s">
        <v>534</v>
      </c>
      <c r="E248" s="13" t="s">
        <v>549</v>
      </c>
      <c r="F248" s="354"/>
      <c r="G248" s="354"/>
      <c r="H248" s="354"/>
      <c r="I248" s="356"/>
      <c r="J248" s="356"/>
      <c r="K248" s="350"/>
    </row>
    <row r="249" spans="1:25" s="40" customFormat="1" ht="15" customHeight="1">
      <c r="A249" s="33" t="s">
        <v>252</v>
      </c>
      <c r="B249" s="34">
        <v>46</v>
      </c>
      <c r="C249" s="35">
        <f>B249/F249*100</f>
        <v>58.97435897435898</v>
      </c>
      <c r="D249" s="34">
        <v>32</v>
      </c>
      <c r="E249" s="36">
        <f>D249/F249*100</f>
        <v>41.02564102564102</v>
      </c>
      <c r="F249" s="37">
        <v>78</v>
      </c>
      <c r="G249" s="34">
        <v>0</v>
      </c>
      <c r="H249" s="35">
        <f>G249/F249*100</f>
        <v>0</v>
      </c>
      <c r="I249" s="34">
        <v>0</v>
      </c>
      <c r="J249" s="38">
        <v>0</v>
      </c>
      <c r="K249" s="39">
        <v>0</v>
      </c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 spans="1:25" s="40" customFormat="1" ht="15" customHeight="1">
      <c r="A250" s="33" t="s">
        <v>251</v>
      </c>
      <c r="B250" s="34">
        <v>44</v>
      </c>
      <c r="C250" s="35">
        <f aca="true" t="shared" si="37" ref="C250:C256">B250/F250*100</f>
        <v>55.00000000000001</v>
      </c>
      <c r="D250" s="34">
        <v>36</v>
      </c>
      <c r="E250" s="36">
        <f aca="true" t="shared" si="38" ref="E250:E256">D250/F250*100</f>
        <v>45</v>
      </c>
      <c r="F250" s="37">
        <v>80</v>
      </c>
      <c r="G250" s="34">
        <v>42</v>
      </c>
      <c r="H250" s="35">
        <f aca="true" t="shared" si="39" ref="H250:H256">G250/F250*100</f>
        <v>52.5</v>
      </c>
      <c r="I250" s="34">
        <v>0</v>
      </c>
      <c r="J250" s="38">
        <v>0</v>
      </c>
      <c r="K250" s="39">
        <v>0</v>
      </c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1:25" s="40" customFormat="1" ht="15" customHeight="1">
      <c r="A251" s="33" t="s">
        <v>250</v>
      </c>
      <c r="B251" s="34">
        <v>52</v>
      </c>
      <c r="C251" s="35">
        <f t="shared" si="37"/>
        <v>57.77777777777777</v>
      </c>
      <c r="D251" s="34">
        <v>38</v>
      </c>
      <c r="E251" s="36">
        <f t="shared" si="38"/>
        <v>42.22222222222222</v>
      </c>
      <c r="F251" s="37">
        <v>90</v>
      </c>
      <c r="G251" s="34">
        <v>28</v>
      </c>
      <c r="H251" s="35">
        <f t="shared" si="39"/>
        <v>31.11111111111111</v>
      </c>
      <c r="I251" s="34">
        <v>0</v>
      </c>
      <c r="J251" s="38">
        <v>0</v>
      </c>
      <c r="K251" s="39">
        <v>0</v>
      </c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1:25" s="40" customFormat="1" ht="15" customHeight="1">
      <c r="A252" s="33" t="s">
        <v>249</v>
      </c>
      <c r="B252" s="34">
        <v>132</v>
      </c>
      <c r="C252" s="35">
        <f t="shared" si="37"/>
        <v>50.38167938931297</v>
      </c>
      <c r="D252" s="34">
        <v>130</v>
      </c>
      <c r="E252" s="36">
        <f t="shared" si="38"/>
        <v>49.61832061068702</v>
      </c>
      <c r="F252" s="37">
        <v>262</v>
      </c>
      <c r="G252" s="34">
        <v>111</v>
      </c>
      <c r="H252" s="35">
        <f t="shared" si="39"/>
        <v>42.36641221374045</v>
      </c>
      <c r="I252" s="34">
        <v>0</v>
      </c>
      <c r="J252" s="38">
        <v>0</v>
      </c>
      <c r="K252" s="39">
        <v>0</v>
      </c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1:25" s="40" customFormat="1" ht="15" customHeight="1">
      <c r="A253" s="33" t="s">
        <v>544</v>
      </c>
      <c r="B253" s="34">
        <v>274</v>
      </c>
      <c r="C253" s="35">
        <f t="shared" si="37"/>
        <v>51.698113207547166</v>
      </c>
      <c r="D253" s="34">
        <v>256</v>
      </c>
      <c r="E253" s="36">
        <f t="shared" si="38"/>
        <v>48.301886792452834</v>
      </c>
      <c r="F253" s="37">
        <v>530</v>
      </c>
      <c r="G253" s="34">
        <v>267</v>
      </c>
      <c r="H253" s="35">
        <f t="shared" si="39"/>
        <v>50.37735849056604</v>
      </c>
      <c r="I253" s="34">
        <v>0</v>
      </c>
      <c r="J253" s="38">
        <v>0</v>
      </c>
      <c r="K253" s="39">
        <v>0</v>
      </c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1:25" s="40" customFormat="1" ht="15" customHeight="1">
      <c r="A254" s="33" t="s">
        <v>248</v>
      </c>
      <c r="B254" s="34">
        <v>34</v>
      </c>
      <c r="C254" s="35">
        <f t="shared" si="37"/>
        <v>50</v>
      </c>
      <c r="D254" s="34">
        <v>34</v>
      </c>
      <c r="E254" s="36">
        <f t="shared" si="38"/>
        <v>50</v>
      </c>
      <c r="F254" s="37">
        <v>68</v>
      </c>
      <c r="G254" s="34">
        <v>34</v>
      </c>
      <c r="H254" s="35">
        <f t="shared" si="39"/>
        <v>50</v>
      </c>
      <c r="I254" s="34">
        <v>0</v>
      </c>
      <c r="J254" s="38">
        <v>0</v>
      </c>
      <c r="K254" s="39">
        <v>0</v>
      </c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1:25" s="40" customFormat="1" ht="15" customHeight="1">
      <c r="A255" s="33" t="s">
        <v>247</v>
      </c>
      <c r="B255" s="34">
        <v>29</v>
      </c>
      <c r="C255" s="35">
        <f t="shared" si="37"/>
        <v>55.769230769230774</v>
      </c>
      <c r="D255" s="34">
        <v>23</v>
      </c>
      <c r="E255" s="36">
        <f t="shared" si="38"/>
        <v>44.230769230769226</v>
      </c>
      <c r="F255" s="37">
        <v>52</v>
      </c>
      <c r="G255" s="34">
        <v>22</v>
      </c>
      <c r="H255" s="35">
        <f t="shared" si="39"/>
        <v>42.30769230769231</v>
      </c>
      <c r="I255" s="34">
        <v>0</v>
      </c>
      <c r="J255" s="38">
        <v>1</v>
      </c>
      <c r="K255" s="39">
        <v>1</v>
      </c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1:25" s="40" customFormat="1" ht="28.5" customHeight="1">
      <c r="A256" s="30" t="s">
        <v>216</v>
      </c>
      <c r="B256" s="41">
        <v>611</v>
      </c>
      <c r="C256" s="42">
        <f t="shared" si="37"/>
        <v>52.672413793103445</v>
      </c>
      <c r="D256" s="41">
        <v>549</v>
      </c>
      <c r="E256" s="43">
        <f t="shared" si="38"/>
        <v>47.32758620689655</v>
      </c>
      <c r="F256" s="44">
        <v>1160</v>
      </c>
      <c r="G256" s="41">
        <v>504</v>
      </c>
      <c r="H256" s="42">
        <f t="shared" si="39"/>
        <v>43.44827586206896</v>
      </c>
      <c r="I256" s="41">
        <v>0</v>
      </c>
      <c r="J256" s="41">
        <v>1</v>
      </c>
      <c r="K256" s="45">
        <v>1</v>
      </c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</sheetData>
  <mergeCells count="110">
    <mergeCell ref="K174:K175"/>
    <mergeCell ref="G174:G175"/>
    <mergeCell ref="H174:H175"/>
    <mergeCell ref="I174:I175"/>
    <mergeCell ref="J174:J175"/>
    <mergeCell ref="A174:A175"/>
    <mergeCell ref="B174:C174"/>
    <mergeCell ref="D174:E174"/>
    <mergeCell ref="F174:F175"/>
    <mergeCell ref="B143:K143"/>
    <mergeCell ref="A144:A145"/>
    <mergeCell ref="B144:C144"/>
    <mergeCell ref="D144:E144"/>
    <mergeCell ref="F144:F145"/>
    <mergeCell ref="G144:G145"/>
    <mergeCell ref="H144:H145"/>
    <mergeCell ref="I144:I145"/>
    <mergeCell ref="J144:J145"/>
    <mergeCell ref="K144:K145"/>
    <mergeCell ref="B108:K108"/>
    <mergeCell ref="A109:A110"/>
    <mergeCell ref="B109:C109"/>
    <mergeCell ref="D109:E109"/>
    <mergeCell ref="F109:F110"/>
    <mergeCell ref="G109:G110"/>
    <mergeCell ref="H109:H110"/>
    <mergeCell ref="I109:I110"/>
    <mergeCell ref="J109:J110"/>
    <mergeCell ref="K109:K110"/>
    <mergeCell ref="K55:K56"/>
    <mergeCell ref="I40:I41"/>
    <mergeCell ref="B54:K54"/>
    <mergeCell ref="A55:A56"/>
    <mergeCell ref="B55:C55"/>
    <mergeCell ref="D55:E55"/>
    <mergeCell ref="F55:F56"/>
    <mergeCell ref="G55:G56"/>
    <mergeCell ref="H55:H56"/>
    <mergeCell ref="I55:I56"/>
    <mergeCell ref="J55:J56"/>
    <mergeCell ref="J2:J3"/>
    <mergeCell ref="K40:K41"/>
    <mergeCell ref="A37:K37"/>
    <mergeCell ref="B39:K39"/>
    <mergeCell ref="A40:A41"/>
    <mergeCell ref="B40:C40"/>
    <mergeCell ref="D40:E40"/>
    <mergeCell ref="F40:F41"/>
    <mergeCell ref="G40:G41"/>
    <mergeCell ref="H40:H41"/>
    <mergeCell ref="K2:K3"/>
    <mergeCell ref="J40:J41"/>
    <mergeCell ref="B1:K1"/>
    <mergeCell ref="G2:G3"/>
    <mergeCell ref="H2:H3"/>
    <mergeCell ref="I2:I3"/>
    <mergeCell ref="A2:A3"/>
    <mergeCell ref="B2:C2"/>
    <mergeCell ref="D2:E2"/>
    <mergeCell ref="F2:F3"/>
    <mergeCell ref="B75:K75"/>
    <mergeCell ref="A76:A77"/>
    <mergeCell ref="B76:C76"/>
    <mergeCell ref="D76:E76"/>
    <mergeCell ref="F76:F77"/>
    <mergeCell ref="G76:G77"/>
    <mergeCell ref="H76:H77"/>
    <mergeCell ref="I76:I77"/>
    <mergeCell ref="J76:J77"/>
    <mergeCell ref="K76:K77"/>
    <mergeCell ref="B190:K190"/>
    <mergeCell ref="A191:A192"/>
    <mergeCell ref="B191:C191"/>
    <mergeCell ref="D191:E191"/>
    <mergeCell ref="F191:F192"/>
    <mergeCell ref="G191:G192"/>
    <mergeCell ref="H191:H192"/>
    <mergeCell ref="I191:I192"/>
    <mergeCell ref="J191:J192"/>
    <mergeCell ref="K191:K192"/>
    <mergeCell ref="B211:K211"/>
    <mergeCell ref="A212:A213"/>
    <mergeCell ref="B212:C212"/>
    <mergeCell ref="D212:E212"/>
    <mergeCell ref="F212:F213"/>
    <mergeCell ref="G212:G213"/>
    <mergeCell ref="H212:H213"/>
    <mergeCell ref="I212:I213"/>
    <mergeCell ref="J212:J213"/>
    <mergeCell ref="K212:K213"/>
    <mergeCell ref="B229:K229"/>
    <mergeCell ref="A230:A231"/>
    <mergeCell ref="B230:C230"/>
    <mergeCell ref="D230:E230"/>
    <mergeCell ref="F230:F231"/>
    <mergeCell ref="G230:G231"/>
    <mergeCell ref="H230:H231"/>
    <mergeCell ref="I230:I231"/>
    <mergeCell ref="J230:J231"/>
    <mergeCell ref="K230:K231"/>
    <mergeCell ref="B246:K246"/>
    <mergeCell ref="A247:A248"/>
    <mergeCell ref="B247:C247"/>
    <mergeCell ref="D247:E247"/>
    <mergeCell ref="F247:F248"/>
    <mergeCell ref="G247:G248"/>
    <mergeCell ref="H247:H248"/>
    <mergeCell ref="I247:I248"/>
    <mergeCell ref="J247:J248"/>
    <mergeCell ref="K247:K248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96" r:id="rId2"/>
  <rowBreaks count="6" manualBreakCount="6">
    <brk id="53" max="255" man="1"/>
    <brk id="74" max="255" man="1"/>
    <brk id="173" max="255" man="1"/>
    <brk id="189" max="255" man="1"/>
    <brk id="210" max="255" man="1"/>
    <brk id="2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3"/>
  <sheetViews>
    <sheetView zoomScale="75" zoomScaleNormal="75" workbookViewId="0" topLeftCell="A1">
      <selection activeCell="A183" sqref="A1:N183"/>
    </sheetView>
  </sheetViews>
  <sheetFormatPr defaultColWidth="9.140625" defaultRowHeight="12.75"/>
  <cols>
    <col min="1" max="1" width="20.7109375" style="155" customWidth="1"/>
    <col min="2" max="8" width="9.28125" style="155" bestFit="1" customWidth="1"/>
    <col min="9" max="9" width="9.421875" style="155" bestFit="1" customWidth="1"/>
    <col min="10" max="14" width="9.28125" style="155" bestFit="1" customWidth="1"/>
    <col min="15" max="16384" width="9.140625" style="155" customWidth="1"/>
  </cols>
  <sheetData>
    <row r="1" spans="1:14" s="15" customFormat="1" ht="51" customHeight="1" thickBot="1">
      <c r="A1" s="1" t="s">
        <v>559</v>
      </c>
      <c r="B1" s="387" t="s">
        <v>289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14" s="11" customFormat="1" ht="27" customHeight="1">
      <c r="A2" s="351" t="s">
        <v>565</v>
      </c>
      <c r="B2" s="376" t="s">
        <v>526</v>
      </c>
      <c r="C2" s="377"/>
      <c r="D2" s="377" t="s">
        <v>527</v>
      </c>
      <c r="E2" s="377"/>
      <c r="F2" s="378" t="s">
        <v>528</v>
      </c>
      <c r="G2" s="380" t="s">
        <v>560</v>
      </c>
      <c r="H2" s="374" t="s">
        <v>530</v>
      </c>
      <c r="I2" s="373" t="s">
        <v>561</v>
      </c>
      <c r="J2" s="373" t="s">
        <v>562</v>
      </c>
      <c r="K2" s="375" t="s">
        <v>600</v>
      </c>
      <c r="L2" s="382" t="s">
        <v>531</v>
      </c>
      <c r="M2" s="384" t="s">
        <v>532</v>
      </c>
      <c r="N2" s="385" t="s">
        <v>533</v>
      </c>
    </row>
    <row r="3" spans="1:14" s="11" customFormat="1" ht="44.25" customHeight="1">
      <c r="A3" s="351"/>
      <c r="B3" s="14" t="s">
        <v>534</v>
      </c>
      <c r="C3" s="13" t="s">
        <v>549</v>
      </c>
      <c r="D3" s="12" t="s">
        <v>534</v>
      </c>
      <c r="E3" s="13" t="s">
        <v>549</v>
      </c>
      <c r="F3" s="379"/>
      <c r="G3" s="381"/>
      <c r="H3" s="375"/>
      <c r="I3" s="373"/>
      <c r="J3" s="373"/>
      <c r="K3" s="375"/>
      <c r="L3" s="383"/>
      <c r="M3" s="371"/>
      <c r="N3" s="386"/>
    </row>
    <row r="4" spans="1:14" ht="12.75">
      <c r="A4" s="5" t="s">
        <v>536</v>
      </c>
      <c r="B4" s="135">
        <f>B45</f>
        <v>98</v>
      </c>
      <c r="C4" s="133">
        <f aca="true" t="shared" si="0" ref="C4:N4">C45</f>
        <v>55.0561797752809</v>
      </c>
      <c r="D4" s="132">
        <f t="shared" si="0"/>
        <v>80</v>
      </c>
      <c r="E4" s="133">
        <f t="shared" si="0"/>
        <v>44.9438202247191</v>
      </c>
      <c r="F4" s="134">
        <f t="shared" si="0"/>
        <v>178</v>
      </c>
      <c r="G4" s="135">
        <f t="shared" si="0"/>
        <v>70</v>
      </c>
      <c r="H4" s="136">
        <f t="shared" si="0"/>
        <v>39.325842696629216</v>
      </c>
      <c r="I4" s="118">
        <f t="shared" si="0"/>
        <v>110</v>
      </c>
      <c r="J4" s="137">
        <f t="shared" si="0"/>
        <v>51</v>
      </c>
      <c r="K4" s="146">
        <f t="shared" si="0"/>
        <v>161</v>
      </c>
      <c r="L4" s="93">
        <f t="shared" si="0"/>
        <v>6</v>
      </c>
      <c r="M4" s="137">
        <f t="shared" si="0"/>
        <v>3</v>
      </c>
      <c r="N4" s="147">
        <f t="shared" si="0"/>
        <v>9</v>
      </c>
    </row>
    <row r="5" spans="1:14" ht="12.75">
      <c r="A5" s="5" t="s">
        <v>537</v>
      </c>
      <c r="B5" s="135">
        <f>B62</f>
        <v>376</v>
      </c>
      <c r="C5" s="133">
        <f aca="true" t="shared" si="1" ref="C5:N5">C62</f>
        <v>52.22222222222223</v>
      </c>
      <c r="D5" s="132">
        <f t="shared" si="1"/>
        <v>344</v>
      </c>
      <c r="E5" s="133">
        <f t="shared" si="1"/>
        <v>47.77777777777778</v>
      </c>
      <c r="F5" s="134">
        <f t="shared" si="1"/>
        <v>720</v>
      </c>
      <c r="G5" s="135">
        <f t="shared" si="1"/>
        <v>16</v>
      </c>
      <c r="H5" s="136">
        <f t="shared" si="1"/>
        <v>2.2222222222222223</v>
      </c>
      <c r="I5" s="118">
        <f t="shared" si="1"/>
        <v>663</v>
      </c>
      <c r="J5" s="137">
        <f t="shared" si="1"/>
        <v>16</v>
      </c>
      <c r="K5" s="146">
        <f t="shared" si="1"/>
        <v>679</v>
      </c>
      <c r="L5" s="93">
        <f t="shared" si="1"/>
        <v>0</v>
      </c>
      <c r="M5" s="137">
        <f t="shared" si="1"/>
        <v>0</v>
      </c>
      <c r="N5" s="147">
        <f t="shared" si="1"/>
        <v>0</v>
      </c>
    </row>
    <row r="6" spans="1:14" ht="12.75">
      <c r="A6" s="5" t="s">
        <v>538</v>
      </c>
      <c r="B6" s="135">
        <f>B80</f>
        <v>438</v>
      </c>
      <c r="C6" s="133">
        <f aca="true" t="shared" si="2" ref="C6:N6">C80</f>
        <v>50.93023255813953</v>
      </c>
      <c r="D6" s="132">
        <f t="shared" si="2"/>
        <v>422</v>
      </c>
      <c r="E6" s="133">
        <f t="shared" si="2"/>
        <v>49.06976744186046</v>
      </c>
      <c r="F6" s="134">
        <f t="shared" si="2"/>
        <v>860</v>
      </c>
      <c r="G6" s="135">
        <f t="shared" si="2"/>
        <v>94</v>
      </c>
      <c r="H6" s="136">
        <f t="shared" si="2"/>
        <v>10.930232558139535</v>
      </c>
      <c r="I6" s="118">
        <f t="shared" si="2"/>
        <v>760</v>
      </c>
      <c r="J6" s="137">
        <f t="shared" si="2"/>
        <v>94</v>
      </c>
      <c r="K6" s="146">
        <f t="shared" si="2"/>
        <v>0</v>
      </c>
      <c r="L6" s="93">
        <f t="shared" si="2"/>
        <v>0</v>
      </c>
      <c r="M6" s="137">
        <f t="shared" si="2"/>
        <v>0</v>
      </c>
      <c r="N6" s="147">
        <f t="shared" si="2"/>
        <v>0</v>
      </c>
    </row>
    <row r="7" spans="1:14" ht="12.75">
      <c r="A7" s="5" t="s">
        <v>539</v>
      </c>
      <c r="B7" s="135">
        <f>B99</f>
        <v>631</v>
      </c>
      <c r="C7" s="133">
        <f aca="true" t="shared" si="3" ref="C7:N7">C99</f>
        <v>52.80334728033472</v>
      </c>
      <c r="D7" s="132">
        <f t="shared" si="3"/>
        <v>564</v>
      </c>
      <c r="E7" s="133">
        <f t="shared" si="3"/>
        <v>47.19665271966527</v>
      </c>
      <c r="F7" s="134">
        <f t="shared" si="3"/>
        <v>1195</v>
      </c>
      <c r="G7" s="135">
        <f t="shared" si="3"/>
        <v>340</v>
      </c>
      <c r="H7" s="136">
        <f t="shared" si="3"/>
        <v>28.451882845188287</v>
      </c>
      <c r="I7" s="118">
        <f t="shared" si="3"/>
        <v>838</v>
      </c>
      <c r="J7" s="137">
        <f t="shared" si="3"/>
        <v>329</v>
      </c>
      <c r="K7" s="146">
        <f t="shared" si="3"/>
        <v>17</v>
      </c>
      <c r="L7" s="93">
        <f t="shared" si="3"/>
        <v>5</v>
      </c>
      <c r="M7" s="137">
        <f t="shared" si="3"/>
        <v>0</v>
      </c>
      <c r="N7" s="147">
        <f t="shared" si="3"/>
        <v>5</v>
      </c>
    </row>
    <row r="8" spans="1:14" ht="12.75">
      <c r="A8" s="5" t="s">
        <v>540</v>
      </c>
      <c r="B8" s="135">
        <f>B126</f>
        <v>597</v>
      </c>
      <c r="C8" s="133">
        <f aca="true" t="shared" si="4" ref="C8:N8">C126</f>
        <v>52.59911894273128</v>
      </c>
      <c r="D8" s="132">
        <f t="shared" si="4"/>
        <v>538</v>
      </c>
      <c r="E8" s="133">
        <f t="shared" si="4"/>
        <v>47.40088105726873</v>
      </c>
      <c r="F8" s="134">
        <f t="shared" si="4"/>
        <v>1135</v>
      </c>
      <c r="G8" s="135">
        <f t="shared" si="4"/>
        <v>210</v>
      </c>
      <c r="H8" s="136">
        <f t="shared" si="4"/>
        <v>18.502202643171806</v>
      </c>
      <c r="I8" s="118">
        <f t="shared" si="4"/>
        <v>899</v>
      </c>
      <c r="J8" s="137">
        <f t="shared" si="4"/>
        <v>210</v>
      </c>
      <c r="K8" s="146">
        <f t="shared" si="4"/>
        <v>953</v>
      </c>
      <c r="L8" s="93">
        <f t="shared" si="4"/>
        <v>0</v>
      </c>
      <c r="M8" s="137">
        <f t="shared" si="4"/>
        <v>0</v>
      </c>
      <c r="N8" s="147">
        <f t="shared" si="4"/>
        <v>0</v>
      </c>
    </row>
    <row r="9" spans="1:14" ht="12.75">
      <c r="A9" s="5" t="s">
        <v>541</v>
      </c>
      <c r="B9" s="135">
        <f>B139</f>
        <v>62</v>
      </c>
      <c r="C9" s="133">
        <f aca="true" t="shared" si="5" ref="C9:N9">C139</f>
        <v>52.991452991452995</v>
      </c>
      <c r="D9" s="132">
        <f t="shared" si="5"/>
        <v>55</v>
      </c>
      <c r="E9" s="133">
        <f t="shared" si="5"/>
        <v>47.008547008547005</v>
      </c>
      <c r="F9" s="134">
        <f t="shared" si="5"/>
        <v>117</v>
      </c>
      <c r="G9" s="135">
        <f t="shared" si="5"/>
        <v>14</v>
      </c>
      <c r="H9" s="136">
        <f t="shared" si="5"/>
        <v>11.965811965811966</v>
      </c>
      <c r="I9" s="118">
        <f t="shared" si="5"/>
        <v>103</v>
      </c>
      <c r="J9" s="137">
        <f t="shared" si="5"/>
        <v>14</v>
      </c>
      <c r="K9" s="146">
        <f t="shared" si="5"/>
        <v>0</v>
      </c>
      <c r="L9" s="93">
        <f t="shared" si="5"/>
        <v>0</v>
      </c>
      <c r="M9" s="137">
        <f t="shared" si="5"/>
        <v>0</v>
      </c>
      <c r="N9" s="147">
        <f t="shared" si="5"/>
        <v>0</v>
      </c>
    </row>
    <row r="10" spans="1:14" ht="12.75">
      <c r="A10" s="5" t="s">
        <v>542</v>
      </c>
      <c r="B10" s="135">
        <f>B152</f>
        <v>329</v>
      </c>
      <c r="C10" s="133">
        <f aca="true" t="shared" si="6" ref="C10:N10">C152</f>
        <v>54.11184210526315</v>
      </c>
      <c r="D10" s="132">
        <f t="shared" si="6"/>
        <v>279</v>
      </c>
      <c r="E10" s="133">
        <f t="shared" si="6"/>
        <v>45.88815789473684</v>
      </c>
      <c r="F10" s="134">
        <f t="shared" si="6"/>
        <v>608</v>
      </c>
      <c r="G10" s="135">
        <f t="shared" si="6"/>
        <v>55</v>
      </c>
      <c r="H10" s="136">
        <f t="shared" si="6"/>
        <v>9.046052631578947</v>
      </c>
      <c r="I10" s="118">
        <f t="shared" si="6"/>
        <v>553</v>
      </c>
      <c r="J10" s="137">
        <f t="shared" si="6"/>
        <v>48</v>
      </c>
      <c r="K10" s="146">
        <f t="shared" si="6"/>
        <v>7</v>
      </c>
      <c r="L10" s="93">
        <f t="shared" si="6"/>
        <v>1</v>
      </c>
      <c r="M10" s="137">
        <f t="shared" si="6"/>
        <v>0</v>
      </c>
      <c r="N10" s="147">
        <f t="shared" si="6"/>
        <v>1</v>
      </c>
    </row>
    <row r="11" spans="1:14" ht="12.75">
      <c r="A11" s="5" t="s">
        <v>543</v>
      </c>
      <c r="B11" s="135">
        <f>B171</f>
        <v>224</v>
      </c>
      <c r="C11" s="133">
        <f aca="true" t="shared" si="7" ref="C11:N11">C171</f>
        <v>48.484848484848484</v>
      </c>
      <c r="D11" s="132">
        <f t="shared" si="7"/>
        <v>238</v>
      </c>
      <c r="E11" s="133">
        <f t="shared" si="7"/>
        <v>51.515151515151516</v>
      </c>
      <c r="F11" s="134">
        <f t="shared" si="7"/>
        <v>462</v>
      </c>
      <c r="G11" s="135">
        <f t="shared" si="7"/>
        <v>154</v>
      </c>
      <c r="H11" s="136">
        <f t="shared" si="7"/>
        <v>33.33333333333333</v>
      </c>
      <c r="I11" s="118">
        <f t="shared" si="7"/>
        <v>259</v>
      </c>
      <c r="J11" s="137">
        <f t="shared" si="7"/>
        <v>126</v>
      </c>
      <c r="K11" s="146">
        <f t="shared" si="7"/>
        <v>35</v>
      </c>
      <c r="L11" s="93">
        <f t="shared" si="7"/>
        <v>27</v>
      </c>
      <c r="M11" s="137">
        <f t="shared" si="7"/>
        <v>0</v>
      </c>
      <c r="N11" s="147">
        <f t="shared" si="7"/>
        <v>27</v>
      </c>
    </row>
    <row r="12" spans="1:14" ht="12.75">
      <c r="A12" s="5" t="s">
        <v>544</v>
      </c>
      <c r="B12" s="135">
        <f>B183</f>
        <v>108</v>
      </c>
      <c r="C12" s="133">
        <f aca="true" t="shared" si="8" ref="C12:N12">C183</f>
        <v>55.95854922279793</v>
      </c>
      <c r="D12" s="132">
        <f t="shared" si="8"/>
        <v>85</v>
      </c>
      <c r="E12" s="133">
        <f t="shared" si="8"/>
        <v>44.04145077720207</v>
      </c>
      <c r="F12" s="134">
        <f t="shared" si="8"/>
        <v>193</v>
      </c>
      <c r="G12" s="135">
        <f t="shared" si="8"/>
        <v>104</v>
      </c>
      <c r="H12" s="136">
        <f t="shared" si="8"/>
        <v>53.8860103626943</v>
      </c>
      <c r="I12" s="138">
        <f t="shared" si="8"/>
        <v>77</v>
      </c>
      <c r="J12" s="139">
        <f t="shared" si="8"/>
        <v>104</v>
      </c>
      <c r="K12" s="148">
        <f t="shared" si="8"/>
        <v>0</v>
      </c>
      <c r="L12" s="149">
        <f t="shared" si="8"/>
        <v>8</v>
      </c>
      <c r="M12" s="139">
        <f t="shared" si="8"/>
        <v>14</v>
      </c>
      <c r="N12" s="150">
        <f t="shared" si="8"/>
        <v>22</v>
      </c>
    </row>
    <row r="13" spans="1:14" ht="19.5" customHeight="1" thickBot="1">
      <c r="A13" s="6" t="s">
        <v>545</v>
      </c>
      <c r="B13" s="143">
        <f>SUM(B4:B12)</f>
        <v>2863</v>
      </c>
      <c r="C13" s="141">
        <f>B13/F13*100</f>
        <v>52.35918068763716</v>
      </c>
      <c r="D13" s="140">
        <f aca="true" t="shared" si="9" ref="D13:N13">SUM(D4:D12)</f>
        <v>2605</v>
      </c>
      <c r="E13" s="141">
        <f>D13/F13*100</f>
        <v>47.64081931236284</v>
      </c>
      <c r="F13" s="142">
        <f t="shared" si="9"/>
        <v>5468</v>
      </c>
      <c r="G13" s="143">
        <f t="shared" si="9"/>
        <v>1057</v>
      </c>
      <c r="H13" s="144">
        <f>G13/F13*100</f>
        <v>19.3306510607169</v>
      </c>
      <c r="I13" s="145">
        <f t="shared" si="9"/>
        <v>4262</v>
      </c>
      <c r="J13" s="145">
        <f t="shared" si="9"/>
        <v>992</v>
      </c>
      <c r="K13" s="151">
        <f t="shared" si="9"/>
        <v>1852</v>
      </c>
      <c r="L13" s="152">
        <f t="shared" si="9"/>
        <v>47</v>
      </c>
      <c r="M13" s="153">
        <f t="shared" si="9"/>
        <v>17</v>
      </c>
      <c r="N13" s="154">
        <f t="shared" si="9"/>
        <v>64</v>
      </c>
    </row>
    <row r="14" ht="12.75">
      <c r="A14" s="32" t="s">
        <v>276</v>
      </c>
    </row>
    <row r="18" spans="5:7" ht="12.75">
      <c r="E18" s="156"/>
      <c r="F18" s="156" t="s">
        <v>282</v>
      </c>
      <c r="G18" s="156" t="s">
        <v>283</v>
      </c>
    </row>
    <row r="19" spans="5:7" ht="12.75">
      <c r="E19" s="127" t="s">
        <v>536</v>
      </c>
      <c r="F19" s="156">
        <v>108</v>
      </c>
      <c r="G19" s="156">
        <v>70</v>
      </c>
    </row>
    <row r="20" spans="5:7" ht="12.75">
      <c r="E20" s="127" t="s">
        <v>537</v>
      </c>
      <c r="F20" s="156">
        <v>704</v>
      </c>
      <c r="G20" s="156">
        <v>16</v>
      </c>
    </row>
    <row r="21" spans="5:7" ht="12.75">
      <c r="E21" s="127" t="s">
        <v>538</v>
      </c>
      <c r="F21" s="156">
        <v>766</v>
      </c>
      <c r="G21" s="156">
        <v>94</v>
      </c>
    </row>
    <row r="22" spans="5:7" ht="12.75">
      <c r="E22" s="127" t="s">
        <v>539</v>
      </c>
      <c r="F22" s="156">
        <v>855</v>
      </c>
      <c r="G22" s="156">
        <v>340</v>
      </c>
    </row>
    <row r="23" spans="5:7" ht="12.75">
      <c r="E23" s="127" t="s">
        <v>540</v>
      </c>
      <c r="F23" s="156">
        <v>925</v>
      </c>
      <c r="G23" s="156">
        <v>210</v>
      </c>
    </row>
    <row r="24" spans="5:7" ht="12.75">
      <c r="E24" s="127" t="s">
        <v>541</v>
      </c>
      <c r="F24" s="156">
        <v>103</v>
      </c>
      <c r="G24" s="156">
        <v>14</v>
      </c>
    </row>
    <row r="25" spans="5:7" ht="12.75">
      <c r="E25" s="127" t="s">
        <v>542</v>
      </c>
      <c r="F25" s="156">
        <v>553</v>
      </c>
      <c r="G25" s="156">
        <v>55</v>
      </c>
    </row>
    <row r="26" spans="5:7" ht="12.75">
      <c r="E26" s="127" t="s">
        <v>543</v>
      </c>
      <c r="F26" s="156">
        <v>308</v>
      </c>
      <c r="G26" s="156">
        <v>154</v>
      </c>
    </row>
    <row r="27" spans="5:7" ht="12.75">
      <c r="E27" s="127" t="s">
        <v>544</v>
      </c>
      <c r="F27" s="156">
        <v>89</v>
      </c>
      <c r="G27" s="156">
        <v>104</v>
      </c>
    </row>
    <row r="33" spans="1:15" s="15" customFormat="1" ht="33" customHeight="1">
      <c r="A33" s="163" t="s">
        <v>546</v>
      </c>
      <c r="B33" s="62"/>
      <c r="C33" s="62"/>
      <c r="D33" s="62"/>
      <c r="E33" s="62"/>
      <c r="F33" s="62"/>
      <c r="G33" s="62"/>
      <c r="H33" s="62"/>
      <c r="I33" s="157"/>
      <c r="J33" s="157"/>
      <c r="K33" s="157"/>
      <c r="L33" s="157"/>
      <c r="M33" s="157"/>
      <c r="N33" s="157"/>
      <c r="O33" s="157"/>
    </row>
    <row r="34" spans="1:14" s="7" customFormat="1" ht="42" customHeight="1">
      <c r="A34" s="8" t="s">
        <v>566</v>
      </c>
      <c r="B34" s="18" t="s">
        <v>567</v>
      </c>
      <c r="C34" s="18"/>
      <c r="D34" s="18"/>
      <c r="E34" s="18"/>
      <c r="F34" s="18"/>
      <c r="G34" s="18"/>
      <c r="H34" s="18"/>
      <c r="I34" s="158"/>
      <c r="J34" s="158"/>
      <c r="K34" s="158"/>
      <c r="L34" s="158"/>
      <c r="M34" s="158"/>
      <c r="N34" s="86"/>
    </row>
    <row r="35" spans="1:14" s="11" customFormat="1" ht="38.25" customHeight="1">
      <c r="A35" s="350" t="s">
        <v>548</v>
      </c>
      <c r="B35" s="350" t="s">
        <v>526</v>
      </c>
      <c r="C35" s="350"/>
      <c r="D35" s="350" t="s">
        <v>527</v>
      </c>
      <c r="E35" s="350"/>
      <c r="F35" s="354" t="s">
        <v>528</v>
      </c>
      <c r="G35" s="354" t="s">
        <v>560</v>
      </c>
      <c r="H35" s="356" t="s">
        <v>530</v>
      </c>
      <c r="I35" s="372" t="s">
        <v>561</v>
      </c>
      <c r="J35" s="372" t="s">
        <v>562</v>
      </c>
      <c r="K35" s="356" t="s">
        <v>600</v>
      </c>
      <c r="L35" s="356" t="s">
        <v>531</v>
      </c>
      <c r="M35" s="356" t="s">
        <v>532</v>
      </c>
      <c r="N35" s="350" t="s">
        <v>533</v>
      </c>
    </row>
    <row r="36" spans="1:14" s="11" customFormat="1" ht="38.25" customHeight="1">
      <c r="A36" s="362"/>
      <c r="B36" s="12" t="s">
        <v>534</v>
      </c>
      <c r="C36" s="13" t="s">
        <v>549</v>
      </c>
      <c r="D36" s="12" t="s">
        <v>534</v>
      </c>
      <c r="E36" s="13" t="s">
        <v>549</v>
      </c>
      <c r="F36" s="368"/>
      <c r="G36" s="368"/>
      <c r="H36" s="371"/>
      <c r="I36" s="373"/>
      <c r="J36" s="373"/>
      <c r="K36" s="371"/>
      <c r="L36" s="371"/>
      <c r="M36" s="371"/>
      <c r="N36" s="362"/>
    </row>
    <row r="37" spans="1:14" s="159" customFormat="1" ht="12.75">
      <c r="A37" s="56" t="s">
        <v>578</v>
      </c>
      <c r="B37" s="57">
        <v>8</v>
      </c>
      <c r="C37" s="58">
        <f>B37/F37*100</f>
        <v>44.44444444444444</v>
      </c>
      <c r="D37" s="57">
        <v>10</v>
      </c>
      <c r="E37" s="58">
        <f>D37/F37*100</f>
        <v>55.55555555555556</v>
      </c>
      <c r="F37" s="59">
        <f>B37+D37</f>
        <v>18</v>
      </c>
      <c r="G37" s="57">
        <v>6</v>
      </c>
      <c r="H37" s="58">
        <f>G37/F37*100</f>
        <v>33.33333333333333</v>
      </c>
      <c r="I37" s="57">
        <v>12</v>
      </c>
      <c r="J37" s="61">
        <v>4</v>
      </c>
      <c r="K37" s="61">
        <f>SUM(I37:J37)</f>
        <v>16</v>
      </c>
      <c r="L37" s="57">
        <v>0</v>
      </c>
      <c r="M37" s="61">
        <v>2</v>
      </c>
      <c r="N37" s="61">
        <f>SUM(L37:M37)</f>
        <v>2</v>
      </c>
    </row>
    <row r="38" spans="1:14" s="159" customFormat="1" ht="12.75">
      <c r="A38" s="56" t="s">
        <v>579</v>
      </c>
      <c r="B38" s="57">
        <v>19</v>
      </c>
      <c r="C38" s="58">
        <f aca="true" t="shared" si="10" ref="C38:C45">B38/F38*100</f>
        <v>63.33333333333333</v>
      </c>
      <c r="D38" s="57">
        <v>11</v>
      </c>
      <c r="E38" s="58">
        <f aca="true" t="shared" si="11" ref="E38:E45">D38/F38*100</f>
        <v>36.666666666666664</v>
      </c>
      <c r="F38" s="59">
        <f aca="true" t="shared" si="12" ref="F38:F45">B38+D38</f>
        <v>30</v>
      </c>
      <c r="G38" s="57">
        <v>8</v>
      </c>
      <c r="H38" s="58">
        <f aca="true" t="shared" si="13" ref="H38:H45">G38/F38*100</f>
        <v>26.666666666666668</v>
      </c>
      <c r="I38" s="57">
        <v>18</v>
      </c>
      <c r="J38" s="61">
        <v>4</v>
      </c>
      <c r="K38" s="61">
        <f aca="true" t="shared" si="14" ref="K38:K45">SUM(I38:J38)</f>
        <v>22</v>
      </c>
      <c r="L38" s="57">
        <v>0</v>
      </c>
      <c r="M38" s="61">
        <v>0</v>
      </c>
      <c r="N38" s="61">
        <f aca="true" t="shared" si="15" ref="N38:N45">SUM(L38:M38)</f>
        <v>0</v>
      </c>
    </row>
    <row r="39" spans="1:14" s="159" customFormat="1" ht="12.75">
      <c r="A39" s="56" t="s">
        <v>580</v>
      </c>
      <c r="B39" s="57">
        <v>9</v>
      </c>
      <c r="C39" s="58">
        <f t="shared" si="10"/>
        <v>50</v>
      </c>
      <c r="D39" s="57">
        <v>9</v>
      </c>
      <c r="E39" s="58">
        <f t="shared" si="11"/>
        <v>50</v>
      </c>
      <c r="F39" s="59">
        <f t="shared" si="12"/>
        <v>18</v>
      </c>
      <c r="G39" s="57">
        <v>12</v>
      </c>
      <c r="H39" s="58">
        <f t="shared" si="13"/>
        <v>66.66666666666666</v>
      </c>
      <c r="I39" s="57">
        <v>12</v>
      </c>
      <c r="J39" s="61">
        <v>0</v>
      </c>
      <c r="K39" s="61">
        <f t="shared" si="14"/>
        <v>12</v>
      </c>
      <c r="L39" s="57">
        <v>6</v>
      </c>
      <c r="M39" s="61">
        <v>0</v>
      </c>
      <c r="N39" s="61">
        <f t="shared" si="15"/>
        <v>6</v>
      </c>
    </row>
    <row r="40" spans="1:14" s="159" customFormat="1" ht="12.75">
      <c r="A40" s="56" t="s">
        <v>581</v>
      </c>
      <c r="B40" s="57">
        <v>10</v>
      </c>
      <c r="C40" s="58">
        <f t="shared" si="10"/>
        <v>66.66666666666666</v>
      </c>
      <c r="D40" s="57">
        <v>5</v>
      </c>
      <c r="E40" s="58">
        <f t="shared" si="11"/>
        <v>33.33333333333333</v>
      </c>
      <c r="F40" s="59">
        <f t="shared" si="12"/>
        <v>15</v>
      </c>
      <c r="G40" s="57">
        <v>8</v>
      </c>
      <c r="H40" s="58">
        <f t="shared" si="13"/>
        <v>53.333333333333336</v>
      </c>
      <c r="I40" s="57">
        <v>7</v>
      </c>
      <c r="J40" s="61">
        <v>8</v>
      </c>
      <c r="K40" s="61">
        <f t="shared" si="14"/>
        <v>15</v>
      </c>
      <c r="L40" s="57">
        <v>0</v>
      </c>
      <c r="M40" s="61">
        <v>0</v>
      </c>
      <c r="N40" s="61">
        <f t="shared" si="15"/>
        <v>0</v>
      </c>
    </row>
    <row r="41" spans="1:14" s="159" customFormat="1" ht="12.75">
      <c r="A41" s="56" t="s">
        <v>536</v>
      </c>
      <c r="B41" s="57">
        <v>9</v>
      </c>
      <c r="C41" s="58">
        <f t="shared" si="10"/>
        <v>45</v>
      </c>
      <c r="D41" s="57">
        <v>11</v>
      </c>
      <c r="E41" s="58">
        <f t="shared" si="11"/>
        <v>55.00000000000001</v>
      </c>
      <c r="F41" s="59">
        <f t="shared" si="12"/>
        <v>20</v>
      </c>
      <c r="G41" s="57">
        <v>20</v>
      </c>
      <c r="H41" s="58">
        <f t="shared" si="13"/>
        <v>100</v>
      </c>
      <c r="I41" s="57">
        <v>0</v>
      </c>
      <c r="J41" s="61">
        <v>20</v>
      </c>
      <c r="K41" s="61">
        <f t="shared" si="14"/>
        <v>20</v>
      </c>
      <c r="L41" s="57">
        <v>0</v>
      </c>
      <c r="M41" s="61">
        <v>0</v>
      </c>
      <c r="N41" s="61">
        <f t="shared" si="15"/>
        <v>0</v>
      </c>
    </row>
    <row r="42" spans="1:14" s="159" customFormat="1" ht="12.75">
      <c r="A42" s="56" t="s">
        <v>582</v>
      </c>
      <c r="B42" s="57">
        <v>23</v>
      </c>
      <c r="C42" s="58">
        <f t="shared" si="10"/>
        <v>57.49999999999999</v>
      </c>
      <c r="D42" s="57">
        <v>17</v>
      </c>
      <c r="E42" s="58">
        <f t="shared" si="11"/>
        <v>42.5</v>
      </c>
      <c r="F42" s="59">
        <f t="shared" si="12"/>
        <v>40</v>
      </c>
      <c r="G42" s="57">
        <v>9</v>
      </c>
      <c r="H42" s="58">
        <f t="shared" si="13"/>
        <v>22.5</v>
      </c>
      <c r="I42" s="57">
        <v>31</v>
      </c>
      <c r="J42" s="61">
        <v>8</v>
      </c>
      <c r="K42" s="61">
        <f t="shared" si="14"/>
        <v>39</v>
      </c>
      <c r="L42" s="57">
        <v>0</v>
      </c>
      <c r="M42" s="61">
        <v>1</v>
      </c>
      <c r="N42" s="61">
        <f t="shared" si="15"/>
        <v>1</v>
      </c>
    </row>
    <row r="43" spans="1:14" s="159" customFormat="1" ht="12.75">
      <c r="A43" s="56" t="s">
        <v>583</v>
      </c>
      <c r="B43" s="57">
        <v>11</v>
      </c>
      <c r="C43" s="58">
        <f t="shared" si="10"/>
        <v>52.38095238095239</v>
      </c>
      <c r="D43" s="57">
        <v>10</v>
      </c>
      <c r="E43" s="58">
        <f t="shared" si="11"/>
        <v>47.61904761904761</v>
      </c>
      <c r="F43" s="59">
        <f t="shared" si="12"/>
        <v>21</v>
      </c>
      <c r="G43" s="57">
        <v>3</v>
      </c>
      <c r="H43" s="58">
        <f t="shared" si="13"/>
        <v>14.285714285714285</v>
      </c>
      <c r="I43" s="57">
        <v>18</v>
      </c>
      <c r="J43" s="61">
        <v>3</v>
      </c>
      <c r="K43" s="61">
        <f t="shared" si="14"/>
        <v>21</v>
      </c>
      <c r="L43" s="57">
        <v>0</v>
      </c>
      <c r="M43" s="61">
        <v>0</v>
      </c>
      <c r="N43" s="61">
        <f t="shared" si="15"/>
        <v>0</v>
      </c>
    </row>
    <row r="44" spans="1:14" s="159" customFormat="1" ht="12.75">
      <c r="A44" s="64" t="s">
        <v>584</v>
      </c>
      <c r="B44" s="65">
        <v>9</v>
      </c>
      <c r="C44" s="66">
        <f t="shared" si="10"/>
        <v>56.25</v>
      </c>
      <c r="D44" s="65">
        <v>7</v>
      </c>
      <c r="E44" s="66">
        <f t="shared" si="11"/>
        <v>43.75</v>
      </c>
      <c r="F44" s="67">
        <f t="shared" si="12"/>
        <v>16</v>
      </c>
      <c r="G44" s="65">
        <v>4</v>
      </c>
      <c r="H44" s="66">
        <f t="shared" si="13"/>
        <v>25</v>
      </c>
      <c r="I44" s="65">
        <v>12</v>
      </c>
      <c r="J44" s="68">
        <v>4</v>
      </c>
      <c r="K44" s="68">
        <f t="shared" si="14"/>
        <v>16</v>
      </c>
      <c r="L44" s="65">
        <v>0</v>
      </c>
      <c r="M44" s="68">
        <v>0</v>
      </c>
      <c r="N44" s="68">
        <f t="shared" si="15"/>
        <v>0</v>
      </c>
    </row>
    <row r="45" spans="1:14" s="160" customFormat="1" ht="19.5" customHeight="1">
      <c r="A45" s="69" t="s">
        <v>590</v>
      </c>
      <c r="B45" s="70">
        <v>98</v>
      </c>
      <c r="C45" s="71">
        <f t="shared" si="10"/>
        <v>55.0561797752809</v>
      </c>
      <c r="D45" s="70">
        <v>80</v>
      </c>
      <c r="E45" s="71">
        <f t="shared" si="11"/>
        <v>44.9438202247191</v>
      </c>
      <c r="F45" s="70">
        <f t="shared" si="12"/>
        <v>178</v>
      </c>
      <c r="G45" s="70">
        <v>70</v>
      </c>
      <c r="H45" s="71">
        <f t="shared" si="13"/>
        <v>39.325842696629216</v>
      </c>
      <c r="I45" s="70">
        <v>110</v>
      </c>
      <c r="J45" s="70">
        <v>51</v>
      </c>
      <c r="K45" s="70">
        <f t="shared" si="14"/>
        <v>161</v>
      </c>
      <c r="L45" s="70">
        <v>6</v>
      </c>
      <c r="M45" s="70">
        <v>3</v>
      </c>
      <c r="N45" s="70">
        <f t="shared" si="15"/>
        <v>9</v>
      </c>
    </row>
    <row r="46" s="159" customFormat="1" ht="12.75"/>
    <row r="47" s="159" customFormat="1" ht="12.75"/>
    <row r="48" spans="1:14" s="55" customFormat="1" ht="42" customHeight="1">
      <c r="A48" s="16" t="s">
        <v>712</v>
      </c>
      <c r="B48" s="17" t="s">
        <v>713</v>
      </c>
      <c r="C48" s="18"/>
      <c r="D48" s="18"/>
      <c r="E48" s="18"/>
      <c r="F48" s="18"/>
      <c r="G48" s="18"/>
      <c r="H48" s="18"/>
      <c r="I48" s="158"/>
      <c r="J48" s="158"/>
      <c r="K48" s="158"/>
      <c r="L48" s="158"/>
      <c r="M48" s="158"/>
      <c r="N48" s="86"/>
    </row>
    <row r="49" spans="1:14" s="11" customFormat="1" ht="38.25" customHeight="1">
      <c r="A49" s="362" t="s">
        <v>548</v>
      </c>
      <c r="B49" s="350" t="s">
        <v>526</v>
      </c>
      <c r="C49" s="350"/>
      <c r="D49" s="350" t="s">
        <v>527</v>
      </c>
      <c r="E49" s="350"/>
      <c r="F49" s="354" t="s">
        <v>528</v>
      </c>
      <c r="G49" s="354" t="s">
        <v>560</v>
      </c>
      <c r="H49" s="356" t="s">
        <v>530</v>
      </c>
      <c r="I49" s="372" t="s">
        <v>561</v>
      </c>
      <c r="J49" s="372" t="s">
        <v>562</v>
      </c>
      <c r="K49" s="356" t="s">
        <v>600</v>
      </c>
      <c r="L49" s="356" t="s">
        <v>531</v>
      </c>
      <c r="M49" s="356" t="s">
        <v>532</v>
      </c>
      <c r="N49" s="350" t="s">
        <v>533</v>
      </c>
    </row>
    <row r="50" spans="1:14" s="11" customFormat="1" ht="38.25" customHeight="1">
      <c r="A50" s="362"/>
      <c r="B50" s="12" t="s">
        <v>534</v>
      </c>
      <c r="C50" s="13" t="s">
        <v>549</v>
      </c>
      <c r="D50" s="12" t="s">
        <v>534</v>
      </c>
      <c r="E50" s="13" t="s">
        <v>549</v>
      </c>
      <c r="F50" s="368"/>
      <c r="G50" s="368"/>
      <c r="H50" s="371"/>
      <c r="I50" s="373"/>
      <c r="J50" s="373"/>
      <c r="K50" s="371"/>
      <c r="L50" s="371"/>
      <c r="M50" s="371"/>
      <c r="N50" s="362"/>
    </row>
    <row r="51" spans="1:14" s="159" customFormat="1" ht="12.75">
      <c r="A51" s="56" t="s">
        <v>653</v>
      </c>
      <c r="B51" s="57">
        <v>27</v>
      </c>
      <c r="C51" s="58">
        <f>B51/F51*100</f>
        <v>42.1875</v>
      </c>
      <c r="D51" s="57">
        <v>37</v>
      </c>
      <c r="E51" s="58">
        <f>D51/F51*100</f>
        <v>57.8125</v>
      </c>
      <c r="F51" s="59">
        <v>64</v>
      </c>
      <c r="G51" s="57">
        <v>0</v>
      </c>
      <c r="H51" s="60">
        <f>G51/F51*100</f>
        <v>0</v>
      </c>
      <c r="I51" s="57">
        <v>64</v>
      </c>
      <c r="J51" s="61">
        <v>0</v>
      </c>
      <c r="K51" s="61">
        <v>64</v>
      </c>
      <c r="L51" s="61">
        <v>0</v>
      </c>
      <c r="M51" s="61">
        <v>0</v>
      </c>
      <c r="N51" s="61">
        <v>0</v>
      </c>
    </row>
    <row r="52" spans="1:14" s="159" customFormat="1" ht="12.75">
      <c r="A52" s="56" t="s">
        <v>652</v>
      </c>
      <c r="B52" s="57">
        <v>19</v>
      </c>
      <c r="C52" s="58">
        <f aca="true" t="shared" si="16" ref="C52:C62">B52/F52*100</f>
        <v>57.57575757575758</v>
      </c>
      <c r="D52" s="57">
        <v>14</v>
      </c>
      <c r="E52" s="58">
        <f aca="true" t="shared" si="17" ref="E52:E62">D52/F52*100</f>
        <v>42.42424242424242</v>
      </c>
      <c r="F52" s="59">
        <v>33</v>
      </c>
      <c r="G52" s="57">
        <v>0</v>
      </c>
      <c r="H52" s="60">
        <f aca="true" t="shared" si="18" ref="H52:H62">G52/F52*100</f>
        <v>0</v>
      </c>
      <c r="I52" s="57">
        <v>33</v>
      </c>
      <c r="J52" s="61">
        <v>0</v>
      </c>
      <c r="K52" s="61">
        <v>33</v>
      </c>
      <c r="L52" s="61">
        <v>0</v>
      </c>
      <c r="M52" s="61">
        <v>0</v>
      </c>
      <c r="N52" s="61">
        <v>0</v>
      </c>
    </row>
    <row r="53" spans="1:14" s="159" customFormat="1" ht="12.75">
      <c r="A53" s="56" t="s">
        <v>636</v>
      </c>
      <c r="B53" s="57">
        <v>12</v>
      </c>
      <c r="C53" s="58">
        <f t="shared" si="16"/>
        <v>80</v>
      </c>
      <c r="D53" s="57">
        <v>3</v>
      </c>
      <c r="E53" s="58">
        <f t="shared" si="17"/>
        <v>20</v>
      </c>
      <c r="F53" s="59">
        <v>15</v>
      </c>
      <c r="G53" s="57">
        <v>0</v>
      </c>
      <c r="H53" s="60">
        <f t="shared" si="18"/>
        <v>0</v>
      </c>
      <c r="I53" s="57">
        <v>15</v>
      </c>
      <c r="J53" s="61">
        <v>0</v>
      </c>
      <c r="K53" s="61">
        <v>15</v>
      </c>
      <c r="L53" s="61">
        <v>0</v>
      </c>
      <c r="M53" s="61">
        <v>0</v>
      </c>
      <c r="N53" s="61">
        <v>0</v>
      </c>
    </row>
    <row r="54" spans="1:14" s="159" customFormat="1" ht="12.75">
      <c r="A54" s="56" t="s">
        <v>637</v>
      </c>
      <c r="B54" s="57">
        <v>8</v>
      </c>
      <c r="C54" s="58">
        <f t="shared" si="16"/>
        <v>50</v>
      </c>
      <c r="D54" s="57">
        <v>8</v>
      </c>
      <c r="E54" s="58">
        <f t="shared" si="17"/>
        <v>50</v>
      </c>
      <c r="F54" s="59">
        <v>16</v>
      </c>
      <c r="G54" s="57">
        <v>0</v>
      </c>
      <c r="H54" s="60">
        <f t="shared" si="18"/>
        <v>0</v>
      </c>
      <c r="I54" s="57">
        <v>16</v>
      </c>
      <c r="J54" s="61">
        <v>0</v>
      </c>
      <c r="K54" s="61">
        <v>16</v>
      </c>
      <c r="L54" s="61">
        <v>0</v>
      </c>
      <c r="M54" s="61">
        <v>0</v>
      </c>
      <c r="N54" s="61">
        <v>0</v>
      </c>
    </row>
    <row r="55" spans="1:14" s="159" customFormat="1" ht="12.75">
      <c r="A55" s="56" t="s">
        <v>640</v>
      </c>
      <c r="B55" s="57">
        <v>32</v>
      </c>
      <c r="C55" s="58">
        <f t="shared" si="16"/>
        <v>59.25925925925925</v>
      </c>
      <c r="D55" s="57">
        <v>22</v>
      </c>
      <c r="E55" s="58">
        <f t="shared" si="17"/>
        <v>40.74074074074074</v>
      </c>
      <c r="F55" s="59">
        <v>54</v>
      </c>
      <c r="G55" s="57">
        <v>0</v>
      </c>
      <c r="H55" s="60">
        <f t="shared" si="18"/>
        <v>0</v>
      </c>
      <c r="I55" s="57">
        <v>13</v>
      </c>
      <c r="J55" s="61">
        <v>0</v>
      </c>
      <c r="K55" s="61">
        <v>13</v>
      </c>
      <c r="L55" s="61">
        <v>0</v>
      </c>
      <c r="M55" s="61">
        <v>0</v>
      </c>
      <c r="N55" s="61">
        <v>0</v>
      </c>
    </row>
    <row r="56" spans="1:14" s="159" customFormat="1" ht="12.75">
      <c r="A56" s="56" t="s">
        <v>651</v>
      </c>
      <c r="B56" s="57">
        <v>5</v>
      </c>
      <c r="C56" s="58">
        <f t="shared" si="16"/>
        <v>33.33333333333333</v>
      </c>
      <c r="D56" s="57">
        <v>10</v>
      </c>
      <c r="E56" s="58">
        <f t="shared" si="17"/>
        <v>66.66666666666666</v>
      </c>
      <c r="F56" s="59">
        <v>15</v>
      </c>
      <c r="G56" s="57">
        <v>15</v>
      </c>
      <c r="H56" s="58">
        <f t="shared" si="18"/>
        <v>100</v>
      </c>
      <c r="I56" s="57">
        <v>0</v>
      </c>
      <c r="J56" s="61">
        <v>15</v>
      </c>
      <c r="K56" s="61">
        <v>15</v>
      </c>
      <c r="L56" s="61">
        <v>0</v>
      </c>
      <c r="M56" s="61">
        <v>0</v>
      </c>
      <c r="N56" s="61">
        <v>0</v>
      </c>
    </row>
    <row r="57" spans="1:14" s="159" customFormat="1" ht="12.75">
      <c r="A57" s="56" t="s">
        <v>643</v>
      </c>
      <c r="B57" s="57">
        <v>20</v>
      </c>
      <c r="C57" s="58">
        <f t="shared" si="16"/>
        <v>47.61904761904761</v>
      </c>
      <c r="D57" s="57">
        <v>22</v>
      </c>
      <c r="E57" s="58">
        <f t="shared" si="17"/>
        <v>52.38095238095239</v>
      </c>
      <c r="F57" s="59">
        <v>42</v>
      </c>
      <c r="G57" s="57">
        <v>0</v>
      </c>
      <c r="H57" s="60">
        <f t="shared" si="18"/>
        <v>0</v>
      </c>
      <c r="I57" s="57">
        <v>42</v>
      </c>
      <c r="J57" s="61">
        <v>0</v>
      </c>
      <c r="K57" s="61">
        <v>42</v>
      </c>
      <c r="L57" s="61">
        <v>0</v>
      </c>
      <c r="M57" s="61">
        <v>0</v>
      </c>
      <c r="N57" s="61">
        <v>0</v>
      </c>
    </row>
    <row r="58" spans="1:14" s="159" customFormat="1" ht="12.75">
      <c r="A58" s="56" t="s">
        <v>537</v>
      </c>
      <c r="B58" s="57">
        <v>204</v>
      </c>
      <c r="C58" s="58">
        <f t="shared" si="16"/>
        <v>51.515151515151516</v>
      </c>
      <c r="D58" s="57">
        <v>192</v>
      </c>
      <c r="E58" s="58">
        <f t="shared" si="17"/>
        <v>48.484848484848484</v>
      </c>
      <c r="F58" s="59">
        <v>396</v>
      </c>
      <c r="G58" s="57">
        <v>0</v>
      </c>
      <c r="H58" s="60">
        <f t="shared" si="18"/>
        <v>0</v>
      </c>
      <c r="I58" s="57">
        <v>396</v>
      </c>
      <c r="J58" s="61">
        <v>0</v>
      </c>
      <c r="K58" s="61">
        <v>396</v>
      </c>
      <c r="L58" s="61">
        <v>0</v>
      </c>
      <c r="M58" s="61">
        <v>0</v>
      </c>
      <c r="N58" s="61">
        <v>0</v>
      </c>
    </row>
    <row r="59" spans="1:14" s="159" customFormat="1" ht="12.75">
      <c r="A59" s="56" t="s">
        <v>650</v>
      </c>
      <c r="B59" s="57">
        <v>4</v>
      </c>
      <c r="C59" s="58">
        <f t="shared" si="16"/>
        <v>33.33333333333333</v>
      </c>
      <c r="D59" s="57">
        <v>8</v>
      </c>
      <c r="E59" s="58">
        <f t="shared" si="17"/>
        <v>66.66666666666666</v>
      </c>
      <c r="F59" s="59">
        <v>12</v>
      </c>
      <c r="G59" s="57">
        <v>0</v>
      </c>
      <c r="H59" s="60">
        <f t="shared" si="18"/>
        <v>0</v>
      </c>
      <c r="I59" s="57">
        <v>12</v>
      </c>
      <c r="J59" s="61">
        <v>0</v>
      </c>
      <c r="K59" s="61">
        <v>12</v>
      </c>
      <c r="L59" s="61">
        <v>0</v>
      </c>
      <c r="M59" s="61">
        <v>0</v>
      </c>
      <c r="N59" s="61">
        <v>0</v>
      </c>
    </row>
    <row r="60" spans="1:14" s="159" customFormat="1" ht="12.75">
      <c r="A60" s="56" t="s">
        <v>649</v>
      </c>
      <c r="B60" s="57">
        <v>21</v>
      </c>
      <c r="C60" s="58">
        <f t="shared" si="16"/>
        <v>67.74193548387096</v>
      </c>
      <c r="D60" s="57">
        <v>10</v>
      </c>
      <c r="E60" s="58">
        <f t="shared" si="17"/>
        <v>32.25806451612903</v>
      </c>
      <c r="F60" s="59">
        <v>31</v>
      </c>
      <c r="G60" s="57">
        <v>1</v>
      </c>
      <c r="H60" s="58">
        <f t="shared" si="18"/>
        <v>3.225806451612903</v>
      </c>
      <c r="I60" s="57">
        <v>30</v>
      </c>
      <c r="J60" s="61">
        <v>1</v>
      </c>
      <c r="K60" s="61">
        <v>31</v>
      </c>
      <c r="L60" s="61">
        <v>0</v>
      </c>
      <c r="M60" s="61">
        <v>0</v>
      </c>
      <c r="N60" s="61">
        <v>0</v>
      </c>
    </row>
    <row r="61" spans="1:14" s="159" customFormat="1" ht="12.75">
      <c r="A61" s="56" t="s">
        <v>648</v>
      </c>
      <c r="B61" s="57">
        <v>24</v>
      </c>
      <c r="C61" s="58">
        <f t="shared" si="16"/>
        <v>57.14285714285714</v>
      </c>
      <c r="D61" s="57">
        <v>18</v>
      </c>
      <c r="E61" s="58">
        <f t="shared" si="17"/>
        <v>42.857142857142854</v>
      </c>
      <c r="F61" s="59">
        <v>42</v>
      </c>
      <c r="G61" s="57">
        <v>0</v>
      </c>
      <c r="H61" s="60">
        <f t="shared" si="18"/>
        <v>0</v>
      </c>
      <c r="I61" s="57">
        <v>42</v>
      </c>
      <c r="J61" s="61">
        <v>0</v>
      </c>
      <c r="K61" s="61">
        <v>42</v>
      </c>
      <c r="L61" s="61">
        <v>0</v>
      </c>
      <c r="M61" s="61">
        <v>0</v>
      </c>
      <c r="N61" s="61">
        <v>0</v>
      </c>
    </row>
    <row r="62" spans="1:14" s="160" customFormat="1" ht="19.5" customHeight="1">
      <c r="A62" s="69" t="s">
        <v>632</v>
      </c>
      <c r="B62" s="70">
        <v>376</v>
      </c>
      <c r="C62" s="71">
        <f t="shared" si="16"/>
        <v>52.22222222222223</v>
      </c>
      <c r="D62" s="70">
        <v>344</v>
      </c>
      <c r="E62" s="71">
        <f t="shared" si="17"/>
        <v>47.77777777777778</v>
      </c>
      <c r="F62" s="70">
        <v>720</v>
      </c>
      <c r="G62" s="70">
        <v>16</v>
      </c>
      <c r="H62" s="71">
        <f t="shared" si="18"/>
        <v>2.2222222222222223</v>
      </c>
      <c r="I62" s="70">
        <v>663</v>
      </c>
      <c r="J62" s="70">
        <v>16</v>
      </c>
      <c r="K62" s="70">
        <v>679</v>
      </c>
      <c r="L62" s="70">
        <v>0</v>
      </c>
      <c r="M62" s="70">
        <v>0</v>
      </c>
      <c r="N62" s="70">
        <v>0</v>
      </c>
    </row>
    <row r="63" s="159" customFormat="1" ht="12.75"/>
    <row r="64" s="159" customFormat="1" ht="12.75"/>
    <row r="65" s="159" customFormat="1" ht="12.75"/>
    <row r="66" spans="1:17" s="55" customFormat="1" ht="46.5" customHeight="1">
      <c r="A66" s="16" t="s">
        <v>714</v>
      </c>
      <c r="B66" s="17" t="s">
        <v>738</v>
      </c>
      <c r="C66" s="18"/>
      <c r="D66" s="18"/>
      <c r="E66" s="18"/>
      <c r="F66" s="18"/>
      <c r="G66" s="18"/>
      <c r="H66" s="18"/>
      <c r="I66" s="158"/>
      <c r="J66" s="158"/>
      <c r="K66" s="158"/>
      <c r="L66" s="158"/>
      <c r="M66" s="158"/>
      <c r="N66" s="86"/>
      <c r="O66" s="159"/>
      <c r="P66" s="159"/>
      <c r="Q66" s="159"/>
    </row>
    <row r="67" spans="1:17" s="11" customFormat="1" ht="46.5" customHeight="1">
      <c r="A67" s="362" t="s">
        <v>548</v>
      </c>
      <c r="B67" s="350" t="s">
        <v>526</v>
      </c>
      <c r="C67" s="350"/>
      <c r="D67" s="350" t="s">
        <v>527</v>
      </c>
      <c r="E67" s="350"/>
      <c r="F67" s="354" t="s">
        <v>528</v>
      </c>
      <c r="G67" s="354" t="s">
        <v>560</v>
      </c>
      <c r="H67" s="356" t="s">
        <v>530</v>
      </c>
      <c r="I67" s="372" t="s">
        <v>561</v>
      </c>
      <c r="J67" s="372" t="s">
        <v>562</v>
      </c>
      <c r="K67" s="356" t="s">
        <v>600</v>
      </c>
      <c r="L67" s="356" t="s">
        <v>531</v>
      </c>
      <c r="M67" s="356" t="s">
        <v>532</v>
      </c>
      <c r="N67" s="350" t="s">
        <v>533</v>
      </c>
      <c r="O67" s="159"/>
      <c r="P67" s="159"/>
      <c r="Q67" s="159"/>
    </row>
    <row r="68" spans="1:17" s="11" customFormat="1" ht="46.5" customHeight="1">
      <c r="A68" s="362"/>
      <c r="B68" s="12" t="s">
        <v>534</v>
      </c>
      <c r="C68" s="13" t="s">
        <v>549</v>
      </c>
      <c r="D68" s="12" t="s">
        <v>534</v>
      </c>
      <c r="E68" s="13" t="s">
        <v>549</v>
      </c>
      <c r="F68" s="368"/>
      <c r="G68" s="368"/>
      <c r="H68" s="371"/>
      <c r="I68" s="373"/>
      <c r="J68" s="373"/>
      <c r="K68" s="371"/>
      <c r="L68" s="371"/>
      <c r="M68" s="371"/>
      <c r="N68" s="362"/>
      <c r="O68" s="159"/>
      <c r="P68" s="159"/>
      <c r="Q68" s="159"/>
    </row>
    <row r="69" spans="1:14" s="159" customFormat="1" ht="12.75">
      <c r="A69" s="56" t="s">
        <v>723</v>
      </c>
      <c r="B69" s="57">
        <v>10</v>
      </c>
      <c r="C69" s="58">
        <f>B69/F69*100</f>
        <v>58.82352941176471</v>
      </c>
      <c r="D69" s="57">
        <v>7</v>
      </c>
      <c r="E69" s="58">
        <f>D69/F69*100</f>
        <v>41.17647058823529</v>
      </c>
      <c r="F69" s="59">
        <v>17</v>
      </c>
      <c r="G69" s="57">
        <v>0</v>
      </c>
      <c r="H69" s="60">
        <f>G69/F69*100</f>
        <v>0</v>
      </c>
      <c r="I69" s="57">
        <v>17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</row>
    <row r="70" spans="1:14" s="159" customFormat="1" ht="12.75">
      <c r="A70" s="56" t="s">
        <v>722</v>
      </c>
      <c r="B70" s="57">
        <v>4</v>
      </c>
      <c r="C70" s="58">
        <f aca="true" t="shared" si="19" ref="C70:C80">B70/F70*100</f>
        <v>36.36363636363637</v>
      </c>
      <c r="D70" s="57">
        <v>7</v>
      </c>
      <c r="E70" s="58">
        <f aca="true" t="shared" si="20" ref="E70:E80">D70/F70*100</f>
        <v>63.63636363636363</v>
      </c>
      <c r="F70" s="59">
        <v>11</v>
      </c>
      <c r="G70" s="57">
        <v>4</v>
      </c>
      <c r="H70" s="60">
        <f aca="true" t="shared" si="21" ref="H70:H80">G70/F70*100</f>
        <v>36.36363636363637</v>
      </c>
      <c r="I70" s="57">
        <v>7</v>
      </c>
      <c r="J70" s="61">
        <v>4</v>
      </c>
      <c r="K70" s="61">
        <v>0</v>
      </c>
      <c r="L70" s="61">
        <v>0</v>
      </c>
      <c r="M70" s="61">
        <v>0</v>
      </c>
      <c r="N70" s="61">
        <v>0</v>
      </c>
    </row>
    <row r="71" spans="1:14" s="159" customFormat="1" ht="12.75">
      <c r="A71" s="56" t="s">
        <v>721</v>
      </c>
      <c r="B71" s="57">
        <v>7</v>
      </c>
      <c r="C71" s="58">
        <f t="shared" si="19"/>
        <v>50</v>
      </c>
      <c r="D71" s="57">
        <v>7</v>
      </c>
      <c r="E71" s="58">
        <f t="shared" si="20"/>
        <v>50</v>
      </c>
      <c r="F71" s="59">
        <v>14</v>
      </c>
      <c r="G71" s="57">
        <v>0</v>
      </c>
      <c r="H71" s="60">
        <f t="shared" si="21"/>
        <v>0</v>
      </c>
      <c r="I71" s="57">
        <v>14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</row>
    <row r="72" spans="1:14" s="159" customFormat="1" ht="12.75">
      <c r="A72" s="56" t="s">
        <v>699</v>
      </c>
      <c r="B72" s="57">
        <v>29</v>
      </c>
      <c r="C72" s="58">
        <f t="shared" si="19"/>
        <v>46.03174603174603</v>
      </c>
      <c r="D72" s="57">
        <v>34</v>
      </c>
      <c r="E72" s="58">
        <f t="shared" si="20"/>
        <v>53.96825396825397</v>
      </c>
      <c r="F72" s="59">
        <v>63</v>
      </c>
      <c r="G72" s="57">
        <v>47</v>
      </c>
      <c r="H72" s="60">
        <f t="shared" si="21"/>
        <v>74.60317460317461</v>
      </c>
      <c r="I72" s="57">
        <v>16</v>
      </c>
      <c r="J72" s="61">
        <v>47</v>
      </c>
      <c r="K72" s="61">
        <v>0</v>
      </c>
      <c r="L72" s="61">
        <v>0</v>
      </c>
      <c r="M72" s="61">
        <v>0</v>
      </c>
      <c r="N72" s="61">
        <v>0</v>
      </c>
    </row>
    <row r="73" spans="1:14" s="159" customFormat="1" ht="12.75">
      <c r="A73" s="56" t="s">
        <v>720</v>
      </c>
      <c r="B73" s="57">
        <v>8</v>
      </c>
      <c r="C73" s="58">
        <f t="shared" si="19"/>
        <v>53.333333333333336</v>
      </c>
      <c r="D73" s="57">
        <v>7</v>
      </c>
      <c r="E73" s="58">
        <f t="shared" si="20"/>
        <v>46.666666666666664</v>
      </c>
      <c r="F73" s="59">
        <v>15</v>
      </c>
      <c r="G73" s="57">
        <v>0</v>
      </c>
      <c r="H73" s="60">
        <f t="shared" si="21"/>
        <v>0</v>
      </c>
      <c r="I73" s="57">
        <v>15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</row>
    <row r="74" spans="1:14" s="159" customFormat="1" ht="12.75">
      <c r="A74" s="56" t="s">
        <v>719</v>
      </c>
      <c r="B74" s="57">
        <v>4</v>
      </c>
      <c r="C74" s="58">
        <f t="shared" si="19"/>
        <v>57.14285714285714</v>
      </c>
      <c r="D74" s="57">
        <v>3</v>
      </c>
      <c r="E74" s="58">
        <f t="shared" si="20"/>
        <v>42.857142857142854</v>
      </c>
      <c r="F74" s="59">
        <v>7</v>
      </c>
      <c r="G74" s="57">
        <v>4</v>
      </c>
      <c r="H74" s="60">
        <f t="shared" si="21"/>
        <v>57.14285714285714</v>
      </c>
      <c r="I74" s="57">
        <v>3</v>
      </c>
      <c r="J74" s="61">
        <v>4</v>
      </c>
      <c r="K74" s="61">
        <v>0</v>
      </c>
      <c r="L74" s="61">
        <v>0</v>
      </c>
      <c r="M74" s="61">
        <v>0</v>
      </c>
      <c r="N74" s="61">
        <v>0</v>
      </c>
    </row>
    <row r="75" spans="1:14" s="159" customFormat="1" ht="12.75">
      <c r="A75" s="56" t="s">
        <v>718</v>
      </c>
      <c r="B75" s="57">
        <v>311</v>
      </c>
      <c r="C75" s="58">
        <f t="shared" si="19"/>
        <v>52.09380234505863</v>
      </c>
      <c r="D75" s="57">
        <v>286</v>
      </c>
      <c r="E75" s="58">
        <f t="shared" si="20"/>
        <v>47.90619765494137</v>
      </c>
      <c r="F75" s="59">
        <v>597</v>
      </c>
      <c r="G75" s="57">
        <v>0</v>
      </c>
      <c r="H75" s="60">
        <f t="shared" si="21"/>
        <v>0</v>
      </c>
      <c r="I75" s="57">
        <v>591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</row>
    <row r="76" spans="1:14" s="159" customFormat="1" ht="12.75">
      <c r="A76" s="56" t="s">
        <v>717</v>
      </c>
      <c r="B76" s="57">
        <v>20</v>
      </c>
      <c r="C76" s="58">
        <f t="shared" si="19"/>
        <v>47.61904761904761</v>
      </c>
      <c r="D76" s="57">
        <v>22</v>
      </c>
      <c r="E76" s="58">
        <f t="shared" si="20"/>
        <v>52.38095238095239</v>
      </c>
      <c r="F76" s="59">
        <v>42</v>
      </c>
      <c r="G76" s="57">
        <v>0</v>
      </c>
      <c r="H76" s="60">
        <f t="shared" si="21"/>
        <v>0</v>
      </c>
      <c r="I76" s="57">
        <v>42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</row>
    <row r="77" spans="1:14" s="159" customFormat="1" ht="12.75">
      <c r="A77" s="56" t="s">
        <v>716</v>
      </c>
      <c r="B77" s="57">
        <v>9</v>
      </c>
      <c r="C77" s="58">
        <f t="shared" si="19"/>
        <v>37.5</v>
      </c>
      <c r="D77" s="57">
        <v>15</v>
      </c>
      <c r="E77" s="58">
        <f t="shared" si="20"/>
        <v>62.5</v>
      </c>
      <c r="F77" s="59">
        <v>24</v>
      </c>
      <c r="G77" s="57">
        <v>15</v>
      </c>
      <c r="H77" s="60">
        <f t="shared" si="21"/>
        <v>62.5</v>
      </c>
      <c r="I77" s="57">
        <v>9</v>
      </c>
      <c r="J77" s="61">
        <v>15</v>
      </c>
      <c r="K77" s="61">
        <v>0</v>
      </c>
      <c r="L77" s="61">
        <v>0</v>
      </c>
      <c r="M77" s="61">
        <v>0</v>
      </c>
      <c r="N77" s="61">
        <v>0</v>
      </c>
    </row>
    <row r="78" spans="1:14" s="159" customFormat="1" ht="12.75">
      <c r="A78" s="56" t="s">
        <v>688</v>
      </c>
      <c r="B78" s="57">
        <v>33</v>
      </c>
      <c r="C78" s="58">
        <f t="shared" si="19"/>
        <v>50</v>
      </c>
      <c r="D78" s="57">
        <v>33</v>
      </c>
      <c r="E78" s="58">
        <f t="shared" si="20"/>
        <v>50</v>
      </c>
      <c r="F78" s="59">
        <v>66</v>
      </c>
      <c r="G78" s="57">
        <v>24</v>
      </c>
      <c r="H78" s="60">
        <f t="shared" si="21"/>
        <v>36.36363636363637</v>
      </c>
      <c r="I78" s="57">
        <v>42</v>
      </c>
      <c r="J78" s="61">
        <v>24</v>
      </c>
      <c r="K78" s="61">
        <v>0</v>
      </c>
      <c r="L78" s="61">
        <v>0</v>
      </c>
      <c r="M78" s="61">
        <v>0</v>
      </c>
      <c r="N78" s="61">
        <v>0</v>
      </c>
    </row>
    <row r="79" spans="1:14" s="159" customFormat="1" ht="12.75">
      <c r="A79" s="56" t="s">
        <v>715</v>
      </c>
      <c r="B79" s="57">
        <v>3</v>
      </c>
      <c r="C79" s="58">
        <f t="shared" si="19"/>
        <v>75</v>
      </c>
      <c r="D79" s="57">
        <v>1</v>
      </c>
      <c r="E79" s="58">
        <f t="shared" si="20"/>
        <v>25</v>
      </c>
      <c r="F79" s="59">
        <v>4</v>
      </c>
      <c r="G79" s="57">
        <v>0</v>
      </c>
      <c r="H79" s="60">
        <f t="shared" si="21"/>
        <v>0</v>
      </c>
      <c r="I79" s="57">
        <v>4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</row>
    <row r="80" spans="1:14" s="159" customFormat="1" ht="27" customHeight="1">
      <c r="A80" s="30" t="s">
        <v>684</v>
      </c>
      <c r="B80" s="70">
        <v>438</v>
      </c>
      <c r="C80" s="71">
        <f t="shared" si="19"/>
        <v>50.93023255813953</v>
      </c>
      <c r="D80" s="70">
        <v>422</v>
      </c>
      <c r="E80" s="71">
        <f t="shared" si="20"/>
        <v>49.06976744186046</v>
      </c>
      <c r="F80" s="70">
        <v>860</v>
      </c>
      <c r="G80" s="70">
        <v>94</v>
      </c>
      <c r="H80" s="71">
        <f t="shared" si="21"/>
        <v>10.930232558139535</v>
      </c>
      <c r="I80" s="70">
        <v>760</v>
      </c>
      <c r="J80" s="70">
        <v>94</v>
      </c>
      <c r="K80" s="70">
        <v>0</v>
      </c>
      <c r="L80" s="70">
        <v>0</v>
      </c>
      <c r="M80" s="70">
        <v>0</v>
      </c>
      <c r="N80" s="70">
        <v>0</v>
      </c>
    </row>
    <row r="81" s="159" customFormat="1" ht="12.75"/>
    <row r="82" s="159" customFormat="1" ht="12.75"/>
    <row r="83" spans="1:15" s="55" customFormat="1" ht="42" customHeight="1">
      <c r="A83" s="16" t="s">
        <v>26</v>
      </c>
      <c r="B83" s="17" t="s">
        <v>286</v>
      </c>
      <c r="C83" s="18"/>
      <c r="D83" s="18"/>
      <c r="E83" s="18"/>
      <c r="F83" s="18"/>
      <c r="G83" s="18"/>
      <c r="H83" s="18"/>
      <c r="I83" s="158"/>
      <c r="J83" s="158"/>
      <c r="K83" s="158"/>
      <c r="L83" s="158"/>
      <c r="M83" s="158"/>
      <c r="N83" s="86"/>
      <c r="O83" s="159"/>
    </row>
    <row r="84" spans="1:14" s="11" customFormat="1" ht="38.25" customHeight="1">
      <c r="A84" s="362" t="s">
        <v>548</v>
      </c>
      <c r="B84" s="350" t="s">
        <v>526</v>
      </c>
      <c r="C84" s="350"/>
      <c r="D84" s="350" t="s">
        <v>527</v>
      </c>
      <c r="E84" s="350"/>
      <c r="F84" s="354" t="s">
        <v>528</v>
      </c>
      <c r="G84" s="354" t="s">
        <v>560</v>
      </c>
      <c r="H84" s="356" t="s">
        <v>530</v>
      </c>
      <c r="I84" s="372" t="s">
        <v>561</v>
      </c>
      <c r="J84" s="372" t="s">
        <v>562</v>
      </c>
      <c r="K84" s="356" t="s">
        <v>600</v>
      </c>
      <c r="L84" s="356" t="s">
        <v>531</v>
      </c>
      <c r="M84" s="356" t="s">
        <v>532</v>
      </c>
      <c r="N84" s="350" t="s">
        <v>533</v>
      </c>
    </row>
    <row r="85" spans="1:14" s="11" customFormat="1" ht="38.25" customHeight="1">
      <c r="A85" s="362"/>
      <c r="B85" s="12" t="s">
        <v>534</v>
      </c>
      <c r="C85" s="13" t="s">
        <v>549</v>
      </c>
      <c r="D85" s="12" t="s">
        <v>534</v>
      </c>
      <c r="E85" s="13" t="s">
        <v>549</v>
      </c>
      <c r="F85" s="368"/>
      <c r="G85" s="368"/>
      <c r="H85" s="371"/>
      <c r="I85" s="373"/>
      <c r="J85" s="373"/>
      <c r="K85" s="371"/>
      <c r="L85" s="371"/>
      <c r="M85" s="371"/>
      <c r="N85" s="362"/>
    </row>
    <row r="86" spans="1:14" s="159" customFormat="1" ht="12.75">
      <c r="A86" s="56" t="s">
        <v>31</v>
      </c>
      <c r="B86" s="57">
        <v>10</v>
      </c>
      <c r="C86" s="58">
        <f>B86/F86*100</f>
        <v>47.61904761904761</v>
      </c>
      <c r="D86" s="57">
        <v>11</v>
      </c>
      <c r="E86" s="58">
        <f>D86/F86*100</f>
        <v>52.38095238095239</v>
      </c>
      <c r="F86" s="59">
        <v>21</v>
      </c>
      <c r="G86" s="57">
        <v>0</v>
      </c>
      <c r="H86" s="60">
        <f>G86/F86*100</f>
        <v>0</v>
      </c>
      <c r="I86" s="57">
        <v>21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</row>
    <row r="87" spans="1:14" s="159" customFormat="1" ht="12.75">
      <c r="A87" s="56" t="s">
        <v>15</v>
      </c>
      <c r="B87" s="57">
        <v>34</v>
      </c>
      <c r="C87" s="58">
        <f aca="true" t="shared" si="22" ref="C87:C99">B87/F87*100</f>
        <v>56.666666666666664</v>
      </c>
      <c r="D87" s="57">
        <v>26</v>
      </c>
      <c r="E87" s="58">
        <f aca="true" t="shared" si="23" ref="E87:E99">D87/F87*100</f>
        <v>43.333333333333336</v>
      </c>
      <c r="F87" s="59">
        <v>60</v>
      </c>
      <c r="G87" s="57">
        <v>24</v>
      </c>
      <c r="H87" s="60">
        <f aca="true" t="shared" si="24" ref="H87:H99">G87/F87*100</f>
        <v>40</v>
      </c>
      <c r="I87" s="57">
        <v>36</v>
      </c>
      <c r="J87" s="61">
        <v>22</v>
      </c>
      <c r="K87" s="61">
        <v>0</v>
      </c>
      <c r="L87" s="61">
        <v>0</v>
      </c>
      <c r="M87" s="61">
        <v>0</v>
      </c>
      <c r="N87" s="61">
        <v>0</v>
      </c>
    </row>
    <row r="88" spans="1:14" s="159" customFormat="1" ht="12.75">
      <c r="A88" s="56" t="s">
        <v>14</v>
      </c>
      <c r="B88" s="57">
        <v>96</v>
      </c>
      <c r="C88" s="58">
        <f t="shared" si="22"/>
        <v>52.459016393442624</v>
      </c>
      <c r="D88" s="57">
        <v>87</v>
      </c>
      <c r="E88" s="58">
        <f t="shared" si="23"/>
        <v>47.540983606557376</v>
      </c>
      <c r="F88" s="59">
        <v>183</v>
      </c>
      <c r="G88" s="57">
        <v>48</v>
      </c>
      <c r="H88" s="60">
        <f t="shared" si="24"/>
        <v>26.229508196721312</v>
      </c>
      <c r="I88" s="57">
        <v>137</v>
      </c>
      <c r="J88" s="61">
        <v>46</v>
      </c>
      <c r="K88" s="61">
        <v>0</v>
      </c>
      <c r="L88" s="61">
        <v>0</v>
      </c>
      <c r="M88" s="61">
        <v>0</v>
      </c>
      <c r="N88" s="61">
        <v>0</v>
      </c>
    </row>
    <row r="89" spans="1:14" s="159" customFormat="1" ht="12.75">
      <c r="A89" s="56" t="s">
        <v>12</v>
      </c>
      <c r="B89" s="57">
        <v>29</v>
      </c>
      <c r="C89" s="58">
        <f t="shared" si="22"/>
        <v>47.540983606557376</v>
      </c>
      <c r="D89" s="57">
        <v>32</v>
      </c>
      <c r="E89" s="58">
        <f t="shared" si="23"/>
        <v>52.459016393442624</v>
      </c>
      <c r="F89" s="59">
        <v>61</v>
      </c>
      <c r="G89" s="57">
        <v>24</v>
      </c>
      <c r="H89" s="60">
        <f t="shared" si="24"/>
        <v>39.34426229508197</v>
      </c>
      <c r="I89" s="57">
        <v>37</v>
      </c>
      <c r="J89" s="61">
        <v>24</v>
      </c>
      <c r="K89" s="61">
        <v>0</v>
      </c>
      <c r="L89" s="61">
        <v>1</v>
      </c>
      <c r="M89" s="61">
        <v>0</v>
      </c>
      <c r="N89" s="61">
        <v>1</v>
      </c>
    </row>
    <row r="90" spans="1:14" s="159" customFormat="1" ht="12.75">
      <c r="A90" s="56" t="s">
        <v>10</v>
      </c>
      <c r="B90" s="57">
        <v>46</v>
      </c>
      <c r="C90" s="58">
        <f t="shared" si="22"/>
        <v>54.11764705882353</v>
      </c>
      <c r="D90" s="57">
        <v>39</v>
      </c>
      <c r="E90" s="58">
        <f t="shared" si="23"/>
        <v>45.88235294117647</v>
      </c>
      <c r="F90" s="59">
        <v>85</v>
      </c>
      <c r="G90" s="57">
        <v>38</v>
      </c>
      <c r="H90" s="60">
        <f t="shared" si="24"/>
        <v>44.70588235294118</v>
      </c>
      <c r="I90" s="57">
        <v>47</v>
      </c>
      <c r="J90" s="61">
        <v>38</v>
      </c>
      <c r="K90" s="61">
        <v>0</v>
      </c>
      <c r="L90" s="61">
        <v>0</v>
      </c>
      <c r="M90" s="61">
        <v>0</v>
      </c>
      <c r="N90" s="61">
        <v>0</v>
      </c>
    </row>
    <row r="91" spans="1:14" s="159" customFormat="1" ht="12.75">
      <c r="A91" s="56" t="s">
        <v>539</v>
      </c>
      <c r="B91" s="57">
        <v>292</v>
      </c>
      <c r="C91" s="58">
        <f t="shared" si="22"/>
        <v>52.51798561151079</v>
      </c>
      <c r="D91" s="57">
        <v>264</v>
      </c>
      <c r="E91" s="58">
        <f t="shared" si="23"/>
        <v>47.482014388489205</v>
      </c>
      <c r="F91" s="59">
        <v>556</v>
      </c>
      <c r="G91" s="57">
        <v>160</v>
      </c>
      <c r="H91" s="60">
        <f t="shared" si="24"/>
        <v>28.776978417266186</v>
      </c>
      <c r="I91" s="57">
        <v>386</v>
      </c>
      <c r="J91" s="61">
        <v>158</v>
      </c>
      <c r="K91" s="61">
        <v>0</v>
      </c>
      <c r="L91" s="61">
        <v>0</v>
      </c>
      <c r="M91" s="61">
        <v>0</v>
      </c>
      <c r="N91" s="61">
        <v>0</v>
      </c>
    </row>
    <row r="92" spans="1:14" s="159" customFormat="1" ht="12.75">
      <c r="A92" s="56" t="s">
        <v>9</v>
      </c>
      <c r="B92" s="57">
        <v>23</v>
      </c>
      <c r="C92" s="58">
        <f t="shared" si="22"/>
        <v>56.09756097560976</v>
      </c>
      <c r="D92" s="57">
        <v>18</v>
      </c>
      <c r="E92" s="58">
        <f t="shared" si="23"/>
        <v>43.90243902439025</v>
      </c>
      <c r="F92" s="59">
        <v>41</v>
      </c>
      <c r="G92" s="57">
        <v>0</v>
      </c>
      <c r="H92" s="60">
        <f t="shared" si="24"/>
        <v>0</v>
      </c>
      <c r="I92" s="57">
        <v>41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</row>
    <row r="93" spans="1:14" s="159" customFormat="1" ht="12.75">
      <c r="A93" s="56" t="s">
        <v>30</v>
      </c>
      <c r="B93" s="57">
        <v>16</v>
      </c>
      <c r="C93" s="58">
        <f t="shared" si="22"/>
        <v>53.333333333333336</v>
      </c>
      <c r="D93" s="57">
        <v>14</v>
      </c>
      <c r="E93" s="58">
        <f t="shared" si="23"/>
        <v>46.666666666666664</v>
      </c>
      <c r="F93" s="59">
        <v>30</v>
      </c>
      <c r="G93" s="57">
        <v>16</v>
      </c>
      <c r="H93" s="60">
        <f t="shared" si="24"/>
        <v>53.333333333333336</v>
      </c>
      <c r="I93" s="57">
        <v>14</v>
      </c>
      <c r="J93" s="61">
        <v>16</v>
      </c>
      <c r="K93" s="61">
        <v>0</v>
      </c>
      <c r="L93" s="61">
        <v>0</v>
      </c>
      <c r="M93" s="61">
        <v>0</v>
      </c>
      <c r="N93" s="61">
        <v>0</v>
      </c>
    </row>
    <row r="94" spans="1:14" s="159" customFormat="1" ht="12.75">
      <c r="A94" s="56" t="s">
        <v>29</v>
      </c>
      <c r="B94" s="57">
        <v>10</v>
      </c>
      <c r="C94" s="58">
        <f t="shared" si="22"/>
        <v>62.5</v>
      </c>
      <c r="D94" s="57">
        <v>6</v>
      </c>
      <c r="E94" s="58">
        <f t="shared" si="23"/>
        <v>37.5</v>
      </c>
      <c r="F94" s="59">
        <v>16</v>
      </c>
      <c r="G94" s="57">
        <v>5</v>
      </c>
      <c r="H94" s="60">
        <f t="shared" si="24"/>
        <v>31.25</v>
      </c>
      <c r="I94" s="57">
        <v>11</v>
      </c>
      <c r="J94" s="61">
        <v>5</v>
      </c>
      <c r="K94" s="61">
        <v>0</v>
      </c>
      <c r="L94" s="61">
        <v>4</v>
      </c>
      <c r="M94" s="61">
        <v>0</v>
      </c>
      <c r="N94" s="61">
        <v>4</v>
      </c>
    </row>
    <row r="95" spans="1:14" s="159" customFormat="1" ht="12.75">
      <c r="A95" s="56" t="s">
        <v>28</v>
      </c>
      <c r="B95" s="57">
        <v>8</v>
      </c>
      <c r="C95" s="58">
        <f t="shared" si="22"/>
        <v>57.14285714285714</v>
      </c>
      <c r="D95" s="57">
        <v>6</v>
      </c>
      <c r="E95" s="58">
        <f t="shared" si="23"/>
        <v>42.857142857142854</v>
      </c>
      <c r="F95" s="59">
        <v>14</v>
      </c>
      <c r="G95" s="57">
        <v>5</v>
      </c>
      <c r="H95" s="60">
        <f t="shared" si="24"/>
        <v>35.714285714285715</v>
      </c>
      <c r="I95" s="57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</row>
    <row r="96" spans="1:14" s="159" customFormat="1" ht="12.75">
      <c r="A96" s="56" t="s">
        <v>1</v>
      </c>
      <c r="B96" s="57">
        <v>27</v>
      </c>
      <c r="C96" s="58">
        <f t="shared" si="22"/>
        <v>54</v>
      </c>
      <c r="D96" s="57">
        <v>23</v>
      </c>
      <c r="E96" s="58">
        <f t="shared" si="23"/>
        <v>46</v>
      </c>
      <c r="F96" s="59">
        <v>50</v>
      </c>
      <c r="G96" s="57">
        <v>3</v>
      </c>
      <c r="H96" s="60">
        <f t="shared" si="24"/>
        <v>6</v>
      </c>
      <c r="I96" s="57">
        <v>47</v>
      </c>
      <c r="J96" s="61">
        <v>3</v>
      </c>
      <c r="K96" s="61">
        <v>0</v>
      </c>
      <c r="L96" s="61">
        <v>0</v>
      </c>
      <c r="M96" s="61">
        <v>0</v>
      </c>
      <c r="N96" s="61">
        <v>0</v>
      </c>
    </row>
    <row r="97" spans="1:14" s="159" customFormat="1" ht="12.75">
      <c r="A97" s="56" t="s">
        <v>27</v>
      </c>
      <c r="B97" s="57">
        <v>12</v>
      </c>
      <c r="C97" s="58">
        <f t="shared" si="22"/>
        <v>70.58823529411765</v>
      </c>
      <c r="D97" s="57">
        <v>5</v>
      </c>
      <c r="E97" s="58">
        <f t="shared" si="23"/>
        <v>29.411764705882355</v>
      </c>
      <c r="F97" s="59">
        <v>17</v>
      </c>
      <c r="G97" s="57">
        <v>0</v>
      </c>
      <c r="H97" s="60">
        <f t="shared" si="24"/>
        <v>0</v>
      </c>
      <c r="I97" s="57">
        <v>17</v>
      </c>
      <c r="J97" s="61">
        <v>0</v>
      </c>
      <c r="K97" s="61">
        <v>17</v>
      </c>
      <c r="L97" s="61">
        <v>0</v>
      </c>
      <c r="M97" s="61">
        <v>0</v>
      </c>
      <c r="N97" s="61">
        <v>0</v>
      </c>
    </row>
    <row r="98" spans="1:14" s="159" customFormat="1" ht="12.75">
      <c r="A98" s="56" t="s">
        <v>748</v>
      </c>
      <c r="B98" s="57">
        <v>28</v>
      </c>
      <c r="C98" s="58">
        <f t="shared" si="22"/>
        <v>45.90163934426229</v>
      </c>
      <c r="D98" s="57">
        <v>33</v>
      </c>
      <c r="E98" s="58">
        <f t="shared" si="23"/>
        <v>54.09836065573771</v>
      </c>
      <c r="F98" s="59">
        <v>61</v>
      </c>
      <c r="G98" s="57">
        <v>17</v>
      </c>
      <c r="H98" s="60">
        <f t="shared" si="24"/>
        <v>27.86885245901639</v>
      </c>
      <c r="I98" s="57">
        <v>44</v>
      </c>
      <c r="J98" s="61">
        <v>17</v>
      </c>
      <c r="K98" s="61">
        <v>0</v>
      </c>
      <c r="L98" s="61">
        <v>0</v>
      </c>
      <c r="M98" s="61">
        <v>0</v>
      </c>
      <c r="N98" s="61">
        <v>0</v>
      </c>
    </row>
    <row r="99" spans="1:14" s="159" customFormat="1" ht="27" customHeight="1">
      <c r="A99" s="30" t="s">
        <v>25</v>
      </c>
      <c r="B99" s="70">
        <v>631</v>
      </c>
      <c r="C99" s="71">
        <f t="shared" si="22"/>
        <v>52.80334728033472</v>
      </c>
      <c r="D99" s="70">
        <v>564</v>
      </c>
      <c r="E99" s="71">
        <f t="shared" si="23"/>
        <v>47.19665271966527</v>
      </c>
      <c r="F99" s="70">
        <v>1195</v>
      </c>
      <c r="G99" s="70">
        <v>340</v>
      </c>
      <c r="H99" s="71">
        <f t="shared" si="24"/>
        <v>28.451882845188287</v>
      </c>
      <c r="I99" s="70">
        <v>838</v>
      </c>
      <c r="J99" s="70">
        <v>329</v>
      </c>
      <c r="K99" s="70">
        <v>17</v>
      </c>
      <c r="L99" s="70">
        <v>5</v>
      </c>
      <c r="M99" s="70">
        <v>0</v>
      </c>
      <c r="N99" s="70">
        <v>5</v>
      </c>
    </row>
    <row r="100" s="159" customFormat="1" ht="12.75">
      <c r="A100" s="85" t="s">
        <v>32</v>
      </c>
    </row>
    <row r="101" s="159" customFormat="1" ht="12.75"/>
    <row r="102" s="159" customFormat="1" ht="12.75"/>
    <row r="103" spans="1:15" s="55" customFormat="1" ht="42" customHeight="1">
      <c r="A103" s="16" t="s">
        <v>42</v>
      </c>
      <c r="B103" s="17" t="s">
        <v>43</v>
      </c>
      <c r="C103" s="18"/>
      <c r="D103" s="18"/>
      <c r="E103" s="18"/>
      <c r="F103" s="18"/>
      <c r="G103" s="18"/>
      <c r="H103" s="18"/>
      <c r="I103" s="158"/>
      <c r="J103" s="158"/>
      <c r="K103" s="158"/>
      <c r="L103" s="158"/>
      <c r="M103" s="158"/>
      <c r="N103" s="86"/>
      <c r="O103" s="159"/>
    </row>
    <row r="104" spans="1:14" s="11" customFormat="1" ht="38.25" customHeight="1">
      <c r="A104" s="362" t="s">
        <v>548</v>
      </c>
      <c r="B104" s="350" t="s">
        <v>526</v>
      </c>
      <c r="C104" s="350"/>
      <c r="D104" s="350" t="s">
        <v>527</v>
      </c>
      <c r="E104" s="350"/>
      <c r="F104" s="354" t="s">
        <v>528</v>
      </c>
      <c r="G104" s="354" t="s">
        <v>560</v>
      </c>
      <c r="H104" s="356" t="s">
        <v>530</v>
      </c>
      <c r="I104" s="372" t="s">
        <v>561</v>
      </c>
      <c r="J104" s="372" t="s">
        <v>562</v>
      </c>
      <c r="K104" s="356" t="s">
        <v>600</v>
      </c>
      <c r="L104" s="356" t="s">
        <v>531</v>
      </c>
      <c r="M104" s="356" t="s">
        <v>532</v>
      </c>
      <c r="N104" s="350" t="s">
        <v>533</v>
      </c>
    </row>
    <row r="105" spans="1:14" s="11" customFormat="1" ht="38.25" customHeight="1">
      <c r="A105" s="362"/>
      <c r="B105" s="12" t="s">
        <v>534</v>
      </c>
      <c r="C105" s="13" t="s">
        <v>549</v>
      </c>
      <c r="D105" s="12" t="s">
        <v>534</v>
      </c>
      <c r="E105" s="13" t="s">
        <v>549</v>
      </c>
      <c r="F105" s="368"/>
      <c r="G105" s="368"/>
      <c r="H105" s="371"/>
      <c r="I105" s="373"/>
      <c r="J105" s="373"/>
      <c r="K105" s="371"/>
      <c r="L105" s="371"/>
      <c r="M105" s="371"/>
      <c r="N105" s="362"/>
    </row>
    <row r="106" spans="1:14" s="159" customFormat="1" ht="12.75">
      <c r="A106" s="56" t="s">
        <v>83</v>
      </c>
      <c r="B106" s="57">
        <v>31</v>
      </c>
      <c r="C106" s="58">
        <f>B106/F106*100</f>
        <v>46.26865671641791</v>
      </c>
      <c r="D106" s="57">
        <v>36</v>
      </c>
      <c r="E106" s="58">
        <f>D106/F106*100</f>
        <v>53.73134328358209</v>
      </c>
      <c r="F106" s="59">
        <v>67</v>
      </c>
      <c r="G106" s="57">
        <v>22</v>
      </c>
      <c r="H106" s="60">
        <f>G106/F106*100</f>
        <v>32.83582089552239</v>
      </c>
      <c r="I106" s="57">
        <v>45</v>
      </c>
      <c r="J106" s="61">
        <v>22</v>
      </c>
      <c r="K106" s="61">
        <f aca="true" t="shared" si="25" ref="K106:K116">SUM(I106:J106)</f>
        <v>67</v>
      </c>
      <c r="L106" s="61">
        <v>0</v>
      </c>
      <c r="M106" s="61">
        <v>0</v>
      </c>
      <c r="N106" s="61">
        <v>0</v>
      </c>
    </row>
    <row r="107" spans="1:14" s="159" customFormat="1" ht="12.75">
      <c r="A107" s="56" t="s">
        <v>82</v>
      </c>
      <c r="B107" s="57">
        <v>32</v>
      </c>
      <c r="C107" s="58">
        <f aca="true" t="shared" si="26" ref="C107:C126">B107/F107*100</f>
        <v>50</v>
      </c>
      <c r="D107" s="57">
        <v>32</v>
      </c>
      <c r="E107" s="58">
        <f aca="true" t="shared" si="27" ref="E107:E126">D107/F107*100</f>
        <v>50</v>
      </c>
      <c r="F107" s="59">
        <v>64</v>
      </c>
      <c r="G107" s="57">
        <v>16</v>
      </c>
      <c r="H107" s="60">
        <f aca="true" t="shared" si="28" ref="H107:H126">G107/F107*100</f>
        <v>25</v>
      </c>
      <c r="I107" s="57">
        <v>48</v>
      </c>
      <c r="J107" s="61">
        <v>16</v>
      </c>
      <c r="K107" s="61">
        <f t="shared" si="25"/>
        <v>64</v>
      </c>
      <c r="L107" s="61">
        <v>0</v>
      </c>
      <c r="M107" s="61">
        <v>0</v>
      </c>
      <c r="N107" s="61">
        <v>0</v>
      </c>
    </row>
    <row r="108" spans="1:14" s="159" customFormat="1" ht="12.75">
      <c r="A108" s="56" t="s">
        <v>540</v>
      </c>
      <c r="B108" s="57">
        <v>122</v>
      </c>
      <c r="C108" s="58">
        <f t="shared" si="26"/>
        <v>56.481481481481474</v>
      </c>
      <c r="D108" s="57">
        <v>94</v>
      </c>
      <c r="E108" s="58">
        <f t="shared" si="27"/>
        <v>43.51851851851852</v>
      </c>
      <c r="F108" s="59">
        <v>216</v>
      </c>
      <c r="G108" s="57">
        <v>0</v>
      </c>
      <c r="H108" s="60">
        <f t="shared" si="28"/>
        <v>0</v>
      </c>
      <c r="I108" s="57">
        <v>216</v>
      </c>
      <c r="J108" s="61">
        <v>0</v>
      </c>
      <c r="K108" s="61">
        <f t="shared" si="25"/>
        <v>216</v>
      </c>
      <c r="L108" s="61">
        <v>0</v>
      </c>
      <c r="M108" s="61">
        <v>0</v>
      </c>
      <c r="N108" s="61">
        <v>0</v>
      </c>
    </row>
    <row r="109" spans="1:14" s="159" customFormat="1" ht="12.75">
      <c r="A109" s="56" t="s">
        <v>77</v>
      </c>
      <c r="B109" s="57">
        <v>27</v>
      </c>
      <c r="C109" s="58">
        <f t="shared" si="26"/>
        <v>60</v>
      </c>
      <c r="D109" s="57">
        <v>18</v>
      </c>
      <c r="E109" s="58">
        <f t="shared" si="27"/>
        <v>40</v>
      </c>
      <c r="F109" s="59">
        <v>45</v>
      </c>
      <c r="G109" s="57">
        <v>0</v>
      </c>
      <c r="H109" s="60">
        <f t="shared" si="28"/>
        <v>0</v>
      </c>
      <c r="I109" s="57">
        <v>45</v>
      </c>
      <c r="J109" s="61">
        <v>0</v>
      </c>
      <c r="K109" s="61">
        <f t="shared" si="25"/>
        <v>45</v>
      </c>
      <c r="L109" s="61">
        <v>0</v>
      </c>
      <c r="M109" s="61">
        <v>0</v>
      </c>
      <c r="N109" s="61">
        <v>0</v>
      </c>
    </row>
    <row r="110" spans="1:14" s="159" customFormat="1" ht="12.75">
      <c r="A110" s="56" t="s">
        <v>76</v>
      </c>
      <c r="B110" s="57">
        <v>28</v>
      </c>
      <c r="C110" s="58">
        <f t="shared" si="26"/>
        <v>50.90909090909091</v>
      </c>
      <c r="D110" s="57">
        <v>27</v>
      </c>
      <c r="E110" s="58">
        <f t="shared" si="27"/>
        <v>49.09090909090909</v>
      </c>
      <c r="F110" s="59">
        <v>55</v>
      </c>
      <c r="G110" s="57">
        <v>15</v>
      </c>
      <c r="H110" s="60">
        <f t="shared" si="28"/>
        <v>27.27272727272727</v>
      </c>
      <c r="I110" s="57">
        <v>40</v>
      </c>
      <c r="J110" s="61">
        <v>15</v>
      </c>
      <c r="K110" s="61">
        <f t="shared" si="25"/>
        <v>55</v>
      </c>
      <c r="L110" s="61">
        <v>0</v>
      </c>
      <c r="M110" s="61">
        <v>0</v>
      </c>
      <c r="N110" s="61">
        <v>0</v>
      </c>
    </row>
    <row r="111" spans="1:14" s="159" customFormat="1" ht="12.75">
      <c r="A111" s="56" t="s">
        <v>95</v>
      </c>
      <c r="B111" s="57">
        <v>43</v>
      </c>
      <c r="C111" s="58">
        <f t="shared" si="26"/>
        <v>48.31460674157304</v>
      </c>
      <c r="D111" s="57">
        <v>46</v>
      </c>
      <c r="E111" s="58">
        <f t="shared" si="27"/>
        <v>51.68539325842697</v>
      </c>
      <c r="F111" s="59">
        <v>89</v>
      </c>
      <c r="G111" s="57">
        <v>16</v>
      </c>
      <c r="H111" s="60">
        <f t="shared" si="28"/>
        <v>17.97752808988764</v>
      </c>
      <c r="I111" s="57">
        <v>62</v>
      </c>
      <c r="J111" s="61">
        <v>16</v>
      </c>
      <c r="K111" s="61">
        <f t="shared" si="25"/>
        <v>78</v>
      </c>
      <c r="L111" s="61">
        <v>0</v>
      </c>
      <c r="M111" s="61">
        <v>0</v>
      </c>
      <c r="N111" s="61">
        <v>0</v>
      </c>
    </row>
    <row r="112" spans="1:14" s="159" customFormat="1" ht="12.75">
      <c r="A112" s="56" t="s">
        <v>94</v>
      </c>
      <c r="B112" s="57">
        <v>2</v>
      </c>
      <c r="C112" s="58">
        <f t="shared" si="26"/>
        <v>33.33333333333333</v>
      </c>
      <c r="D112" s="57">
        <v>4</v>
      </c>
      <c r="E112" s="58">
        <f t="shared" si="27"/>
        <v>66.66666666666666</v>
      </c>
      <c r="F112" s="59">
        <v>6</v>
      </c>
      <c r="G112" s="57">
        <v>0</v>
      </c>
      <c r="H112" s="60">
        <f t="shared" si="28"/>
        <v>0</v>
      </c>
      <c r="I112" s="57">
        <v>6</v>
      </c>
      <c r="J112" s="61">
        <v>0</v>
      </c>
      <c r="K112" s="61">
        <f t="shared" si="25"/>
        <v>6</v>
      </c>
      <c r="L112" s="61">
        <v>0</v>
      </c>
      <c r="M112" s="61">
        <v>0</v>
      </c>
      <c r="N112" s="61">
        <v>0</v>
      </c>
    </row>
    <row r="113" spans="1:14" s="159" customFormat="1" ht="12.75">
      <c r="A113" s="56" t="s">
        <v>93</v>
      </c>
      <c r="B113" s="57">
        <v>21</v>
      </c>
      <c r="C113" s="58">
        <f t="shared" si="26"/>
        <v>47.72727272727273</v>
      </c>
      <c r="D113" s="57">
        <v>23</v>
      </c>
      <c r="E113" s="58">
        <f t="shared" si="27"/>
        <v>52.27272727272727</v>
      </c>
      <c r="F113" s="59">
        <v>44</v>
      </c>
      <c r="G113" s="57">
        <v>10</v>
      </c>
      <c r="H113" s="60">
        <f t="shared" si="28"/>
        <v>22.727272727272727</v>
      </c>
      <c r="I113" s="57">
        <v>34</v>
      </c>
      <c r="J113" s="61">
        <v>10</v>
      </c>
      <c r="K113" s="61">
        <f t="shared" si="25"/>
        <v>44</v>
      </c>
      <c r="L113" s="61">
        <v>0</v>
      </c>
      <c r="M113" s="61">
        <v>0</v>
      </c>
      <c r="N113" s="61">
        <v>0</v>
      </c>
    </row>
    <row r="114" spans="1:14" s="159" customFormat="1" ht="12.75">
      <c r="A114" s="56" t="s">
        <v>92</v>
      </c>
      <c r="B114" s="57">
        <v>8</v>
      </c>
      <c r="C114" s="58">
        <f t="shared" si="26"/>
        <v>34.78260869565217</v>
      </c>
      <c r="D114" s="57">
        <v>15</v>
      </c>
      <c r="E114" s="58">
        <f t="shared" si="27"/>
        <v>65.21739130434783</v>
      </c>
      <c r="F114" s="59">
        <v>23</v>
      </c>
      <c r="G114" s="57">
        <v>0</v>
      </c>
      <c r="H114" s="60">
        <f t="shared" si="28"/>
        <v>0</v>
      </c>
      <c r="I114" s="57">
        <v>23</v>
      </c>
      <c r="J114" s="61">
        <v>0</v>
      </c>
      <c r="K114" s="61">
        <f t="shared" si="25"/>
        <v>23</v>
      </c>
      <c r="L114" s="61">
        <v>0</v>
      </c>
      <c r="M114" s="61">
        <v>0</v>
      </c>
      <c r="N114" s="61">
        <v>0</v>
      </c>
    </row>
    <row r="115" spans="1:14" s="159" customFormat="1" ht="12.75">
      <c r="A115" s="56" t="s">
        <v>91</v>
      </c>
      <c r="B115" s="57">
        <v>19</v>
      </c>
      <c r="C115" s="58">
        <f t="shared" si="26"/>
        <v>59.375</v>
      </c>
      <c r="D115" s="57">
        <v>13</v>
      </c>
      <c r="E115" s="58">
        <f t="shared" si="27"/>
        <v>40.625</v>
      </c>
      <c r="F115" s="59">
        <v>32</v>
      </c>
      <c r="G115" s="57">
        <v>26</v>
      </c>
      <c r="H115" s="60">
        <f t="shared" si="28"/>
        <v>81.25</v>
      </c>
      <c r="I115" s="57">
        <v>6</v>
      </c>
      <c r="J115" s="61">
        <v>26</v>
      </c>
      <c r="K115" s="61">
        <f t="shared" si="25"/>
        <v>32</v>
      </c>
      <c r="L115" s="61">
        <v>0</v>
      </c>
      <c r="M115" s="61">
        <v>0</v>
      </c>
      <c r="N115" s="61">
        <v>0</v>
      </c>
    </row>
    <row r="116" spans="1:14" s="159" customFormat="1" ht="12.75">
      <c r="A116" s="56" t="s">
        <v>70</v>
      </c>
      <c r="B116" s="57">
        <v>20</v>
      </c>
      <c r="C116" s="58">
        <f t="shared" si="26"/>
        <v>58.82352941176471</v>
      </c>
      <c r="D116" s="57">
        <v>14</v>
      </c>
      <c r="E116" s="58">
        <f t="shared" si="27"/>
        <v>41.17647058823529</v>
      </c>
      <c r="F116" s="59">
        <v>34</v>
      </c>
      <c r="G116" s="57">
        <v>5</v>
      </c>
      <c r="H116" s="60">
        <f t="shared" si="28"/>
        <v>14.705882352941178</v>
      </c>
      <c r="I116" s="57">
        <v>29</v>
      </c>
      <c r="J116" s="61">
        <v>5</v>
      </c>
      <c r="K116" s="61">
        <f t="shared" si="25"/>
        <v>34</v>
      </c>
      <c r="L116" s="61">
        <v>0</v>
      </c>
      <c r="M116" s="61">
        <v>0</v>
      </c>
      <c r="N116" s="61">
        <v>0</v>
      </c>
    </row>
    <row r="117" spans="1:14" s="159" customFormat="1" ht="12.75">
      <c r="A117" s="56" t="s">
        <v>90</v>
      </c>
      <c r="B117" s="57">
        <v>14</v>
      </c>
      <c r="C117" s="58">
        <f t="shared" si="26"/>
        <v>40</v>
      </c>
      <c r="D117" s="57">
        <v>21</v>
      </c>
      <c r="E117" s="58">
        <f t="shared" si="27"/>
        <v>60</v>
      </c>
      <c r="F117" s="59">
        <v>35</v>
      </c>
      <c r="G117" s="57">
        <v>0</v>
      </c>
      <c r="H117" s="60">
        <f t="shared" si="28"/>
        <v>0</v>
      </c>
      <c r="I117" s="57">
        <v>35</v>
      </c>
      <c r="J117" s="61">
        <v>0</v>
      </c>
      <c r="K117" s="61">
        <v>17</v>
      </c>
      <c r="L117" s="61">
        <v>0</v>
      </c>
      <c r="M117" s="61">
        <v>0</v>
      </c>
      <c r="N117" s="61">
        <v>0</v>
      </c>
    </row>
    <row r="118" spans="1:14" s="159" customFormat="1" ht="12.75">
      <c r="A118" s="56" t="s">
        <v>89</v>
      </c>
      <c r="B118" s="57">
        <v>8</v>
      </c>
      <c r="C118" s="58">
        <f t="shared" si="26"/>
        <v>57.14285714285714</v>
      </c>
      <c r="D118" s="57">
        <v>6</v>
      </c>
      <c r="E118" s="58">
        <f t="shared" si="27"/>
        <v>42.857142857142854</v>
      </c>
      <c r="F118" s="59">
        <v>14</v>
      </c>
      <c r="G118" s="57">
        <v>14</v>
      </c>
      <c r="H118" s="60">
        <f t="shared" si="28"/>
        <v>100</v>
      </c>
      <c r="I118" s="57">
        <v>0</v>
      </c>
      <c r="J118" s="61">
        <v>14</v>
      </c>
      <c r="K118" s="61">
        <f>SUM(I118:J118)</f>
        <v>14</v>
      </c>
      <c r="L118" s="61">
        <v>0</v>
      </c>
      <c r="M118" s="61">
        <v>0</v>
      </c>
      <c r="N118" s="61">
        <v>0</v>
      </c>
    </row>
    <row r="119" spans="1:14" s="159" customFormat="1" ht="12.75">
      <c r="A119" s="56" t="s">
        <v>88</v>
      </c>
      <c r="B119" s="57">
        <v>25</v>
      </c>
      <c r="C119" s="58">
        <f t="shared" si="26"/>
        <v>58.139534883720934</v>
      </c>
      <c r="D119" s="57">
        <v>18</v>
      </c>
      <c r="E119" s="58">
        <f t="shared" si="27"/>
        <v>41.86046511627907</v>
      </c>
      <c r="F119" s="59">
        <v>43</v>
      </c>
      <c r="G119" s="57">
        <v>9</v>
      </c>
      <c r="H119" s="60">
        <f t="shared" si="28"/>
        <v>20.930232558139537</v>
      </c>
      <c r="I119" s="57">
        <v>34</v>
      </c>
      <c r="J119" s="61">
        <v>9</v>
      </c>
      <c r="K119" s="61">
        <f>SUM(I119:J119)</f>
        <v>43</v>
      </c>
      <c r="L119" s="61">
        <v>0</v>
      </c>
      <c r="M119" s="61">
        <v>0</v>
      </c>
      <c r="N119" s="61">
        <v>0</v>
      </c>
    </row>
    <row r="120" spans="1:14" s="159" customFormat="1" ht="12.75">
      <c r="A120" s="56" t="s">
        <v>87</v>
      </c>
      <c r="B120" s="57">
        <v>44</v>
      </c>
      <c r="C120" s="58">
        <f t="shared" si="26"/>
        <v>55.69620253164557</v>
      </c>
      <c r="D120" s="57">
        <v>35</v>
      </c>
      <c r="E120" s="58">
        <f t="shared" si="27"/>
        <v>44.303797468354425</v>
      </c>
      <c r="F120" s="59">
        <v>79</v>
      </c>
      <c r="G120" s="57">
        <v>7</v>
      </c>
      <c r="H120" s="60">
        <f t="shared" si="28"/>
        <v>8.860759493670885</v>
      </c>
      <c r="I120" s="57">
        <v>72</v>
      </c>
      <c r="J120" s="61">
        <v>7</v>
      </c>
      <c r="K120" s="61">
        <f>SUM(I120:J120)</f>
        <v>79</v>
      </c>
      <c r="L120" s="61">
        <v>0</v>
      </c>
      <c r="M120" s="61">
        <v>0</v>
      </c>
      <c r="N120" s="61">
        <v>0</v>
      </c>
    </row>
    <row r="121" spans="1:14" s="159" customFormat="1" ht="12.75">
      <c r="A121" s="56" t="s">
        <v>86</v>
      </c>
      <c r="B121" s="57">
        <v>16</v>
      </c>
      <c r="C121" s="58">
        <f t="shared" si="26"/>
        <v>53.333333333333336</v>
      </c>
      <c r="D121" s="57">
        <v>14</v>
      </c>
      <c r="E121" s="58">
        <f t="shared" si="27"/>
        <v>46.666666666666664</v>
      </c>
      <c r="F121" s="59">
        <v>30</v>
      </c>
      <c r="G121" s="57">
        <v>0</v>
      </c>
      <c r="H121" s="60">
        <f t="shared" si="28"/>
        <v>0</v>
      </c>
      <c r="I121" s="57">
        <v>30</v>
      </c>
      <c r="J121" s="61">
        <v>0</v>
      </c>
      <c r="K121" s="61">
        <f>SUM(I121:J121)</f>
        <v>30</v>
      </c>
      <c r="L121" s="61">
        <v>0</v>
      </c>
      <c r="M121" s="61">
        <v>0</v>
      </c>
      <c r="N121" s="61">
        <v>0</v>
      </c>
    </row>
    <row r="122" spans="1:14" s="159" customFormat="1" ht="12.75">
      <c r="A122" s="56" t="s">
        <v>85</v>
      </c>
      <c r="B122" s="57">
        <v>62</v>
      </c>
      <c r="C122" s="58">
        <f t="shared" si="26"/>
        <v>55.35714285714286</v>
      </c>
      <c r="D122" s="57">
        <v>50</v>
      </c>
      <c r="E122" s="58">
        <f t="shared" si="27"/>
        <v>44.642857142857146</v>
      </c>
      <c r="F122" s="59">
        <v>112</v>
      </c>
      <c r="G122" s="57">
        <v>30</v>
      </c>
      <c r="H122" s="60">
        <f t="shared" si="28"/>
        <v>26.785714285714285</v>
      </c>
      <c r="I122" s="57">
        <v>82</v>
      </c>
      <c r="J122" s="61">
        <v>30</v>
      </c>
      <c r="K122" s="61">
        <v>15</v>
      </c>
      <c r="L122" s="61">
        <v>0</v>
      </c>
      <c r="M122" s="61">
        <v>0</v>
      </c>
      <c r="N122" s="61">
        <v>0</v>
      </c>
    </row>
    <row r="123" spans="1:14" s="159" customFormat="1" ht="12.75">
      <c r="A123" s="56" t="s">
        <v>57</v>
      </c>
      <c r="B123" s="57">
        <v>36</v>
      </c>
      <c r="C123" s="58">
        <f t="shared" si="26"/>
        <v>52.94117647058824</v>
      </c>
      <c r="D123" s="57">
        <v>32</v>
      </c>
      <c r="E123" s="58">
        <f t="shared" si="27"/>
        <v>47.05882352941176</v>
      </c>
      <c r="F123" s="59">
        <v>68</v>
      </c>
      <c r="G123" s="57">
        <v>24</v>
      </c>
      <c r="H123" s="60">
        <f t="shared" si="28"/>
        <v>35.294117647058826</v>
      </c>
      <c r="I123" s="57">
        <v>44</v>
      </c>
      <c r="J123" s="61">
        <v>24</v>
      </c>
      <c r="K123" s="61">
        <f>SUM(I123:J123)</f>
        <v>68</v>
      </c>
      <c r="L123" s="61">
        <v>0</v>
      </c>
      <c r="M123" s="61">
        <v>0</v>
      </c>
      <c r="N123" s="61">
        <v>0</v>
      </c>
    </row>
    <row r="124" spans="1:14" s="159" customFormat="1" ht="12.75">
      <c r="A124" s="56" t="s">
        <v>54</v>
      </c>
      <c r="B124" s="57">
        <v>14</v>
      </c>
      <c r="C124" s="58">
        <f t="shared" si="26"/>
        <v>60.86956521739131</v>
      </c>
      <c r="D124" s="57">
        <v>9</v>
      </c>
      <c r="E124" s="58">
        <f t="shared" si="27"/>
        <v>39.130434782608695</v>
      </c>
      <c r="F124" s="59">
        <v>23</v>
      </c>
      <c r="G124" s="57">
        <v>0</v>
      </c>
      <c r="H124" s="60">
        <f t="shared" si="28"/>
        <v>0</v>
      </c>
      <c r="I124" s="57">
        <v>23</v>
      </c>
      <c r="J124" s="61">
        <v>0</v>
      </c>
      <c r="K124" s="61">
        <f>SUM(I124:J124)</f>
        <v>23</v>
      </c>
      <c r="L124" s="61">
        <v>0</v>
      </c>
      <c r="M124" s="61">
        <v>0</v>
      </c>
      <c r="N124" s="61">
        <v>0</v>
      </c>
    </row>
    <row r="125" spans="1:14" s="159" customFormat="1" ht="12.75">
      <c r="A125" s="56" t="s">
        <v>48</v>
      </c>
      <c r="B125" s="57">
        <v>25</v>
      </c>
      <c r="C125" s="58">
        <f t="shared" si="26"/>
        <v>44.642857142857146</v>
      </c>
      <c r="D125" s="57">
        <v>31</v>
      </c>
      <c r="E125" s="58">
        <f t="shared" si="27"/>
        <v>55.35714285714286</v>
      </c>
      <c r="F125" s="59">
        <v>56</v>
      </c>
      <c r="G125" s="57">
        <v>16</v>
      </c>
      <c r="H125" s="60">
        <f t="shared" si="28"/>
        <v>28.57142857142857</v>
      </c>
      <c r="I125" s="57">
        <v>40</v>
      </c>
      <c r="J125" s="61">
        <v>16</v>
      </c>
      <c r="K125" s="61">
        <v>0</v>
      </c>
      <c r="L125" s="61">
        <v>0</v>
      </c>
      <c r="M125" s="61">
        <v>0</v>
      </c>
      <c r="N125" s="61">
        <v>0</v>
      </c>
    </row>
    <row r="126" spans="1:14" s="159" customFormat="1" ht="27" customHeight="1">
      <c r="A126" s="30" t="s">
        <v>84</v>
      </c>
      <c r="B126" s="70">
        <v>597</v>
      </c>
      <c r="C126" s="71">
        <f t="shared" si="26"/>
        <v>52.59911894273128</v>
      </c>
      <c r="D126" s="70">
        <v>538</v>
      </c>
      <c r="E126" s="71">
        <f t="shared" si="27"/>
        <v>47.40088105726873</v>
      </c>
      <c r="F126" s="70">
        <v>1135</v>
      </c>
      <c r="G126" s="70">
        <v>210</v>
      </c>
      <c r="H126" s="71">
        <f t="shared" si="28"/>
        <v>18.502202643171806</v>
      </c>
      <c r="I126" s="70">
        <v>899</v>
      </c>
      <c r="J126" s="70">
        <v>210</v>
      </c>
      <c r="K126" s="70">
        <f>SUM(K106:K125)</f>
        <v>953</v>
      </c>
      <c r="L126" s="70">
        <v>0</v>
      </c>
      <c r="M126" s="70">
        <v>0</v>
      </c>
      <c r="N126" s="70">
        <v>0</v>
      </c>
    </row>
    <row r="127" s="159" customFormat="1" ht="12.75">
      <c r="A127" s="161" t="s">
        <v>96</v>
      </c>
    </row>
    <row r="128" s="159" customFormat="1" ht="12.75">
      <c r="A128" s="162"/>
    </row>
    <row r="129" s="159" customFormat="1" ht="12.75"/>
    <row r="130" s="159" customFormat="1" ht="12.75"/>
    <row r="131" spans="1:15" s="55" customFormat="1" ht="42" customHeight="1">
      <c r="A131" s="16" t="s">
        <v>154</v>
      </c>
      <c r="B131" s="17" t="s">
        <v>155</v>
      </c>
      <c r="C131" s="18"/>
      <c r="D131" s="18"/>
      <c r="E131" s="18"/>
      <c r="F131" s="18"/>
      <c r="G131" s="18"/>
      <c r="H131" s="18"/>
      <c r="I131" s="158"/>
      <c r="J131" s="158"/>
      <c r="K131" s="158"/>
      <c r="L131" s="158"/>
      <c r="M131" s="158"/>
      <c r="N131" s="158"/>
      <c r="O131" s="159"/>
    </row>
    <row r="132" spans="1:14" s="11" customFormat="1" ht="38.25" customHeight="1">
      <c r="A132" s="362" t="s">
        <v>548</v>
      </c>
      <c r="B132" s="350" t="s">
        <v>526</v>
      </c>
      <c r="C132" s="350"/>
      <c r="D132" s="350" t="s">
        <v>527</v>
      </c>
      <c r="E132" s="350"/>
      <c r="F132" s="354" t="s">
        <v>528</v>
      </c>
      <c r="G132" s="354" t="s">
        <v>560</v>
      </c>
      <c r="H132" s="356" t="s">
        <v>530</v>
      </c>
      <c r="I132" s="372" t="s">
        <v>561</v>
      </c>
      <c r="J132" s="372" t="s">
        <v>562</v>
      </c>
      <c r="K132" s="356" t="s">
        <v>600</v>
      </c>
      <c r="L132" s="356" t="s">
        <v>531</v>
      </c>
      <c r="M132" s="356" t="s">
        <v>532</v>
      </c>
      <c r="N132" s="350" t="s">
        <v>533</v>
      </c>
    </row>
    <row r="133" spans="1:14" s="11" customFormat="1" ht="38.25" customHeight="1">
      <c r="A133" s="362"/>
      <c r="B133" s="12" t="s">
        <v>534</v>
      </c>
      <c r="C133" s="13" t="s">
        <v>549</v>
      </c>
      <c r="D133" s="12" t="s">
        <v>534</v>
      </c>
      <c r="E133" s="13" t="s">
        <v>549</v>
      </c>
      <c r="F133" s="368"/>
      <c r="G133" s="368"/>
      <c r="H133" s="371"/>
      <c r="I133" s="373"/>
      <c r="J133" s="373"/>
      <c r="K133" s="371"/>
      <c r="L133" s="371"/>
      <c r="M133" s="371"/>
      <c r="N133" s="362"/>
    </row>
    <row r="134" spans="1:14" s="159" customFormat="1" ht="12.75">
      <c r="A134" s="56" t="s">
        <v>140</v>
      </c>
      <c r="B134" s="57">
        <v>7</v>
      </c>
      <c r="C134" s="58">
        <f aca="true" t="shared" si="29" ref="C134:C139">B134/F134*100</f>
        <v>46.666666666666664</v>
      </c>
      <c r="D134" s="57">
        <v>8</v>
      </c>
      <c r="E134" s="58">
        <f aca="true" t="shared" si="30" ref="E134:E139">D134/F134*100</f>
        <v>53.333333333333336</v>
      </c>
      <c r="F134" s="59">
        <v>15</v>
      </c>
      <c r="G134" s="57">
        <v>0</v>
      </c>
      <c r="H134" s="60">
        <f aca="true" t="shared" si="31" ref="H134:H139">G134/F134*100</f>
        <v>0</v>
      </c>
      <c r="I134" s="57">
        <v>15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</row>
    <row r="135" spans="1:14" s="159" customFormat="1" ht="12.75">
      <c r="A135" s="56" t="s">
        <v>156</v>
      </c>
      <c r="B135" s="57">
        <v>17</v>
      </c>
      <c r="C135" s="58">
        <f t="shared" si="29"/>
        <v>48.57142857142857</v>
      </c>
      <c r="D135" s="57">
        <v>18</v>
      </c>
      <c r="E135" s="58">
        <f t="shared" si="30"/>
        <v>51.42857142857142</v>
      </c>
      <c r="F135" s="59">
        <v>35</v>
      </c>
      <c r="G135" s="57">
        <v>11</v>
      </c>
      <c r="H135" s="60">
        <f t="shared" si="31"/>
        <v>31.428571428571427</v>
      </c>
      <c r="I135" s="57">
        <v>24</v>
      </c>
      <c r="J135" s="61">
        <v>11</v>
      </c>
      <c r="K135" s="61">
        <v>0</v>
      </c>
      <c r="L135" s="61">
        <v>0</v>
      </c>
      <c r="M135" s="61">
        <v>0</v>
      </c>
      <c r="N135" s="61">
        <v>0</v>
      </c>
    </row>
    <row r="136" spans="1:14" s="159" customFormat="1" ht="12.75">
      <c r="A136" s="56" t="s">
        <v>157</v>
      </c>
      <c r="B136" s="57">
        <v>9</v>
      </c>
      <c r="C136" s="58">
        <f t="shared" si="29"/>
        <v>50</v>
      </c>
      <c r="D136" s="57">
        <v>9</v>
      </c>
      <c r="E136" s="58">
        <f t="shared" si="30"/>
        <v>50</v>
      </c>
      <c r="F136" s="59">
        <v>18</v>
      </c>
      <c r="G136" s="57">
        <v>3</v>
      </c>
      <c r="H136" s="60">
        <f t="shared" si="31"/>
        <v>16.666666666666664</v>
      </c>
      <c r="I136" s="57">
        <v>15</v>
      </c>
      <c r="J136" s="61">
        <v>3</v>
      </c>
      <c r="K136" s="61">
        <v>0</v>
      </c>
      <c r="L136" s="61">
        <v>0</v>
      </c>
      <c r="M136" s="61">
        <v>0</v>
      </c>
      <c r="N136" s="61">
        <v>0</v>
      </c>
    </row>
    <row r="137" spans="1:14" s="159" customFormat="1" ht="12.75">
      <c r="A137" s="56" t="s">
        <v>158</v>
      </c>
      <c r="B137" s="57">
        <v>5</v>
      </c>
      <c r="C137" s="58">
        <f t="shared" si="29"/>
        <v>55.55555555555556</v>
      </c>
      <c r="D137" s="57">
        <v>4</v>
      </c>
      <c r="E137" s="58">
        <f t="shared" si="30"/>
        <v>44.44444444444444</v>
      </c>
      <c r="F137" s="59">
        <v>9</v>
      </c>
      <c r="G137" s="57">
        <v>0</v>
      </c>
      <c r="H137" s="60">
        <f t="shared" si="31"/>
        <v>0</v>
      </c>
      <c r="I137" s="57">
        <v>9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</row>
    <row r="138" spans="1:14" s="159" customFormat="1" ht="12.75">
      <c r="A138" s="56" t="s">
        <v>159</v>
      </c>
      <c r="B138" s="57">
        <v>24</v>
      </c>
      <c r="C138" s="58">
        <f t="shared" si="29"/>
        <v>60</v>
      </c>
      <c r="D138" s="57">
        <v>16</v>
      </c>
      <c r="E138" s="58">
        <f t="shared" si="30"/>
        <v>40</v>
      </c>
      <c r="F138" s="59">
        <v>40</v>
      </c>
      <c r="G138" s="57">
        <v>0</v>
      </c>
      <c r="H138" s="60">
        <f t="shared" si="31"/>
        <v>0</v>
      </c>
      <c r="I138" s="57">
        <v>40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</row>
    <row r="139" spans="1:14" s="159" customFormat="1" ht="27" customHeight="1">
      <c r="A139" s="30" t="s">
        <v>131</v>
      </c>
      <c r="B139" s="70">
        <f>SUM(B134:B138)</f>
        <v>62</v>
      </c>
      <c r="C139" s="71">
        <f t="shared" si="29"/>
        <v>52.991452991452995</v>
      </c>
      <c r="D139" s="70">
        <f>SUM(D134:D138)</f>
        <v>55</v>
      </c>
      <c r="E139" s="71">
        <f t="shared" si="30"/>
        <v>47.008547008547005</v>
      </c>
      <c r="F139" s="70">
        <v>117</v>
      </c>
      <c r="G139" s="70">
        <f>SUM(G134:G138)</f>
        <v>14</v>
      </c>
      <c r="H139" s="71">
        <f t="shared" si="31"/>
        <v>11.965811965811966</v>
      </c>
      <c r="I139" s="70">
        <f aca="true" t="shared" si="32" ref="I139:N139">SUM(I134:I138)</f>
        <v>103</v>
      </c>
      <c r="J139" s="70">
        <f t="shared" si="32"/>
        <v>14</v>
      </c>
      <c r="K139" s="70">
        <f t="shared" si="32"/>
        <v>0</v>
      </c>
      <c r="L139" s="70">
        <f t="shared" si="32"/>
        <v>0</v>
      </c>
      <c r="M139" s="70">
        <f t="shared" si="32"/>
        <v>0</v>
      </c>
      <c r="N139" s="70">
        <f t="shared" si="32"/>
        <v>0</v>
      </c>
    </row>
    <row r="140" s="159" customFormat="1" ht="12.75"/>
    <row r="141" s="159" customFormat="1" ht="12.75"/>
    <row r="142" spans="1:15" s="55" customFormat="1" ht="42" customHeight="1">
      <c r="A142" s="16" t="s">
        <v>191</v>
      </c>
      <c r="B142" s="17" t="s">
        <v>192</v>
      </c>
      <c r="C142" s="18"/>
      <c r="D142" s="18"/>
      <c r="E142" s="18"/>
      <c r="F142" s="18"/>
      <c r="G142" s="18"/>
      <c r="H142" s="18"/>
      <c r="I142" s="158"/>
      <c r="J142" s="158"/>
      <c r="K142" s="158"/>
      <c r="L142" s="158"/>
      <c r="M142" s="158"/>
      <c r="N142" s="86"/>
      <c r="O142" s="159"/>
    </row>
    <row r="143" spans="1:14" s="11" customFormat="1" ht="38.25" customHeight="1">
      <c r="A143" s="362" t="s">
        <v>548</v>
      </c>
      <c r="B143" s="350" t="s">
        <v>526</v>
      </c>
      <c r="C143" s="350"/>
      <c r="D143" s="350" t="s">
        <v>527</v>
      </c>
      <c r="E143" s="350"/>
      <c r="F143" s="354" t="s">
        <v>528</v>
      </c>
      <c r="G143" s="354" t="s">
        <v>560</v>
      </c>
      <c r="H143" s="356" t="s">
        <v>530</v>
      </c>
      <c r="I143" s="372" t="s">
        <v>561</v>
      </c>
      <c r="J143" s="372" t="s">
        <v>562</v>
      </c>
      <c r="K143" s="356" t="s">
        <v>600</v>
      </c>
      <c r="L143" s="356" t="s">
        <v>531</v>
      </c>
      <c r="M143" s="356" t="s">
        <v>532</v>
      </c>
      <c r="N143" s="350" t="s">
        <v>533</v>
      </c>
    </row>
    <row r="144" spans="1:14" s="11" customFormat="1" ht="38.25" customHeight="1">
      <c r="A144" s="362"/>
      <c r="B144" s="12" t="s">
        <v>534</v>
      </c>
      <c r="C144" s="13" t="s">
        <v>549</v>
      </c>
      <c r="D144" s="12" t="s">
        <v>534</v>
      </c>
      <c r="E144" s="13" t="s">
        <v>549</v>
      </c>
      <c r="F144" s="368"/>
      <c r="G144" s="368"/>
      <c r="H144" s="371"/>
      <c r="I144" s="373"/>
      <c r="J144" s="373"/>
      <c r="K144" s="371"/>
      <c r="L144" s="371"/>
      <c r="M144" s="371"/>
      <c r="N144" s="362"/>
    </row>
    <row r="145" spans="1:14" s="159" customFormat="1" ht="12.75">
      <c r="A145" s="56" t="s">
        <v>190</v>
      </c>
      <c r="B145" s="57">
        <v>26</v>
      </c>
      <c r="C145" s="58">
        <f>B145/F145*100</f>
        <v>54.166666666666664</v>
      </c>
      <c r="D145" s="57">
        <v>22</v>
      </c>
      <c r="E145" s="58">
        <f>D145/F145*100</f>
        <v>45.83333333333333</v>
      </c>
      <c r="F145" s="59">
        <v>48</v>
      </c>
      <c r="G145" s="57">
        <v>6</v>
      </c>
      <c r="H145" s="60">
        <f>G145/F145*100</f>
        <v>12.5</v>
      </c>
      <c r="I145" s="57">
        <v>42</v>
      </c>
      <c r="J145" s="61">
        <v>6</v>
      </c>
      <c r="K145" s="61">
        <v>0</v>
      </c>
      <c r="L145" s="61">
        <v>0</v>
      </c>
      <c r="M145" s="61">
        <v>0</v>
      </c>
      <c r="N145" s="61">
        <v>0</v>
      </c>
    </row>
    <row r="146" spans="1:14" s="159" customFormat="1" ht="12.75">
      <c r="A146" s="56" t="s">
        <v>189</v>
      </c>
      <c r="B146" s="57">
        <v>69</v>
      </c>
      <c r="C146" s="58">
        <f aca="true" t="shared" si="33" ref="C146:C152">B146/F146*100</f>
        <v>53.48837209302325</v>
      </c>
      <c r="D146" s="57">
        <v>60</v>
      </c>
      <c r="E146" s="58">
        <f aca="true" t="shared" si="34" ref="E146:E152">D146/F146*100</f>
        <v>46.51162790697674</v>
      </c>
      <c r="F146" s="59">
        <v>129</v>
      </c>
      <c r="G146" s="57">
        <v>0</v>
      </c>
      <c r="H146" s="60">
        <f aca="true" t="shared" si="35" ref="H146:H152">G146/F146*100</f>
        <v>0</v>
      </c>
      <c r="I146" s="57">
        <v>129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</row>
    <row r="147" spans="1:14" s="159" customFormat="1" ht="12.75">
      <c r="A147" s="56" t="s">
        <v>177</v>
      </c>
      <c r="B147" s="57">
        <v>62</v>
      </c>
      <c r="C147" s="58">
        <f t="shared" si="33"/>
        <v>48.818897637795274</v>
      </c>
      <c r="D147" s="57">
        <v>65</v>
      </c>
      <c r="E147" s="58">
        <f t="shared" si="34"/>
        <v>51.181102362204726</v>
      </c>
      <c r="F147" s="59">
        <v>127</v>
      </c>
      <c r="G147" s="57">
        <v>19</v>
      </c>
      <c r="H147" s="60">
        <f t="shared" si="35"/>
        <v>14.960629921259844</v>
      </c>
      <c r="I147" s="57">
        <v>108</v>
      </c>
      <c r="J147" s="61">
        <v>19</v>
      </c>
      <c r="K147" s="61">
        <v>0</v>
      </c>
      <c r="L147" s="61">
        <v>0</v>
      </c>
      <c r="M147" s="61">
        <v>0</v>
      </c>
      <c r="N147" s="61">
        <v>0</v>
      </c>
    </row>
    <row r="148" spans="1:14" s="159" customFormat="1" ht="12.75">
      <c r="A148" s="56" t="s">
        <v>542</v>
      </c>
      <c r="B148" s="57">
        <v>121</v>
      </c>
      <c r="C148" s="58">
        <f t="shared" si="33"/>
        <v>56.27906976744186</v>
      </c>
      <c r="D148" s="57">
        <v>94</v>
      </c>
      <c r="E148" s="58">
        <f t="shared" si="34"/>
        <v>43.72093023255814</v>
      </c>
      <c r="F148" s="59">
        <v>215</v>
      </c>
      <c r="G148" s="57">
        <v>18</v>
      </c>
      <c r="H148" s="60">
        <f t="shared" si="35"/>
        <v>8.372093023255815</v>
      </c>
      <c r="I148" s="57">
        <v>197</v>
      </c>
      <c r="J148" s="61">
        <v>11</v>
      </c>
      <c r="K148" s="61">
        <v>7</v>
      </c>
      <c r="L148" s="61">
        <v>0</v>
      </c>
      <c r="M148" s="61">
        <v>0</v>
      </c>
      <c r="N148" s="61">
        <v>0</v>
      </c>
    </row>
    <row r="149" spans="1:14" s="159" customFormat="1" ht="12.75">
      <c r="A149" s="56" t="s">
        <v>175</v>
      </c>
      <c r="B149" s="57">
        <v>7</v>
      </c>
      <c r="C149" s="58">
        <f t="shared" si="33"/>
        <v>87.5</v>
      </c>
      <c r="D149" s="57">
        <v>1</v>
      </c>
      <c r="E149" s="58">
        <f t="shared" si="34"/>
        <v>12.5</v>
      </c>
      <c r="F149" s="59">
        <v>8</v>
      </c>
      <c r="G149" s="57">
        <v>8</v>
      </c>
      <c r="H149" s="60">
        <f t="shared" si="35"/>
        <v>100</v>
      </c>
      <c r="I149" s="57">
        <v>0</v>
      </c>
      <c r="J149" s="61">
        <v>8</v>
      </c>
      <c r="K149" s="61">
        <v>0</v>
      </c>
      <c r="L149" s="61">
        <v>0</v>
      </c>
      <c r="M149" s="61">
        <v>0</v>
      </c>
      <c r="N149" s="61">
        <v>0</v>
      </c>
    </row>
    <row r="150" spans="1:14" s="159" customFormat="1" ht="12.75">
      <c r="A150" s="56" t="s">
        <v>188</v>
      </c>
      <c r="B150" s="57">
        <v>22</v>
      </c>
      <c r="C150" s="58">
        <f t="shared" si="33"/>
        <v>53.65853658536586</v>
      </c>
      <c r="D150" s="57">
        <v>19</v>
      </c>
      <c r="E150" s="58">
        <f t="shared" si="34"/>
        <v>46.34146341463415</v>
      </c>
      <c r="F150" s="59">
        <v>41</v>
      </c>
      <c r="G150" s="57">
        <v>4</v>
      </c>
      <c r="H150" s="60">
        <f t="shared" si="35"/>
        <v>9.75609756097561</v>
      </c>
      <c r="I150" s="57">
        <v>37</v>
      </c>
      <c r="J150" s="61">
        <v>4</v>
      </c>
      <c r="K150" s="61">
        <v>0</v>
      </c>
      <c r="L150" s="61">
        <v>1</v>
      </c>
      <c r="M150" s="61">
        <v>0</v>
      </c>
      <c r="N150" s="61">
        <v>1</v>
      </c>
    </row>
    <row r="151" spans="1:14" s="159" customFormat="1" ht="12.75">
      <c r="A151" s="56" t="s">
        <v>187</v>
      </c>
      <c r="B151" s="57">
        <v>22</v>
      </c>
      <c r="C151" s="58">
        <f t="shared" si="33"/>
        <v>55.00000000000001</v>
      </c>
      <c r="D151" s="57">
        <v>18</v>
      </c>
      <c r="E151" s="58">
        <f t="shared" si="34"/>
        <v>45</v>
      </c>
      <c r="F151" s="59">
        <v>40</v>
      </c>
      <c r="G151" s="57">
        <v>0</v>
      </c>
      <c r="H151" s="60">
        <f t="shared" si="35"/>
        <v>0</v>
      </c>
      <c r="I151" s="57">
        <v>40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</row>
    <row r="152" spans="1:14" s="159" customFormat="1" ht="27" customHeight="1">
      <c r="A152" s="30" t="s">
        <v>133</v>
      </c>
      <c r="B152" s="70">
        <v>329</v>
      </c>
      <c r="C152" s="71">
        <f t="shared" si="33"/>
        <v>54.11184210526315</v>
      </c>
      <c r="D152" s="70">
        <v>279</v>
      </c>
      <c r="E152" s="71">
        <f t="shared" si="34"/>
        <v>45.88815789473684</v>
      </c>
      <c r="F152" s="70">
        <v>608</v>
      </c>
      <c r="G152" s="70">
        <v>55</v>
      </c>
      <c r="H152" s="71">
        <f t="shared" si="35"/>
        <v>9.046052631578947</v>
      </c>
      <c r="I152" s="70">
        <v>553</v>
      </c>
      <c r="J152" s="70">
        <v>48</v>
      </c>
      <c r="K152" s="70">
        <v>7</v>
      </c>
      <c r="L152" s="70">
        <v>1</v>
      </c>
      <c r="M152" s="70">
        <v>0</v>
      </c>
      <c r="N152" s="70">
        <v>1</v>
      </c>
    </row>
    <row r="153" s="159" customFormat="1" ht="12.75"/>
    <row r="154" s="159" customFormat="1" ht="12.75"/>
    <row r="155" spans="1:15" s="55" customFormat="1" ht="42" customHeight="1">
      <c r="A155" s="16" t="s">
        <v>193</v>
      </c>
      <c r="B155" s="17" t="s">
        <v>228</v>
      </c>
      <c r="C155" s="18"/>
      <c r="D155" s="18"/>
      <c r="E155" s="18"/>
      <c r="F155" s="18"/>
      <c r="G155" s="18"/>
      <c r="H155" s="18"/>
      <c r="I155" s="158"/>
      <c r="J155" s="158"/>
      <c r="K155" s="158"/>
      <c r="L155" s="158"/>
      <c r="M155" s="158"/>
      <c r="N155" s="86"/>
      <c r="O155" s="159"/>
    </row>
    <row r="156" spans="1:14" s="11" customFormat="1" ht="38.25" customHeight="1">
      <c r="A156" s="362" t="s">
        <v>548</v>
      </c>
      <c r="B156" s="350" t="s">
        <v>526</v>
      </c>
      <c r="C156" s="350"/>
      <c r="D156" s="350" t="s">
        <v>527</v>
      </c>
      <c r="E156" s="350"/>
      <c r="F156" s="354" t="s">
        <v>528</v>
      </c>
      <c r="G156" s="354" t="s">
        <v>560</v>
      </c>
      <c r="H156" s="356" t="s">
        <v>530</v>
      </c>
      <c r="I156" s="372" t="s">
        <v>561</v>
      </c>
      <c r="J156" s="372" t="s">
        <v>562</v>
      </c>
      <c r="K156" s="356" t="s">
        <v>600</v>
      </c>
      <c r="L156" s="356" t="s">
        <v>531</v>
      </c>
      <c r="M156" s="356" t="s">
        <v>532</v>
      </c>
      <c r="N156" s="350" t="s">
        <v>533</v>
      </c>
    </row>
    <row r="157" spans="1:14" s="11" customFormat="1" ht="38.25" customHeight="1">
      <c r="A157" s="362"/>
      <c r="B157" s="12" t="s">
        <v>534</v>
      </c>
      <c r="C157" s="13" t="s">
        <v>549</v>
      </c>
      <c r="D157" s="12" t="s">
        <v>534</v>
      </c>
      <c r="E157" s="13" t="s">
        <v>549</v>
      </c>
      <c r="F157" s="368"/>
      <c r="G157" s="368"/>
      <c r="H157" s="371"/>
      <c r="I157" s="373"/>
      <c r="J157" s="373"/>
      <c r="K157" s="371"/>
      <c r="L157" s="371"/>
      <c r="M157" s="371"/>
      <c r="N157" s="362"/>
    </row>
    <row r="158" spans="1:14" s="159" customFormat="1" ht="12.75">
      <c r="A158" s="56" t="s">
        <v>227</v>
      </c>
      <c r="B158" s="57">
        <v>9</v>
      </c>
      <c r="C158" s="58">
        <f>B158/F158*100</f>
        <v>42.857142857142854</v>
      </c>
      <c r="D158" s="57">
        <v>12</v>
      </c>
      <c r="E158" s="58">
        <f>D158/F158*100</f>
        <v>57.14285714285714</v>
      </c>
      <c r="F158" s="59">
        <v>21</v>
      </c>
      <c r="G158" s="57">
        <v>12</v>
      </c>
      <c r="H158" s="60">
        <f>G158/F158*100</f>
        <v>57.14285714285714</v>
      </c>
      <c r="I158" s="57">
        <v>9</v>
      </c>
      <c r="J158" s="61">
        <v>12</v>
      </c>
      <c r="K158" s="61">
        <v>0</v>
      </c>
      <c r="L158" s="61">
        <v>0</v>
      </c>
      <c r="M158" s="61">
        <v>0</v>
      </c>
      <c r="N158" s="61">
        <v>0</v>
      </c>
    </row>
    <row r="159" spans="1:14" s="159" customFormat="1" ht="12.75">
      <c r="A159" s="56" t="s">
        <v>212</v>
      </c>
      <c r="B159" s="57">
        <v>45</v>
      </c>
      <c r="C159" s="58">
        <f aca="true" t="shared" si="36" ref="C159:C171">B159/F159*100</f>
        <v>45.45454545454545</v>
      </c>
      <c r="D159" s="57">
        <v>54</v>
      </c>
      <c r="E159" s="58">
        <f aca="true" t="shared" si="37" ref="E159:E171">D159/F159*100</f>
        <v>54.54545454545454</v>
      </c>
      <c r="F159" s="59">
        <v>99</v>
      </c>
      <c r="G159" s="57">
        <v>17</v>
      </c>
      <c r="H159" s="60">
        <f aca="true" t="shared" si="38" ref="H159:H171">G159/F159*100</f>
        <v>17.17171717171717</v>
      </c>
      <c r="I159" s="57">
        <v>68</v>
      </c>
      <c r="J159" s="61">
        <v>17</v>
      </c>
      <c r="K159" s="61">
        <v>35</v>
      </c>
      <c r="L159" s="61">
        <v>0</v>
      </c>
      <c r="M159" s="61">
        <v>0</v>
      </c>
      <c r="N159" s="61">
        <v>0</v>
      </c>
    </row>
    <row r="160" spans="1:14" s="159" customFormat="1" ht="12.75">
      <c r="A160" s="56" t="s">
        <v>210</v>
      </c>
      <c r="B160" s="57">
        <v>52</v>
      </c>
      <c r="C160" s="58">
        <f t="shared" si="36"/>
        <v>52</v>
      </c>
      <c r="D160" s="57">
        <v>48</v>
      </c>
      <c r="E160" s="58">
        <f t="shared" si="37"/>
        <v>48</v>
      </c>
      <c r="F160" s="59">
        <v>100</v>
      </c>
      <c r="G160" s="57">
        <v>38</v>
      </c>
      <c r="H160" s="60">
        <f t="shared" si="38"/>
        <v>38</v>
      </c>
      <c r="I160" s="57">
        <v>62</v>
      </c>
      <c r="J160" s="61">
        <v>21</v>
      </c>
      <c r="K160" s="61">
        <v>0</v>
      </c>
      <c r="L160" s="61">
        <v>0</v>
      </c>
      <c r="M160" s="61">
        <v>0</v>
      </c>
      <c r="N160" s="61">
        <v>0</v>
      </c>
    </row>
    <row r="161" spans="1:14" s="159" customFormat="1" ht="12.75">
      <c r="A161" s="56" t="s">
        <v>209</v>
      </c>
      <c r="B161" s="57">
        <v>9</v>
      </c>
      <c r="C161" s="58">
        <f t="shared" si="36"/>
        <v>50</v>
      </c>
      <c r="D161" s="57">
        <v>9</v>
      </c>
      <c r="E161" s="58">
        <f t="shared" si="37"/>
        <v>50</v>
      </c>
      <c r="F161" s="59">
        <v>18</v>
      </c>
      <c r="G161" s="57">
        <v>18</v>
      </c>
      <c r="H161" s="60">
        <f t="shared" si="38"/>
        <v>100</v>
      </c>
      <c r="I161" s="57">
        <v>0</v>
      </c>
      <c r="J161" s="61">
        <v>18</v>
      </c>
      <c r="K161" s="61">
        <v>0</v>
      </c>
      <c r="L161" s="61">
        <v>0</v>
      </c>
      <c r="M161" s="61">
        <v>0</v>
      </c>
      <c r="N161" s="61">
        <v>0</v>
      </c>
    </row>
    <row r="162" spans="1:14" s="159" customFormat="1" ht="12.75">
      <c r="A162" s="56" t="s">
        <v>226</v>
      </c>
      <c r="B162" s="57">
        <v>24</v>
      </c>
      <c r="C162" s="58">
        <f t="shared" si="36"/>
        <v>48</v>
      </c>
      <c r="D162" s="57">
        <v>26</v>
      </c>
      <c r="E162" s="58">
        <f t="shared" si="37"/>
        <v>52</v>
      </c>
      <c r="F162" s="59">
        <v>50</v>
      </c>
      <c r="G162" s="57">
        <v>11</v>
      </c>
      <c r="H162" s="60">
        <f t="shared" si="38"/>
        <v>22</v>
      </c>
      <c r="I162" s="57">
        <v>4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</row>
    <row r="163" spans="1:14" s="159" customFormat="1" ht="12.75">
      <c r="A163" s="56" t="s">
        <v>225</v>
      </c>
      <c r="B163" s="57">
        <v>7</v>
      </c>
      <c r="C163" s="58">
        <f t="shared" si="36"/>
        <v>50</v>
      </c>
      <c r="D163" s="57">
        <v>7</v>
      </c>
      <c r="E163" s="58">
        <f t="shared" si="37"/>
        <v>50</v>
      </c>
      <c r="F163" s="59">
        <v>14</v>
      </c>
      <c r="G163" s="57">
        <v>6</v>
      </c>
      <c r="H163" s="60">
        <f t="shared" si="38"/>
        <v>42.857142857142854</v>
      </c>
      <c r="I163" s="57">
        <v>8</v>
      </c>
      <c r="J163" s="61">
        <v>6</v>
      </c>
      <c r="K163" s="61">
        <v>0</v>
      </c>
      <c r="L163" s="61">
        <v>0</v>
      </c>
      <c r="M163" s="61">
        <v>0</v>
      </c>
      <c r="N163" s="61">
        <v>0</v>
      </c>
    </row>
    <row r="164" spans="1:14" s="159" customFormat="1" ht="12.75">
      <c r="A164" s="56" t="s">
        <v>224</v>
      </c>
      <c r="B164" s="57">
        <v>17</v>
      </c>
      <c r="C164" s="58">
        <f t="shared" si="36"/>
        <v>40.476190476190474</v>
      </c>
      <c r="D164" s="57">
        <v>25</v>
      </c>
      <c r="E164" s="58">
        <f t="shared" si="37"/>
        <v>59.523809523809526</v>
      </c>
      <c r="F164" s="59">
        <v>42</v>
      </c>
      <c r="G164" s="57">
        <v>11</v>
      </c>
      <c r="H164" s="60">
        <f t="shared" si="38"/>
        <v>26.190476190476193</v>
      </c>
      <c r="I164" s="57">
        <v>31</v>
      </c>
      <c r="J164" s="61">
        <v>11</v>
      </c>
      <c r="K164" s="61">
        <v>0</v>
      </c>
      <c r="L164" s="61">
        <v>0</v>
      </c>
      <c r="M164" s="61">
        <v>0</v>
      </c>
      <c r="N164" s="61">
        <v>0</v>
      </c>
    </row>
    <row r="165" spans="1:14" s="159" customFormat="1" ht="12.75">
      <c r="A165" s="56" t="s">
        <v>223</v>
      </c>
      <c r="B165" s="57">
        <v>3</v>
      </c>
      <c r="C165" s="58">
        <f t="shared" si="36"/>
        <v>42.857142857142854</v>
      </c>
      <c r="D165" s="57">
        <v>4</v>
      </c>
      <c r="E165" s="58">
        <f t="shared" si="37"/>
        <v>57.14285714285714</v>
      </c>
      <c r="F165" s="59">
        <v>7</v>
      </c>
      <c r="G165" s="57">
        <v>4</v>
      </c>
      <c r="H165" s="60">
        <f t="shared" si="38"/>
        <v>57.14285714285714</v>
      </c>
      <c r="I165" s="57">
        <v>3</v>
      </c>
      <c r="J165" s="61">
        <v>4</v>
      </c>
      <c r="K165" s="61">
        <v>0</v>
      </c>
      <c r="L165" s="61">
        <v>0</v>
      </c>
      <c r="M165" s="61">
        <v>0</v>
      </c>
      <c r="N165" s="61">
        <v>0</v>
      </c>
    </row>
    <row r="166" spans="1:14" s="159" customFormat="1" ht="12.75">
      <c r="A166" s="56" t="s">
        <v>222</v>
      </c>
      <c r="B166" s="57">
        <v>12</v>
      </c>
      <c r="C166" s="58">
        <f t="shared" si="36"/>
        <v>50</v>
      </c>
      <c r="D166" s="57">
        <v>12</v>
      </c>
      <c r="E166" s="58">
        <f t="shared" si="37"/>
        <v>50</v>
      </c>
      <c r="F166" s="59">
        <v>24</v>
      </c>
      <c r="G166" s="57">
        <v>24</v>
      </c>
      <c r="H166" s="60">
        <f t="shared" si="38"/>
        <v>100</v>
      </c>
      <c r="I166" s="57">
        <v>0</v>
      </c>
      <c r="J166" s="61">
        <v>24</v>
      </c>
      <c r="K166" s="61">
        <v>0</v>
      </c>
      <c r="L166" s="61">
        <v>0</v>
      </c>
      <c r="M166" s="61">
        <v>0</v>
      </c>
      <c r="N166" s="61">
        <v>0</v>
      </c>
    </row>
    <row r="167" spans="1:14" s="159" customFormat="1" ht="12.75">
      <c r="A167" s="56" t="s">
        <v>221</v>
      </c>
      <c r="B167" s="57">
        <v>6</v>
      </c>
      <c r="C167" s="58">
        <f t="shared" si="36"/>
        <v>75</v>
      </c>
      <c r="D167" s="57">
        <v>2</v>
      </c>
      <c r="E167" s="58">
        <f t="shared" si="37"/>
        <v>25</v>
      </c>
      <c r="F167" s="59">
        <v>8</v>
      </c>
      <c r="G167" s="57">
        <v>8</v>
      </c>
      <c r="H167" s="60">
        <f t="shared" si="38"/>
        <v>100</v>
      </c>
      <c r="I167" s="57">
        <v>0</v>
      </c>
      <c r="J167" s="61">
        <v>8</v>
      </c>
      <c r="K167" s="61">
        <v>0</v>
      </c>
      <c r="L167" s="61">
        <v>0</v>
      </c>
      <c r="M167" s="61">
        <v>0</v>
      </c>
      <c r="N167" s="61">
        <v>0</v>
      </c>
    </row>
    <row r="168" spans="1:14" s="159" customFormat="1" ht="12.75">
      <c r="A168" s="56" t="s">
        <v>220</v>
      </c>
      <c r="B168" s="57">
        <v>8</v>
      </c>
      <c r="C168" s="58">
        <f t="shared" si="36"/>
        <v>42.10526315789473</v>
      </c>
      <c r="D168" s="57">
        <v>11</v>
      </c>
      <c r="E168" s="58">
        <f t="shared" si="37"/>
        <v>57.89473684210527</v>
      </c>
      <c r="F168" s="59">
        <v>19</v>
      </c>
      <c r="G168" s="57">
        <v>5</v>
      </c>
      <c r="H168" s="60">
        <f t="shared" si="38"/>
        <v>26.31578947368421</v>
      </c>
      <c r="I168" s="57">
        <v>14</v>
      </c>
      <c r="J168" s="61">
        <v>5</v>
      </c>
      <c r="K168" s="61">
        <v>0</v>
      </c>
      <c r="L168" s="61">
        <v>0</v>
      </c>
      <c r="M168" s="61">
        <v>0</v>
      </c>
      <c r="N168" s="61">
        <v>0</v>
      </c>
    </row>
    <row r="169" spans="1:14" s="159" customFormat="1" ht="12.75">
      <c r="A169" s="56" t="s">
        <v>219</v>
      </c>
      <c r="B169" s="57">
        <v>29</v>
      </c>
      <c r="C169" s="58">
        <f t="shared" si="36"/>
        <v>55.769230769230774</v>
      </c>
      <c r="D169" s="57">
        <v>23</v>
      </c>
      <c r="E169" s="58">
        <f t="shared" si="37"/>
        <v>44.230769230769226</v>
      </c>
      <c r="F169" s="59">
        <v>52</v>
      </c>
      <c r="G169" s="57">
        <v>0</v>
      </c>
      <c r="H169" s="60">
        <f t="shared" si="38"/>
        <v>0</v>
      </c>
      <c r="I169" s="57">
        <v>52</v>
      </c>
      <c r="J169" s="61">
        <v>0</v>
      </c>
      <c r="K169" s="61">
        <v>0</v>
      </c>
      <c r="L169" s="61">
        <v>27</v>
      </c>
      <c r="M169" s="61">
        <v>0</v>
      </c>
      <c r="N169" s="61">
        <v>27</v>
      </c>
    </row>
    <row r="170" spans="1:14" s="159" customFormat="1" ht="12.75">
      <c r="A170" s="56" t="s">
        <v>218</v>
      </c>
      <c r="B170" s="57">
        <v>3</v>
      </c>
      <c r="C170" s="58">
        <f t="shared" si="36"/>
        <v>37.5</v>
      </c>
      <c r="D170" s="57">
        <v>5</v>
      </c>
      <c r="E170" s="58">
        <f t="shared" si="37"/>
        <v>62.5</v>
      </c>
      <c r="F170" s="59">
        <v>8</v>
      </c>
      <c r="G170" s="57">
        <v>0</v>
      </c>
      <c r="H170" s="60">
        <f t="shared" si="38"/>
        <v>0</v>
      </c>
      <c r="I170" s="57">
        <v>8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</row>
    <row r="171" spans="1:14" s="159" customFormat="1" ht="27" customHeight="1">
      <c r="A171" s="30" t="s">
        <v>136</v>
      </c>
      <c r="B171" s="70">
        <v>224</v>
      </c>
      <c r="C171" s="71">
        <f t="shared" si="36"/>
        <v>48.484848484848484</v>
      </c>
      <c r="D171" s="70">
        <v>238</v>
      </c>
      <c r="E171" s="71">
        <f t="shared" si="37"/>
        <v>51.515151515151516</v>
      </c>
      <c r="F171" s="70">
        <v>462</v>
      </c>
      <c r="G171" s="70">
        <v>154</v>
      </c>
      <c r="H171" s="71">
        <f t="shared" si="38"/>
        <v>33.33333333333333</v>
      </c>
      <c r="I171" s="70">
        <v>259</v>
      </c>
      <c r="J171" s="70">
        <v>126</v>
      </c>
      <c r="K171" s="70">
        <v>35</v>
      </c>
      <c r="L171" s="70">
        <v>27</v>
      </c>
      <c r="M171" s="70">
        <v>0</v>
      </c>
      <c r="N171" s="70">
        <v>27</v>
      </c>
    </row>
    <row r="172" s="159" customFormat="1" ht="12.75"/>
    <row r="173" s="159" customFormat="1" ht="12.75"/>
    <row r="174" spans="1:14" s="55" customFormat="1" ht="42" customHeight="1">
      <c r="A174" s="16" t="s">
        <v>229</v>
      </c>
      <c r="B174" s="17" t="s">
        <v>230</v>
      </c>
      <c r="C174" s="18"/>
      <c r="D174" s="18"/>
      <c r="E174" s="18"/>
      <c r="F174" s="18"/>
      <c r="G174" s="18"/>
      <c r="H174" s="18"/>
      <c r="I174" s="158"/>
      <c r="J174" s="158"/>
      <c r="K174" s="158"/>
      <c r="L174" s="158"/>
      <c r="M174" s="158"/>
      <c r="N174" s="86"/>
    </row>
    <row r="175" spans="1:14" s="11" customFormat="1" ht="38.25" customHeight="1">
      <c r="A175" s="362" t="s">
        <v>548</v>
      </c>
      <c r="B175" s="350" t="s">
        <v>526</v>
      </c>
      <c r="C175" s="350"/>
      <c r="D175" s="350" t="s">
        <v>527</v>
      </c>
      <c r="E175" s="350"/>
      <c r="F175" s="354" t="s">
        <v>528</v>
      </c>
      <c r="G175" s="354" t="s">
        <v>560</v>
      </c>
      <c r="H175" s="356" t="s">
        <v>530</v>
      </c>
      <c r="I175" s="372" t="s">
        <v>561</v>
      </c>
      <c r="J175" s="372" t="s">
        <v>562</v>
      </c>
      <c r="K175" s="356" t="s">
        <v>600</v>
      </c>
      <c r="L175" s="356" t="s">
        <v>531</v>
      </c>
      <c r="M175" s="356" t="s">
        <v>532</v>
      </c>
      <c r="N175" s="350" t="s">
        <v>533</v>
      </c>
    </row>
    <row r="176" spans="1:14" s="11" customFormat="1" ht="38.25" customHeight="1">
      <c r="A176" s="362"/>
      <c r="B176" s="12" t="s">
        <v>534</v>
      </c>
      <c r="C176" s="13" t="s">
        <v>549</v>
      </c>
      <c r="D176" s="12" t="s">
        <v>534</v>
      </c>
      <c r="E176" s="13" t="s">
        <v>549</v>
      </c>
      <c r="F176" s="368"/>
      <c r="G176" s="368"/>
      <c r="H176" s="371"/>
      <c r="I176" s="373"/>
      <c r="J176" s="373"/>
      <c r="K176" s="371"/>
      <c r="L176" s="371"/>
      <c r="M176" s="371"/>
      <c r="N176" s="362"/>
    </row>
    <row r="177" spans="1:14" s="159" customFormat="1" ht="12.75">
      <c r="A177" s="56" t="s">
        <v>252</v>
      </c>
      <c r="B177" s="57">
        <v>12</v>
      </c>
      <c r="C177" s="58">
        <f aca="true" t="shared" si="39" ref="C177:C183">B177/F177*100</f>
        <v>60</v>
      </c>
      <c r="D177" s="57">
        <v>8</v>
      </c>
      <c r="E177" s="58">
        <f aca="true" t="shared" si="40" ref="E177:E183">D177/F177*100</f>
        <v>40</v>
      </c>
      <c r="F177" s="59">
        <v>20</v>
      </c>
      <c r="G177" s="57">
        <v>7</v>
      </c>
      <c r="H177" s="60">
        <f aca="true" t="shared" si="41" ref="H177:H183">G177/F177*100</f>
        <v>35</v>
      </c>
      <c r="I177" s="57">
        <v>13</v>
      </c>
      <c r="J177" s="61">
        <v>7</v>
      </c>
      <c r="K177" s="61">
        <v>0</v>
      </c>
      <c r="L177" s="61">
        <v>0</v>
      </c>
      <c r="M177" s="61">
        <v>0</v>
      </c>
      <c r="N177" s="61">
        <v>0</v>
      </c>
    </row>
    <row r="178" spans="1:14" s="159" customFormat="1" ht="12.75">
      <c r="A178" s="56" t="s">
        <v>257</v>
      </c>
      <c r="B178" s="57">
        <v>21</v>
      </c>
      <c r="C178" s="58">
        <f t="shared" si="39"/>
        <v>61.76470588235294</v>
      </c>
      <c r="D178" s="57">
        <v>13</v>
      </c>
      <c r="E178" s="58">
        <f t="shared" si="40"/>
        <v>38.23529411764706</v>
      </c>
      <c r="F178" s="59">
        <v>34</v>
      </c>
      <c r="G178" s="57">
        <v>30</v>
      </c>
      <c r="H178" s="60">
        <f t="shared" si="41"/>
        <v>88.23529411764706</v>
      </c>
      <c r="I178" s="57">
        <v>4</v>
      </c>
      <c r="J178" s="61">
        <v>30</v>
      </c>
      <c r="K178" s="61">
        <v>0</v>
      </c>
      <c r="L178" s="61">
        <v>0</v>
      </c>
      <c r="M178" s="61">
        <v>0</v>
      </c>
      <c r="N178" s="61">
        <v>0</v>
      </c>
    </row>
    <row r="179" spans="1:14" s="159" customFormat="1" ht="12.75">
      <c r="A179" s="56" t="s">
        <v>256</v>
      </c>
      <c r="B179" s="57">
        <v>15</v>
      </c>
      <c r="C179" s="58">
        <f t="shared" si="39"/>
        <v>51.724137931034484</v>
      </c>
      <c r="D179" s="57">
        <v>14</v>
      </c>
      <c r="E179" s="58">
        <f t="shared" si="40"/>
        <v>48.275862068965516</v>
      </c>
      <c r="F179" s="59">
        <v>29</v>
      </c>
      <c r="G179" s="57">
        <v>0</v>
      </c>
      <c r="H179" s="60">
        <f t="shared" si="41"/>
        <v>0</v>
      </c>
      <c r="I179" s="57">
        <v>17</v>
      </c>
      <c r="J179" s="61">
        <v>0</v>
      </c>
      <c r="K179" s="61">
        <v>0</v>
      </c>
      <c r="L179" s="61">
        <v>3</v>
      </c>
      <c r="M179" s="61">
        <v>0</v>
      </c>
      <c r="N179" s="61">
        <v>3</v>
      </c>
    </row>
    <row r="180" spans="1:14" s="159" customFormat="1" ht="12.75">
      <c r="A180" s="56" t="s">
        <v>255</v>
      </c>
      <c r="B180" s="57">
        <v>22</v>
      </c>
      <c r="C180" s="58">
        <f t="shared" si="39"/>
        <v>57.89473684210527</v>
      </c>
      <c r="D180" s="57">
        <v>16</v>
      </c>
      <c r="E180" s="58">
        <f t="shared" si="40"/>
        <v>42.10526315789473</v>
      </c>
      <c r="F180" s="59">
        <v>38</v>
      </c>
      <c r="G180" s="57">
        <v>24</v>
      </c>
      <c r="H180" s="60">
        <f t="shared" si="41"/>
        <v>63.1578947368421</v>
      </c>
      <c r="I180" s="57">
        <v>14</v>
      </c>
      <c r="J180" s="61">
        <v>24</v>
      </c>
      <c r="K180" s="61">
        <v>0</v>
      </c>
      <c r="L180" s="61">
        <v>5</v>
      </c>
      <c r="M180" s="61">
        <v>14</v>
      </c>
      <c r="N180" s="61">
        <v>19</v>
      </c>
    </row>
    <row r="181" spans="1:14" s="159" customFormat="1" ht="12.75">
      <c r="A181" s="56" t="s">
        <v>254</v>
      </c>
      <c r="B181" s="57">
        <v>12</v>
      </c>
      <c r="C181" s="58">
        <f t="shared" si="39"/>
        <v>52.17391304347826</v>
      </c>
      <c r="D181" s="57">
        <v>11</v>
      </c>
      <c r="E181" s="58">
        <f t="shared" si="40"/>
        <v>47.82608695652174</v>
      </c>
      <c r="F181" s="59">
        <v>23</v>
      </c>
      <c r="G181" s="57">
        <v>23</v>
      </c>
      <c r="H181" s="60">
        <f t="shared" si="41"/>
        <v>100</v>
      </c>
      <c r="I181" s="57">
        <v>0</v>
      </c>
      <c r="J181" s="61">
        <v>23</v>
      </c>
      <c r="K181" s="61">
        <v>0</v>
      </c>
      <c r="L181" s="61">
        <v>0</v>
      </c>
      <c r="M181" s="61">
        <v>0</v>
      </c>
      <c r="N181" s="61">
        <v>0</v>
      </c>
    </row>
    <row r="182" spans="1:14" s="159" customFormat="1" ht="12.75">
      <c r="A182" s="56" t="s">
        <v>253</v>
      </c>
      <c r="B182" s="57">
        <v>26</v>
      </c>
      <c r="C182" s="58">
        <f t="shared" si="39"/>
        <v>53.06122448979592</v>
      </c>
      <c r="D182" s="57">
        <v>23</v>
      </c>
      <c r="E182" s="58">
        <f t="shared" si="40"/>
        <v>46.93877551020408</v>
      </c>
      <c r="F182" s="59">
        <v>49</v>
      </c>
      <c r="G182" s="57">
        <v>20</v>
      </c>
      <c r="H182" s="60">
        <f t="shared" si="41"/>
        <v>40.816326530612244</v>
      </c>
      <c r="I182" s="57">
        <v>29</v>
      </c>
      <c r="J182" s="61">
        <v>20</v>
      </c>
      <c r="K182" s="61">
        <v>0</v>
      </c>
      <c r="L182" s="61">
        <v>0</v>
      </c>
      <c r="M182" s="61">
        <v>0</v>
      </c>
      <c r="N182" s="61">
        <v>0</v>
      </c>
    </row>
    <row r="183" spans="1:14" s="159" customFormat="1" ht="27" customHeight="1">
      <c r="A183" s="30" t="s">
        <v>216</v>
      </c>
      <c r="B183" s="70">
        <v>108</v>
      </c>
      <c r="C183" s="71">
        <f t="shared" si="39"/>
        <v>55.95854922279793</v>
      </c>
      <c r="D183" s="70">
        <v>85</v>
      </c>
      <c r="E183" s="71">
        <f t="shared" si="40"/>
        <v>44.04145077720207</v>
      </c>
      <c r="F183" s="70">
        <v>193</v>
      </c>
      <c r="G183" s="70">
        <v>104</v>
      </c>
      <c r="H183" s="71">
        <f t="shared" si="41"/>
        <v>53.8860103626943</v>
      </c>
      <c r="I183" s="70">
        <v>77</v>
      </c>
      <c r="J183" s="70">
        <v>104</v>
      </c>
      <c r="K183" s="70">
        <v>0</v>
      </c>
      <c r="L183" s="70">
        <v>8</v>
      </c>
      <c r="M183" s="70">
        <v>14</v>
      </c>
      <c r="N183" s="70">
        <v>22</v>
      </c>
    </row>
    <row r="184" s="159" customFormat="1" ht="12.75"/>
    <row r="185" s="159" customFormat="1" ht="12.75"/>
    <row r="186" s="159" customFormat="1" ht="12.75"/>
    <row r="187" s="159" customFormat="1" ht="12.75"/>
    <row r="188" s="159" customFormat="1" ht="12.75"/>
    <row r="189" s="159" customFormat="1" ht="12.75"/>
    <row r="190" s="159" customFormat="1" ht="12.75"/>
    <row r="191" s="159" customFormat="1" ht="12.75"/>
    <row r="192" s="159" customFormat="1" ht="12.75"/>
    <row r="193" s="159" customFormat="1" ht="12.75"/>
    <row r="194" s="159" customFormat="1" ht="12.75"/>
    <row r="195" s="159" customFormat="1" ht="12.75"/>
    <row r="196" s="159" customFormat="1" ht="12.75"/>
    <row r="197" s="159" customFormat="1" ht="12.75"/>
    <row r="198" s="159" customFormat="1" ht="12.75"/>
    <row r="199" s="159" customFormat="1" ht="12.75"/>
    <row r="200" s="159" customFormat="1" ht="12.75"/>
    <row r="201" s="159" customFormat="1" ht="12.75"/>
    <row r="202" s="159" customFormat="1" ht="12.75"/>
    <row r="203" s="159" customFormat="1" ht="12.75"/>
    <row r="204" s="159" customFormat="1" ht="12.75"/>
    <row r="205" s="159" customFormat="1" ht="12.75"/>
    <row r="206" s="159" customFormat="1" ht="12.75"/>
    <row r="207" s="159" customFormat="1" ht="12.75"/>
    <row r="208" s="159" customFormat="1" ht="12.75"/>
    <row r="209" s="159" customFormat="1" ht="12.75"/>
    <row r="210" s="159" customFormat="1" ht="12.75"/>
    <row r="211" s="159" customFormat="1" ht="12.75"/>
    <row r="212" s="159" customFormat="1" ht="12.75"/>
    <row r="213" s="159" customFormat="1" ht="12.75"/>
    <row r="214" s="159" customFormat="1" ht="12.75"/>
    <row r="215" s="159" customFormat="1" ht="12.75"/>
    <row r="216" s="159" customFormat="1" ht="12.75"/>
    <row r="217" s="159" customFormat="1" ht="12.75"/>
    <row r="218" s="159" customFormat="1" ht="12.75"/>
    <row r="219" s="159" customFormat="1" ht="12.75"/>
    <row r="220" s="159" customFormat="1" ht="12.75"/>
    <row r="221" s="159" customFormat="1" ht="12.75"/>
    <row r="222" s="159" customFormat="1" ht="12.75"/>
    <row r="223" s="159" customFormat="1" ht="12.75"/>
    <row r="224" s="159" customFormat="1" ht="12.75"/>
    <row r="225" s="159" customFormat="1" ht="12.75"/>
    <row r="226" s="159" customFormat="1" ht="12.75"/>
    <row r="227" s="159" customFormat="1" ht="12.75"/>
    <row r="228" s="159" customFormat="1" ht="12.75"/>
    <row r="229" s="159" customFormat="1" ht="12.75"/>
    <row r="230" s="159" customFormat="1" ht="12.75"/>
    <row r="231" s="159" customFormat="1" ht="12.75"/>
    <row r="232" s="159" customFormat="1" ht="12.75"/>
    <row r="233" s="159" customFormat="1" ht="12.75"/>
    <row r="234" s="159" customFormat="1" ht="12.75"/>
    <row r="235" s="159" customFormat="1" ht="12.75"/>
    <row r="236" s="159" customFormat="1" ht="12.75"/>
    <row r="237" s="159" customFormat="1" ht="12.75"/>
    <row r="238" s="159" customFormat="1" ht="12.75"/>
    <row r="239" s="159" customFormat="1" ht="12.75"/>
    <row r="240" s="159" customFormat="1" ht="12.75"/>
    <row r="241" s="159" customFormat="1" ht="12.75"/>
    <row r="242" s="159" customFormat="1" ht="12.75"/>
    <row r="243" s="159" customFormat="1" ht="12.75"/>
    <row r="244" s="159" customFormat="1" ht="12.75"/>
    <row r="245" s="159" customFormat="1" ht="12.75"/>
    <row r="246" s="159" customFormat="1" ht="12.75"/>
    <row r="247" s="159" customFormat="1" ht="12.75"/>
    <row r="248" s="159" customFormat="1" ht="12.75"/>
    <row r="249" s="159" customFormat="1" ht="12.75"/>
    <row r="250" s="159" customFormat="1" ht="12.75"/>
    <row r="251" s="159" customFormat="1" ht="12.75"/>
    <row r="252" s="159" customFormat="1" ht="12.75"/>
    <row r="253" s="159" customFormat="1" ht="12.75"/>
    <row r="254" s="159" customFormat="1" ht="12.75"/>
    <row r="255" s="159" customFormat="1" ht="12.75"/>
    <row r="256" s="159" customFormat="1" ht="12.75"/>
    <row r="257" s="159" customFormat="1" ht="12.75"/>
    <row r="258" s="159" customFormat="1" ht="12.75"/>
    <row r="259" s="159" customFormat="1" ht="12.75"/>
    <row r="260" s="159" customFormat="1" ht="12.75"/>
    <row r="261" s="159" customFormat="1" ht="12.75"/>
    <row r="262" s="159" customFormat="1" ht="12.75"/>
    <row r="263" s="159" customFormat="1" ht="12.75"/>
    <row r="264" s="159" customFormat="1" ht="12.75"/>
    <row r="265" s="159" customFormat="1" ht="12.75"/>
    <row r="266" s="159" customFormat="1" ht="12.75"/>
    <row r="267" s="159" customFormat="1" ht="12.75"/>
    <row r="268" s="159" customFormat="1" ht="12.75"/>
    <row r="269" s="159" customFormat="1" ht="12.75"/>
    <row r="270" s="159" customFormat="1" ht="12.75"/>
    <row r="271" s="159" customFormat="1" ht="12.75"/>
    <row r="272" s="159" customFormat="1" ht="12.75"/>
    <row r="273" s="159" customFormat="1" ht="12.75"/>
    <row r="274" s="159" customFormat="1" ht="12.75"/>
    <row r="275" s="159" customFormat="1" ht="12.75"/>
    <row r="276" s="159" customFormat="1" ht="12.75"/>
    <row r="277" s="159" customFormat="1" ht="12.75"/>
    <row r="278" s="159" customFormat="1" ht="12.75"/>
    <row r="279" s="159" customFormat="1" ht="12.75"/>
    <row r="280" s="159" customFormat="1" ht="12.75"/>
    <row r="281" s="159" customFormat="1" ht="12.75"/>
    <row r="282" s="159" customFormat="1" ht="12.75"/>
    <row r="283" s="159" customFormat="1" ht="12.75"/>
    <row r="284" s="159" customFormat="1" ht="12.75"/>
    <row r="285" s="159" customFormat="1" ht="12.75"/>
    <row r="286" s="159" customFormat="1" ht="12.75"/>
    <row r="287" s="159" customFormat="1" ht="12.75"/>
    <row r="288" s="159" customFormat="1" ht="12.75"/>
    <row r="289" s="159" customFormat="1" ht="12.75"/>
    <row r="290" s="159" customFormat="1" ht="12.75"/>
    <row r="291" s="159" customFormat="1" ht="12.75"/>
    <row r="292" s="159" customFormat="1" ht="12.75"/>
    <row r="293" s="159" customFormat="1" ht="12.75"/>
    <row r="294" s="159" customFormat="1" ht="12.75"/>
    <row r="295" s="159" customFormat="1" ht="12.75"/>
    <row r="296" s="159" customFormat="1" ht="12.75"/>
    <row r="297" s="159" customFormat="1" ht="12.75"/>
    <row r="298" s="159" customFormat="1" ht="12.75"/>
    <row r="299" s="159" customFormat="1" ht="12.75"/>
    <row r="300" s="159" customFormat="1" ht="12.75"/>
    <row r="301" s="159" customFormat="1" ht="12.75"/>
    <row r="302" s="159" customFormat="1" ht="12.75"/>
    <row r="303" s="159" customFormat="1" ht="12.75"/>
    <row r="304" s="159" customFormat="1" ht="12.75"/>
    <row r="305" s="159" customFormat="1" ht="12.75"/>
    <row r="306" s="159" customFormat="1" ht="12.75"/>
    <row r="307" s="159" customFormat="1" ht="12.75"/>
    <row r="308" s="159" customFormat="1" ht="12.75"/>
    <row r="309" s="159" customFormat="1" ht="12.75"/>
    <row r="310" s="159" customFormat="1" ht="12.75"/>
    <row r="311" s="159" customFormat="1" ht="12.75"/>
    <row r="312" s="159" customFormat="1" ht="12.75"/>
    <row r="313" s="159" customFormat="1" ht="12.75"/>
    <row r="314" s="159" customFormat="1" ht="12.75"/>
    <row r="315" s="159" customFormat="1" ht="12.75"/>
    <row r="316" s="159" customFormat="1" ht="12.75"/>
  </sheetData>
  <mergeCells count="121">
    <mergeCell ref="B1:N1"/>
    <mergeCell ref="M104:M105"/>
    <mergeCell ref="N104:N105"/>
    <mergeCell ref="N84:N85"/>
    <mergeCell ref="L84:L85"/>
    <mergeCell ref="M84:M85"/>
    <mergeCell ref="J104:J105"/>
    <mergeCell ref="K104:K105"/>
    <mergeCell ref="L67:L68"/>
    <mergeCell ref="G104:G105"/>
    <mergeCell ref="L104:L105"/>
    <mergeCell ref="A104:A105"/>
    <mergeCell ref="B104:C104"/>
    <mergeCell ref="D104:E104"/>
    <mergeCell ref="F104:F105"/>
    <mergeCell ref="K84:K85"/>
    <mergeCell ref="H104:H105"/>
    <mergeCell ref="I104:I105"/>
    <mergeCell ref="J84:J85"/>
    <mergeCell ref="K2:K3"/>
    <mergeCell ref="G35:G36"/>
    <mergeCell ref="H35:H36"/>
    <mergeCell ref="A84:A85"/>
    <mergeCell ref="B84:C84"/>
    <mergeCell ref="D84:E84"/>
    <mergeCell ref="F84:F85"/>
    <mergeCell ref="G84:G85"/>
    <mergeCell ref="H84:H85"/>
    <mergeCell ref="I84:I85"/>
    <mergeCell ref="M67:M68"/>
    <mergeCell ref="N67:N68"/>
    <mergeCell ref="L2:L3"/>
    <mergeCell ref="M2:M3"/>
    <mergeCell ref="N2:N3"/>
    <mergeCell ref="N49:N50"/>
    <mergeCell ref="A2:A3"/>
    <mergeCell ref="H2:H3"/>
    <mergeCell ref="I2:I3"/>
    <mergeCell ref="J2:J3"/>
    <mergeCell ref="B2:C2"/>
    <mergeCell ref="D2:E2"/>
    <mergeCell ref="F2:F3"/>
    <mergeCell ref="G2:G3"/>
    <mergeCell ref="A35:A36"/>
    <mergeCell ref="B35:C35"/>
    <mergeCell ref="D35:E35"/>
    <mergeCell ref="F35:F36"/>
    <mergeCell ref="I35:I36"/>
    <mergeCell ref="M35:M36"/>
    <mergeCell ref="N35:N36"/>
    <mergeCell ref="J35:J36"/>
    <mergeCell ref="K35:K36"/>
    <mergeCell ref="L35:L36"/>
    <mergeCell ref="A49:A50"/>
    <mergeCell ref="B49:C49"/>
    <mergeCell ref="D49:E49"/>
    <mergeCell ref="F49:F50"/>
    <mergeCell ref="K49:K50"/>
    <mergeCell ref="L49:L50"/>
    <mergeCell ref="M49:M50"/>
    <mergeCell ref="G49:G50"/>
    <mergeCell ref="H49:H50"/>
    <mergeCell ref="I49:I50"/>
    <mergeCell ref="J49:J50"/>
    <mergeCell ref="H67:H68"/>
    <mergeCell ref="I67:I68"/>
    <mergeCell ref="J67:J68"/>
    <mergeCell ref="A67:A68"/>
    <mergeCell ref="B67:C67"/>
    <mergeCell ref="D67:E67"/>
    <mergeCell ref="F67:F68"/>
    <mergeCell ref="K67:K68"/>
    <mergeCell ref="A132:A133"/>
    <mergeCell ref="B132:C132"/>
    <mergeCell ref="D132:E132"/>
    <mergeCell ref="F132:F133"/>
    <mergeCell ref="G132:G133"/>
    <mergeCell ref="H132:H133"/>
    <mergeCell ref="I132:I133"/>
    <mergeCell ref="J132:J133"/>
    <mergeCell ref="G67:G68"/>
    <mergeCell ref="N132:N133"/>
    <mergeCell ref="K132:K133"/>
    <mergeCell ref="L132:L133"/>
    <mergeCell ref="M132:M133"/>
    <mergeCell ref="A143:A144"/>
    <mergeCell ref="B143:C143"/>
    <mergeCell ref="D143:E143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A156:A157"/>
    <mergeCell ref="B156:C156"/>
    <mergeCell ref="D156:E156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A175:A176"/>
    <mergeCell ref="B175:C175"/>
    <mergeCell ref="D175:E175"/>
    <mergeCell ref="F175:F176"/>
    <mergeCell ref="G175:G176"/>
    <mergeCell ref="H175:H176"/>
    <mergeCell ref="I175:I176"/>
    <mergeCell ref="J175:J176"/>
    <mergeCell ref="N175:N176"/>
    <mergeCell ref="K175:K176"/>
    <mergeCell ref="L175:L176"/>
    <mergeCell ref="M175:M176"/>
  </mergeCells>
  <printOptions horizontalCentered="1"/>
  <pageMargins left="0.1968503937007874" right="0" top="0.3937007874015748" bottom="0.1968503937007874" header="0" footer="0"/>
  <pageSetup horizontalDpi="600" verticalDpi="600" orientation="landscape" paperSize="9" scale="84" r:id="rId2"/>
  <rowBreaks count="5" manualBreakCount="5">
    <brk id="33" max="13" man="1"/>
    <brk id="65" max="255" man="1"/>
    <brk id="100" max="255" man="1"/>
    <brk id="130" max="255" man="1"/>
    <brk id="15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77"/>
  <sheetViews>
    <sheetView zoomScale="75" zoomScaleNormal="75" workbookViewId="0" topLeftCell="A1">
      <selection activeCell="B1" sqref="A1:O177"/>
    </sheetView>
  </sheetViews>
  <sheetFormatPr defaultColWidth="9.140625" defaultRowHeight="12.75"/>
  <cols>
    <col min="1" max="1" width="20.140625" style="155" customWidth="1"/>
    <col min="2" max="2" width="8.00390625" style="155" customWidth="1"/>
    <col min="3" max="3" width="6.8515625" style="155" customWidth="1"/>
    <col min="4" max="4" width="8.57421875" style="155" customWidth="1"/>
    <col min="5" max="5" width="7.57421875" style="155" customWidth="1"/>
    <col min="6" max="6" width="9.00390625" style="155" customWidth="1"/>
    <col min="7" max="7" width="8.8515625" style="155" customWidth="1"/>
    <col min="8" max="8" width="9.00390625" style="155" customWidth="1"/>
    <col min="9" max="10" width="9.140625" style="155" customWidth="1"/>
    <col min="11" max="12" width="9.57421875" style="155" customWidth="1"/>
    <col min="13" max="16384" width="9.140625" style="155" customWidth="1"/>
  </cols>
  <sheetData>
    <row r="1" spans="1:15" s="170" customFormat="1" ht="30" customHeight="1">
      <c r="A1" s="19" t="s">
        <v>568</v>
      </c>
      <c r="B1" s="301" t="s">
        <v>290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7"/>
    </row>
    <row r="2" spans="1:15" s="20" customFormat="1" ht="38.25" customHeight="1">
      <c r="A2" s="391" t="s">
        <v>565</v>
      </c>
      <c r="B2" s="390" t="s">
        <v>526</v>
      </c>
      <c r="C2" s="390"/>
      <c r="D2" s="390" t="s">
        <v>527</v>
      </c>
      <c r="E2" s="390"/>
      <c r="F2" s="392" t="s">
        <v>528</v>
      </c>
      <c r="G2" s="392" t="s">
        <v>569</v>
      </c>
      <c r="H2" s="392" t="s">
        <v>570</v>
      </c>
      <c r="I2" s="394" t="s">
        <v>561</v>
      </c>
      <c r="J2" s="394" t="s">
        <v>562</v>
      </c>
      <c r="K2" s="392" t="s">
        <v>563</v>
      </c>
      <c r="L2" s="392" t="s">
        <v>564</v>
      </c>
      <c r="M2" s="392" t="s">
        <v>531</v>
      </c>
      <c r="N2" s="392" t="s">
        <v>532</v>
      </c>
      <c r="O2" s="390" t="s">
        <v>533</v>
      </c>
    </row>
    <row r="3" spans="1:15" s="20" customFormat="1" ht="60.75" customHeight="1">
      <c r="A3" s="391"/>
      <c r="B3" s="3" t="s">
        <v>534</v>
      </c>
      <c r="C3" s="21" t="s">
        <v>549</v>
      </c>
      <c r="D3" s="3" t="s">
        <v>534</v>
      </c>
      <c r="E3" s="21" t="s">
        <v>549</v>
      </c>
      <c r="F3" s="393"/>
      <c r="G3" s="393"/>
      <c r="H3" s="393"/>
      <c r="I3" s="395"/>
      <c r="J3" s="395"/>
      <c r="K3" s="393"/>
      <c r="L3" s="393"/>
      <c r="M3" s="393"/>
      <c r="N3" s="393"/>
      <c r="O3" s="391"/>
    </row>
    <row r="4" spans="1:15" s="170" customFormat="1" ht="15" customHeight="1">
      <c r="A4" s="22" t="s">
        <v>536</v>
      </c>
      <c r="B4" s="97">
        <f>B46</f>
        <v>200</v>
      </c>
      <c r="C4" s="164">
        <f aca="true" t="shared" si="0" ref="C4:O4">C46</f>
        <v>50.76142131979695</v>
      </c>
      <c r="D4" s="97">
        <f t="shared" si="0"/>
        <v>194</v>
      </c>
      <c r="E4" s="164">
        <f t="shared" si="0"/>
        <v>49.23857868020304</v>
      </c>
      <c r="F4" s="165">
        <f t="shared" si="0"/>
        <v>394</v>
      </c>
      <c r="G4" s="97">
        <f t="shared" si="0"/>
        <v>50</v>
      </c>
      <c r="H4" s="164">
        <f t="shared" si="0"/>
        <v>12.690355329949238</v>
      </c>
      <c r="I4" s="97">
        <f t="shared" si="0"/>
        <v>11</v>
      </c>
      <c r="J4" s="166">
        <f t="shared" si="0"/>
        <v>5</v>
      </c>
      <c r="K4" s="97">
        <f t="shared" si="0"/>
        <v>232</v>
      </c>
      <c r="L4" s="166">
        <f t="shared" si="0"/>
        <v>13</v>
      </c>
      <c r="M4" s="97">
        <f t="shared" si="0"/>
        <v>39</v>
      </c>
      <c r="N4" s="166">
        <f t="shared" si="0"/>
        <v>8</v>
      </c>
      <c r="O4" s="165">
        <f t="shared" si="0"/>
        <v>47</v>
      </c>
    </row>
    <row r="5" spans="1:15" s="170" customFormat="1" ht="15" customHeight="1">
      <c r="A5" s="22" t="s">
        <v>537</v>
      </c>
      <c r="B5" s="97">
        <f>B58</f>
        <v>149</v>
      </c>
      <c r="C5" s="164">
        <f aca="true" t="shared" si="1" ref="C5:O5">C58</f>
        <v>57.751937984496124</v>
      </c>
      <c r="D5" s="97">
        <f t="shared" si="1"/>
        <v>109</v>
      </c>
      <c r="E5" s="164">
        <f t="shared" si="1"/>
        <v>42.248062015503876</v>
      </c>
      <c r="F5" s="165">
        <f t="shared" si="1"/>
        <v>258</v>
      </c>
      <c r="G5" s="97">
        <f t="shared" si="1"/>
        <v>8</v>
      </c>
      <c r="H5" s="164">
        <f t="shared" si="1"/>
        <v>3.10077519379845</v>
      </c>
      <c r="I5" s="97">
        <f t="shared" si="1"/>
        <v>21</v>
      </c>
      <c r="J5" s="166">
        <f t="shared" si="1"/>
        <v>0</v>
      </c>
      <c r="K5" s="97">
        <f t="shared" si="1"/>
        <v>98</v>
      </c>
      <c r="L5" s="166">
        <f t="shared" si="1"/>
        <v>0</v>
      </c>
      <c r="M5" s="97">
        <f t="shared" si="1"/>
        <v>15</v>
      </c>
      <c r="N5" s="166">
        <f t="shared" si="1"/>
        <v>0</v>
      </c>
      <c r="O5" s="165">
        <f t="shared" si="1"/>
        <v>15</v>
      </c>
    </row>
    <row r="6" spans="1:15" s="170" customFormat="1" ht="15" customHeight="1">
      <c r="A6" s="22" t="s">
        <v>538</v>
      </c>
      <c r="B6" s="97">
        <f>B85</f>
        <v>307</v>
      </c>
      <c r="C6" s="164">
        <f aca="true" t="shared" si="2" ref="C6:O6">C85</f>
        <v>51.858108108108105</v>
      </c>
      <c r="D6" s="97">
        <f t="shared" si="2"/>
        <v>285</v>
      </c>
      <c r="E6" s="164">
        <f t="shared" si="2"/>
        <v>48.141891891891895</v>
      </c>
      <c r="F6" s="165">
        <f t="shared" si="2"/>
        <v>592</v>
      </c>
      <c r="G6" s="97">
        <f t="shared" si="2"/>
        <v>111</v>
      </c>
      <c r="H6" s="164">
        <f t="shared" si="2"/>
        <v>18.75</v>
      </c>
      <c r="I6" s="97">
        <f t="shared" si="2"/>
        <v>151</v>
      </c>
      <c r="J6" s="166">
        <f t="shared" si="2"/>
        <v>8</v>
      </c>
      <c r="K6" s="97">
        <f t="shared" si="2"/>
        <v>112</v>
      </c>
      <c r="L6" s="166">
        <f t="shared" si="2"/>
        <v>36</v>
      </c>
      <c r="M6" s="97">
        <f t="shared" si="2"/>
        <v>18</v>
      </c>
      <c r="N6" s="166">
        <f t="shared" si="2"/>
        <v>5</v>
      </c>
      <c r="O6" s="165">
        <f t="shared" si="2"/>
        <v>23</v>
      </c>
    </row>
    <row r="7" spans="1:15" s="170" customFormat="1" ht="15" customHeight="1">
      <c r="A7" s="22" t="s">
        <v>539</v>
      </c>
      <c r="B7" s="97">
        <f>B103</f>
        <v>347</v>
      </c>
      <c r="C7" s="164">
        <f aca="true" t="shared" si="3" ref="C7:O7">C103</f>
        <v>49.43019943019943</v>
      </c>
      <c r="D7" s="97">
        <f t="shared" si="3"/>
        <v>355</v>
      </c>
      <c r="E7" s="164">
        <f t="shared" si="3"/>
        <v>50.56980056980057</v>
      </c>
      <c r="F7" s="165">
        <f t="shared" si="3"/>
        <v>702</v>
      </c>
      <c r="G7" s="97">
        <f t="shared" si="3"/>
        <v>260</v>
      </c>
      <c r="H7" s="164">
        <f t="shared" si="3"/>
        <v>37.03703703703704</v>
      </c>
      <c r="I7" s="97">
        <f t="shared" si="3"/>
        <v>57</v>
      </c>
      <c r="J7" s="166">
        <f t="shared" si="3"/>
        <v>53</v>
      </c>
      <c r="K7" s="97">
        <f t="shared" si="3"/>
        <v>323</v>
      </c>
      <c r="L7" s="166">
        <f t="shared" si="3"/>
        <v>137</v>
      </c>
      <c r="M7" s="97">
        <f t="shared" si="3"/>
        <v>5</v>
      </c>
      <c r="N7" s="166">
        <f t="shared" si="3"/>
        <v>0</v>
      </c>
      <c r="O7" s="165">
        <f t="shared" si="3"/>
        <v>5</v>
      </c>
    </row>
    <row r="8" spans="1:15" s="170" customFormat="1" ht="15" customHeight="1">
      <c r="A8" s="22" t="s">
        <v>540</v>
      </c>
      <c r="B8" s="97">
        <f>B126</f>
        <v>486</v>
      </c>
      <c r="C8" s="164">
        <f aca="true" t="shared" si="4" ref="C8:O8">C126</f>
        <v>52.31431646932185</v>
      </c>
      <c r="D8" s="97">
        <f t="shared" si="4"/>
        <v>443</v>
      </c>
      <c r="E8" s="164">
        <f t="shared" si="4"/>
        <v>47.68568353067815</v>
      </c>
      <c r="F8" s="165">
        <f t="shared" si="4"/>
        <v>929</v>
      </c>
      <c r="G8" s="97">
        <f t="shared" si="4"/>
        <v>167</v>
      </c>
      <c r="H8" s="164">
        <f t="shared" si="4"/>
        <v>0</v>
      </c>
      <c r="I8" s="97">
        <f t="shared" si="4"/>
        <v>75</v>
      </c>
      <c r="J8" s="166">
        <f t="shared" si="4"/>
        <v>0</v>
      </c>
      <c r="K8" s="97">
        <f t="shared" si="4"/>
        <v>594</v>
      </c>
      <c r="L8" s="166">
        <f t="shared" si="4"/>
        <v>69</v>
      </c>
      <c r="M8" s="97">
        <f t="shared" si="4"/>
        <v>15</v>
      </c>
      <c r="N8" s="166">
        <f t="shared" si="4"/>
        <v>2</v>
      </c>
      <c r="O8" s="165">
        <f t="shared" si="4"/>
        <v>17</v>
      </c>
    </row>
    <row r="9" spans="1:15" s="170" customFormat="1" ht="15" customHeight="1">
      <c r="A9" s="22" t="s">
        <v>541</v>
      </c>
      <c r="B9" s="97">
        <f>B137</f>
        <v>106</v>
      </c>
      <c r="C9" s="164">
        <f aca="true" t="shared" si="5" ref="C9:O9">C137</f>
        <v>54.35897435897436</v>
      </c>
      <c r="D9" s="97">
        <f t="shared" si="5"/>
        <v>89</v>
      </c>
      <c r="E9" s="164">
        <f t="shared" si="5"/>
        <v>45.64102564102564</v>
      </c>
      <c r="F9" s="165">
        <f t="shared" si="5"/>
        <v>195</v>
      </c>
      <c r="G9" s="97">
        <f t="shared" si="5"/>
        <v>30</v>
      </c>
      <c r="H9" s="164">
        <f t="shared" si="5"/>
        <v>15.384615384615385</v>
      </c>
      <c r="I9" s="97">
        <f t="shared" si="5"/>
        <v>0</v>
      </c>
      <c r="J9" s="166">
        <f t="shared" si="5"/>
        <v>0</v>
      </c>
      <c r="K9" s="97">
        <f t="shared" si="5"/>
        <v>62</v>
      </c>
      <c r="L9" s="166">
        <f t="shared" si="5"/>
        <v>12</v>
      </c>
      <c r="M9" s="97">
        <f t="shared" si="5"/>
        <v>6</v>
      </c>
      <c r="N9" s="166">
        <f t="shared" si="5"/>
        <v>0</v>
      </c>
      <c r="O9" s="165">
        <f t="shared" si="5"/>
        <v>6</v>
      </c>
    </row>
    <row r="10" spans="1:15" s="170" customFormat="1" ht="15" customHeight="1">
      <c r="A10" s="22" t="s">
        <v>542</v>
      </c>
      <c r="B10" s="97">
        <f>B150</f>
        <v>388</v>
      </c>
      <c r="C10" s="164">
        <f aca="true" t="shared" si="6" ref="C10:O10">C150</f>
        <v>51.05263157894737</v>
      </c>
      <c r="D10" s="97">
        <f t="shared" si="6"/>
        <v>372</v>
      </c>
      <c r="E10" s="164">
        <f t="shared" si="6"/>
        <v>48.94736842105264</v>
      </c>
      <c r="F10" s="165">
        <f t="shared" si="6"/>
        <v>760</v>
      </c>
      <c r="G10" s="97">
        <f t="shared" si="6"/>
        <v>92</v>
      </c>
      <c r="H10" s="164">
        <f t="shared" si="6"/>
        <v>12.105263157894736</v>
      </c>
      <c r="I10" s="97">
        <f t="shared" si="6"/>
        <v>32</v>
      </c>
      <c r="J10" s="166">
        <f t="shared" si="6"/>
        <v>0</v>
      </c>
      <c r="K10" s="97">
        <f t="shared" si="6"/>
        <v>179</v>
      </c>
      <c r="L10" s="166">
        <f t="shared" si="6"/>
        <v>8</v>
      </c>
      <c r="M10" s="97">
        <f t="shared" si="6"/>
        <v>0</v>
      </c>
      <c r="N10" s="166">
        <f t="shared" si="6"/>
        <v>0</v>
      </c>
      <c r="O10" s="165">
        <f t="shared" si="6"/>
        <v>0</v>
      </c>
    </row>
    <row r="11" spans="1:15" s="170" customFormat="1" ht="15" customHeight="1">
      <c r="A11" s="22" t="s">
        <v>543</v>
      </c>
      <c r="B11" s="97">
        <f>B170</f>
        <v>417</v>
      </c>
      <c r="C11" s="164">
        <f aca="true" t="shared" si="7" ref="C11:O11">C170</f>
        <v>51.22850122850123</v>
      </c>
      <c r="D11" s="97">
        <f t="shared" si="7"/>
        <v>397</v>
      </c>
      <c r="E11" s="164">
        <f t="shared" si="7"/>
        <v>48.77149877149877</v>
      </c>
      <c r="F11" s="165">
        <f t="shared" si="7"/>
        <v>814</v>
      </c>
      <c r="G11" s="97">
        <f t="shared" si="7"/>
        <v>403</v>
      </c>
      <c r="H11" s="164">
        <f t="shared" si="7"/>
        <v>49.50859950859951</v>
      </c>
      <c r="I11" s="97">
        <f t="shared" si="7"/>
        <v>50</v>
      </c>
      <c r="J11" s="166">
        <f t="shared" si="7"/>
        <v>21</v>
      </c>
      <c r="K11" s="97">
        <f t="shared" si="7"/>
        <v>281</v>
      </c>
      <c r="L11" s="166">
        <f t="shared" si="7"/>
        <v>258</v>
      </c>
      <c r="M11" s="97">
        <f t="shared" si="7"/>
        <v>40</v>
      </c>
      <c r="N11" s="166">
        <f t="shared" si="7"/>
        <v>0</v>
      </c>
      <c r="O11" s="165">
        <f t="shared" si="7"/>
        <v>40</v>
      </c>
    </row>
    <row r="12" spans="1:15" s="170" customFormat="1" ht="15" customHeight="1">
      <c r="A12" s="22" t="s">
        <v>544</v>
      </c>
      <c r="B12" s="97">
        <f>B177</f>
        <v>21</v>
      </c>
      <c r="C12" s="164">
        <f aca="true" t="shared" si="8" ref="C12:O12">C177</f>
        <v>41.17647058823529</v>
      </c>
      <c r="D12" s="97">
        <f t="shared" si="8"/>
        <v>30</v>
      </c>
      <c r="E12" s="164">
        <f t="shared" si="8"/>
        <v>58.82352941176471</v>
      </c>
      <c r="F12" s="165">
        <f t="shared" si="8"/>
        <v>51</v>
      </c>
      <c r="G12" s="97">
        <f t="shared" si="8"/>
        <v>45</v>
      </c>
      <c r="H12" s="164">
        <f t="shared" si="8"/>
        <v>88.23529411764706</v>
      </c>
      <c r="I12" s="97">
        <f t="shared" si="8"/>
        <v>0</v>
      </c>
      <c r="J12" s="166">
        <f t="shared" si="8"/>
        <v>0</v>
      </c>
      <c r="K12" s="97">
        <f t="shared" si="8"/>
        <v>0</v>
      </c>
      <c r="L12" s="166">
        <f t="shared" si="8"/>
        <v>0</v>
      </c>
      <c r="M12" s="97">
        <f t="shared" si="8"/>
        <v>0</v>
      </c>
      <c r="N12" s="166">
        <f t="shared" si="8"/>
        <v>0</v>
      </c>
      <c r="O12" s="165">
        <f t="shared" si="8"/>
        <v>0</v>
      </c>
    </row>
    <row r="13" spans="1:15" s="170" customFormat="1" ht="21" customHeight="1">
      <c r="A13" s="23" t="s">
        <v>545</v>
      </c>
      <c r="B13" s="167">
        <f>SUM(B4:B12)</f>
        <v>2421</v>
      </c>
      <c r="C13" s="168">
        <f>B13/F13*100</f>
        <v>51.56549520766773</v>
      </c>
      <c r="D13" s="167">
        <f aca="true" t="shared" si="9" ref="D13:O13">SUM(D4:D12)</f>
        <v>2274</v>
      </c>
      <c r="E13" s="168">
        <f>D13/F13*100</f>
        <v>48.43450479233227</v>
      </c>
      <c r="F13" s="167">
        <f t="shared" si="9"/>
        <v>4695</v>
      </c>
      <c r="G13" s="167">
        <f t="shared" si="9"/>
        <v>1166</v>
      </c>
      <c r="H13" s="168">
        <f>G13/F13*100</f>
        <v>24.83493077742279</v>
      </c>
      <c r="I13" s="167">
        <f t="shared" si="9"/>
        <v>397</v>
      </c>
      <c r="J13" s="167">
        <f t="shared" si="9"/>
        <v>87</v>
      </c>
      <c r="K13" s="167">
        <f t="shared" si="9"/>
        <v>1881</v>
      </c>
      <c r="L13" s="168">
        <f t="shared" si="9"/>
        <v>533</v>
      </c>
      <c r="M13" s="167">
        <f t="shared" si="9"/>
        <v>138</v>
      </c>
      <c r="N13" s="167">
        <f t="shared" si="9"/>
        <v>15</v>
      </c>
      <c r="O13" s="167">
        <f t="shared" si="9"/>
        <v>153</v>
      </c>
    </row>
    <row r="14" ht="12.75">
      <c r="A14" s="32" t="s">
        <v>276</v>
      </c>
    </row>
    <row r="18" spans="5:7" ht="12.75">
      <c r="E18" s="156"/>
      <c r="F18" s="156" t="s">
        <v>278</v>
      </c>
      <c r="G18" s="156" t="s">
        <v>279</v>
      </c>
    </row>
    <row r="19" spans="5:7" ht="12.75">
      <c r="E19" s="169" t="s">
        <v>536</v>
      </c>
      <c r="F19" s="156">
        <v>344</v>
      </c>
      <c r="G19" s="156">
        <v>50</v>
      </c>
    </row>
    <row r="20" spans="5:7" ht="12.75">
      <c r="E20" s="169" t="s">
        <v>537</v>
      </c>
      <c r="F20" s="156">
        <v>250</v>
      </c>
      <c r="G20" s="156">
        <v>8</v>
      </c>
    </row>
    <row r="21" spans="5:7" ht="12.75">
      <c r="E21" s="169" t="s">
        <v>538</v>
      </c>
      <c r="F21" s="156">
        <v>481</v>
      </c>
      <c r="G21" s="156">
        <v>111</v>
      </c>
    </row>
    <row r="22" spans="5:7" ht="12.75">
      <c r="E22" s="169" t="s">
        <v>539</v>
      </c>
      <c r="F22" s="156">
        <v>442</v>
      </c>
      <c r="G22" s="156">
        <v>260</v>
      </c>
    </row>
    <row r="23" spans="5:7" ht="12.75">
      <c r="E23" s="169" t="s">
        <v>540</v>
      </c>
      <c r="F23" s="156">
        <v>762</v>
      </c>
      <c r="G23" s="156">
        <v>167</v>
      </c>
    </row>
    <row r="24" spans="5:7" ht="12.75">
      <c r="E24" s="169" t="s">
        <v>541</v>
      </c>
      <c r="F24" s="156">
        <v>165</v>
      </c>
      <c r="G24" s="156">
        <v>30</v>
      </c>
    </row>
    <row r="25" spans="5:7" ht="12.75">
      <c r="E25" s="169" t="s">
        <v>542</v>
      </c>
      <c r="F25" s="156">
        <v>668</v>
      </c>
      <c r="G25" s="156">
        <v>92</v>
      </c>
    </row>
    <row r="26" spans="5:7" ht="12.75">
      <c r="E26" s="169" t="s">
        <v>543</v>
      </c>
      <c r="F26" s="156">
        <v>411</v>
      </c>
      <c r="G26" s="156">
        <v>403</v>
      </c>
    </row>
    <row r="27" spans="5:7" ht="12.75">
      <c r="E27" s="169" t="s">
        <v>544</v>
      </c>
      <c r="F27" s="156">
        <v>6</v>
      </c>
      <c r="G27" s="156">
        <v>45</v>
      </c>
    </row>
    <row r="33" ht="15" customHeight="1"/>
    <row r="34" ht="24" customHeight="1">
      <c r="A34" s="163" t="s">
        <v>546</v>
      </c>
    </row>
    <row r="35" spans="1:15" s="171" customFormat="1" ht="48.75" customHeight="1">
      <c r="A35" s="25" t="s">
        <v>571</v>
      </c>
      <c r="B35" s="17" t="s">
        <v>572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6"/>
    </row>
    <row r="36" spans="1:15" s="11" customFormat="1" ht="38.25" customHeight="1">
      <c r="A36" s="362" t="s">
        <v>548</v>
      </c>
      <c r="B36" s="362" t="s">
        <v>526</v>
      </c>
      <c r="C36" s="362"/>
      <c r="D36" s="362" t="s">
        <v>527</v>
      </c>
      <c r="E36" s="362"/>
      <c r="F36" s="368" t="s">
        <v>528</v>
      </c>
      <c r="G36" s="368" t="s">
        <v>560</v>
      </c>
      <c r="H36" s="371" t="s">
        <v>530</v>
      </c>
      <c r="I36" s="373" t="s">
        <v>561</v>
      </c>
      <c r="J36" s="373" t="s">
        <v>562</v>
      </c>
      <c r="K36" s="371" t="s">
        <v>563</v>
      </c>
      <c r="L36" s="371" t="s">
        <v>564</v>
      </c>
      <c r="M36" s="371" t="s">
        <v>531</v>
      </c>
      <c r="N36" s="371" t="s">
        <v>532</v>
      </c>
      <c r="O36" s="362" t="s">
        <v>533</v>
      </c>
    </row>
    <row r="37" spans="1:15" s="11" customFormat="1" ht="39" customHeight="1">
      <c r="A37" s="362"/>
      <c r="B37" s="12" t="s">
        <v>534</v>
      </c>
      <c r="C37" s="13" t="s">
        <v>549</v>
      </c>
      <c r="D37" s="12" t="s">
        <v>534</v>
      </c>
      <c r="E37" s="13" t="s">
        <v>549</v>
      </c>
      <c r="F37" s="368"/>
      <c r="G37" s="368"/>
      <c r="H37" s="371"/>
      <c r="I37" s="373"/>
      <c r="J37" s="373"/>
      <c r="K37" s="371"/>
      <c r="L37" s="371"/>
      <c r="M37" s="371"/>
      <c r="N37" s="371"/>
      <c r="O37" s="362"/>
    </row>
    <row r="38" spans="1:15" s="171" customFormat="1" ht="15" customHeight="1">
      <c r="A38" s="77" t="s">
        <v>585</v>
      </c>
      <c r="B38" s="57">
        <v>4</v>
      </c>
      <c r="C38" s="58">
        <f>B38/F38*100</f>
        <v>44.44444444444444</v>
      </c>
      <c r="D38" s="57">
        <v>5</v>
      </c>
      <c r="E38" s="58">
        <f>D38/F38*100</f>
        <v>55.55555555555556</v>
      </c>
      <c r="F38" s="59">
        <f aca="true" t="shared" si="10" ref="F38:F46">B38+D38</f>
        <v>9</v>
      </c>
      <c r="G38" s="57">
        <v>4</v>
      </c>
      <c r="H38" s="60">
        <f>G38/F38*100</f>
        <v>44.44444444444444</v>
      </c>
      <c r="I38" s="57">
        <v>0</v>
      </c>
      <c r="J38" s="61">
        <v>0</v>
      </c>
      <c r="K38" s="57">
        <v>0</v>
      </c>
      <c r="L38" s="61">
        <v>1</v>
      </c>
      <c r="M38" s="57">
        <v>4</v>
      </c>
      <c r="N38" s="61">
        <v>3</v>
      </c>
      <c r="O38" s="59">
        <f>SUM(M38:N38)</f>
        <v>7</v>
      </c>
    </row>
    <row r="39" spans="1:15" s="171" customFormat="1" ht="15" customHeight="1">
      <c r="A39" s="77" t="s">
        <v>555</v>
      </c>
      <c r="B39" s="57">
        <v>8</v>
      </c>
      <c r="C39" s="58">
        <f aca="true" t="shared" si="11" ref="C39:C46">B39/F39*100</f>
        <v>40</v>
      </c>
      <c r="D39" s="57">
        <v>12</v>
      </c>
      <c r="E39" s="58">
        <f aca="true" t="shared" si="12" ref="E39:E46">D39/F39*100</f>
        <v>60</v>
      </c>
      <c r="F39" s="59">
        <f t="shared" si="10"/>
        <v>20</v>
      </c>
      <c r="G39" s="57">
        <v>0</v>
      </c>
      <c r="H39" s="60">
        <f aca="true" t="shared" si="13" ref="H39:H46">G39/F39*100</f>
        <v>0</v>
      </c>
      <c r="I39" s="57">
        <v>0</v>
      </c>
      <c r="J39" s="61">
        <v>0</v>
      </c>
      <c r="K39" s="57">
        <v>19</v>
      </c>
      <c r="L39" s="61">
        <v>0</v>
      </c>
      <c r="M39" s="57">
        <v>0</v>
      </c>
      <c r="N39" s="61">
        <v>0</v>
      </c>
      <c r="O39" s="59">
        <f aca="true" t="shared" si="14" ref="O39:O46">SUM(M39:N39)</f>
        <v>0</v>
      </c>
    </row>
    <row r="40" spans="1:15" s="171" customFormat="1" ht="15" customHeight="1">
      <c r="A40" s="77" t="s">
        <v>586</v>
      </c>
      <c r="B40" s="57">
        <v>8</v>
      </c>
      <c r="C40" s="58">
        <f t="shared" si="11"/>
        <v>57.14285714285714</v>
      </c>
      <c r="D40" s="57">
        <v>6</v>
      </c>
      <c r="E40" s="58">
        <f t="shared" si="12"/>
        <v>42.857142857142854</v>
      </c>
      <c r="F40" s="59">
        <f t="shared" si="10"/>
        <v>14</v>
      </c>
      <c r="G40" s="57">
        <v>1</v>
      </c>
      <c r="H40" s="60">
        <f t="shared" si="13"/>
        <v>7.142857142857142</v>
      </c>
      <c r="I40" s="57">
        <v>0</v>
      </c>
      <c r="J40" s="61">
        <v>0</v>
      </c>
      <c r="K40" s="57">
        <v>12</v>
      </c>
      <c r="L40" s="61">
        <v>0</v>
      </c>
      <c r="M40" s="57">
        <v>0</v>
      </c>
      <c r="N40" s="61">
        <v>0</v>
      </c>
      <c r="O40" s="59">
        <f t="shared" si="14"/>
        <v>0</v>
      </c>
    </row>
    <row r="41" spans="1:15" s="171" customFormat="1" ht="15" customHeight="1">
      <c r="A41" s="77" t="s">
        <v>587</v>
      </c>
      <c r="B41" s="57">
        <v>20</v>
      </c>
      <c r="C41" s="58">
        <f t="shared" si="11"/>
        <v>44.44444444444444</v>
      </c>
      <c r="D41" s="57">
        <v>25</v>
      </c>
      <c r="E41" s="58">
        <f t="shared" si="12"/>
        <v>55.55555555555556</v>
      </c>
      <c r="F41" s="59">
        <f t="shared" si="10"/>
        <v>45</v>
      </c>
      <c r="G41" s="57">
        <v>8</v>
      </c>
      <c r="H41" s="60">
        <f t="shared" si="13"/>
        <v>17.77777777777778</v>
      </c>
      <c r="I41" s="57">
        <v>0</v>
      </c>
      <c r="J41" s="61">
        <v>0</v>
      </c>
      <c r="K41" s="57">
        <v>22</v>
      </c>
      <c r="L41" s="61">
        <v>2</v>
      </c>
      <c r="M41" s="57">
        <v>5</v>
      </c>
      <c r="N41" s="61">
        <v>2</v>
      </c>
      <c r="O41" s="59">
        <f t="shared" si="14"/>
        <v>7</v>
      </c>
    </row>
    <row r="42" spans="1:15" s="171" customFormat="1" ht="15" customHeight="1">
      <c r="A42" s="77" t="s">
        <v>536</v>
      </c>
      <c r="B42" s="57">
        <v>124</v>
      </c>
      <c r="C42" s="58">
        <f t="shared" si="11"/>
        <v>49.40239043824701</v>
      </c>
      <c r="D42" s="57">
        <v>127</v>
      </c>
      <c r="E42" s="58">
        <f t="shared" si="12"/>
        <v>50.59760956175299</v>
      </c>
      <c r="F42" s="59">
        <f t="shared" si="10"/>
        <v>251</v>
      </c>
      <c r="G42" s="57">
        <v>25</v>
      </c>
      <c r="H42" s="60">
        <f t="shared" si="13"/>
        <v>9.9601593625498</v>
      </c>
      <c r="I42" s="57">
        <v>7</v>
      </c>
      <c r="J42" s="61">
        <v>0</v>
      </c>
      <c r="K42" s="57">
        <v>153</v>
      </c>
      <c r="L42" s="61">
        <v>0</v>
      </c>
      <c r="M42" s="57">
        <v>17</v>
      </c>
      <c r="N42" s="61">
        <v>1</v>
      </c>
      <c r="O42" s="59">
        <f t="shared" si="14"/>
        <v>18</v>
      </c>
    </row>
    <row r="43" spans="1:15" s="171" customFormat="1" ht="15" customHeight="1">
      <c r="A43" s="77" t="s">
        <v>588</v>
      </c>
      <c r="B43" s="57">
        <v>23</v>
      </c>
      <c r="C43" s="58">
        <f t="shared" si="11"/>
        <v>69.6969696969697</v>
      </c>
      <c r="D43" s="57">
        <v>10</v>
      </c>
      <c r="E43" s="58">
        <f t="shared" si="12"/>
        <v>30.303030303030305</v>
      </c>
      <c r="F43" s="59">
        <f t="shared" si="10"/>
        <v>33</v>
      </c>
      <c r="G43" s="57">
        <v>7</v>
      </c>
      <c r="H43" s="60">
        <f t="shared" si="13"/>
        <v>21.21212121212121</v>
      </c>
      <c r="I43" s="57">
        <v>0</v>
      </c>
      <c r="J43" s="61">
        <v>0</v>
      </c>
      <c r="K43" s="57">
        <v>10</v>
      </c>
      <c r="L43" s="61">
        <v>5</v>
      </c>
      <c r="M43" s="57">
        <v>13</v>
      </c>
      <c r="N43" s="61">
        <v>2</v>
      </c>
      <c r="O43" s="59">
        <f t="shared" si="14"/>
        <v>15</v>
      </c>
    </row>
    <row r="44" spans="1:15" s="171" customFormat="1" ht="15" customHeight="1">
      <c r="A44" s="77" t="s">
        <v>557</v>
      </c>
      <c r="B44" s="57">
        <v>8</v>
      </c>
      <c r="C44" s="58">
        <f t="shared" si="11"/>
        <v>61.53846153846154</v>
      </c>
      <c r="D44" s="57">
        <v>5</v>
      </c>
      <c r="E44" s="58">
        <f t="shared" si="12"/>
        <v>38.46153846153847</v>
      </c>
      <c r="F44" s="59">
        <f t="shared" si="10"/>
        <v>13</v>
      </c>
      <c r="G44" s="57">
        <v>0</v>
      </c>
      <c r="H44" s="60">
        <f t="shared" si="13"/>
        <v>0</v>
      </c>
      <c r="I44" s="57">
        <v>0</v>
      </c>
      <c r="J44" s="61">
        <v>0</v>
      </c>
      <c r="K44" s="57">
        <v>13</v>
      </c>
      <c r="L44" s="61">
        <v>0</v>
      </c>
      <c r="M44" s="57">
        <v>0</v>
      </c>
      <c r="N44" s="61">
        <v>0</v>
      </c>
      <c r="O44" s="59">
        <f t="shared" si="14"/>
        <v>0</v>
      </c>
    </row>
    <row r="45" spans="1:15" s="171" customFormat="1" ht="20.25" customHeight="1">
      <c r="A45" s="77" t="s">
        <v>589</v>
      </c>
      <c r="B45" s="57">
        <v>5</v>
      </c>
      <c r="C45" s="58">
        <f t="shared" si="11"/>
        <v>55.55555555555556</v>
      </c>
      <c r="D45" s="57">
        <v>4</v>
      </c>
      <c r="E45" s="58">
        <f t="shared" si="12"/>
        <v>44.44444444444444</v>
      </c>
      <c r="F45" s="59">
        <f t="shared" si="10"/>
        <v>9</v>
      </c>
      <c r="G45" s="57">
        <v>5</v>
      </c>
      <c r="H45" s="60">
        <f t="shared" si="13"/>
        <v>55.55555555555556</v>
      </c>
      <c r="I45" s="57">
        <v>4</v>
      </c>
      <c r="J45" s="61">
        <v>5</v>
      </c>
      <c r="K45" s="57">
        <v>3</v>
      </c>
      <c r="L45" s="61">
        <v>5</v>
      </c>
      <c r="M45" s="57">
        <v>0</v>
      </c>
      <c r="N45" s="61">
        <v>0</v>
      </c>
      <c r="O45" s="59">
        <f t="shared" si="14"/>
        <v>0</v>
      </c>
    </row>
    <row r="46" spans="1:15" s="114" customFormat="1" ht="27" customHeight="1">
      <c r="A46" s="30" t="s">
        <v>590</v>
      </c>
      <c r="B46" s="70">
        <v>200</v>
      </c>
      <c r="C46" s="71">
        <f t="shared" si="11"/>
        <v>50.76142131979695</v>
      </c>
      <c r="D46" s="70">
        <v>194</v>
      </c>
      <c r="E46" s="71">
        <f t="shared" si="12"/>
        <v>49.23857868020304</v>
      </c>
      <c r="F46" s="70">
        <f t="shared" si="10"/>
        <v>394</v>
      </c>
      <c r="G46" s="70">
        <v>50</v>
      </c>
      <c r="H46" s="71">
        <f t="shared" si="13"/>
        <v>12.690355329949238</v>
      </c>
      <c r="I46" s="70">
        <v>11</v>
      </c>
      <c r="J46" s="70">
        <v>5</v>
      </c>
      <c r="K46" s="70">
        <v>232</v>
      </c>
      <c r="L46" s="70">
        <v>13</v>
      </c>
      <c r="M46" s="78">
        <v>39</v>
      </c>
      <c r="N46" s="71">
        <v>8</v>
      </c>
      <c r="O46" s="78">
        <f t="shared" si="14"/>
        <v>47</v>
      </c>
    </row>
    <row r="49" spans="1:15" s="171" customFormat="1" ht="48.75" customHeight="1">
      <c r="A49" s="25" t="s">
        <v>724</v>
      </c>
      <c r="B49" s="17" t="s">
        <v>725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6"/>
    </row>
    <row r="50" spans="1:15" s="11" customFormat="1" ht="38.25" customHeight="1">
      <c r="A50" s="362" t="s">
        <v>548</v>
      </c>
      <c r="B50" s="362" t="s">
        <v>526</v>
      </c>
      <c r="C50" s="362"/>
      <c r="D50" s="362" t="s">
        <v>527</v>
      </c>
      <c r="E50" s="362"/>
      <c r="F50" s="368" t="s">
        <v>528</v>
      </c>
      <c r="G50" s="368" t="s">
        <v>560</v>
      </c>
      <c r="H50" s="371" t="s">
        <v>530</v>
      </c>
      <c r="I50" s="373" t="s">
        <v>561</v>
      </c>
      <c r="J50" s="373" t="s">
        <v>562</v>
      </c>
      <c r="K50" s="371" t="s">
        <v>563</v>
      </c>
      <c r="L50" s="371" t="s">
        <v>564</v>
      </c>
      <c r="M50" s="371" t="s">
        <v>531</v>
      </c>
      <c r="N50" s="371" t="s">
        <v>532</v>
      </c>
      <c r="O50" s="362" t="s">
        <v>533</v>
      </c>
    </row>
    <row r="51" spans="1:15" s="11" customFormat="1" ht="39" customHeight="1">
      <c r="A51" s="362"/>
      <c r="B51" s="12" t="s">
        <v>534</v>
      </c>
      <c r="C51" s="13" t="s">
        <v>549</v>
      </c>
      <c r="D51" s="12" t="s">
        <v>534</v>
      </c>
      <c r="E51" s="13" t="s">
        <v>549</v>
      </c>
      <c r="F51" s="368"/>
      <c r="G51" s="368"/>
      <c r="H51" s="371"/>
      <c r="I51" s="373"/>
      <c r="J51" s="373"/>
      <c r="K51" s="371"/>
      <c r="L51" s="371"/>
      <c r="M51" s="371"/>
      <c r="N51" s="371"/>
      <c r="O51" s="362"/>
    </row>
    <row r="52" spans="1:15" s="171" customFormat="1" ht="15" customHeight="1">
      <c r="A52" s="77" t="s">
        <v>657</v>
      </c>
      <c r="B52" s="57">
        <v>7</v>
      </c>
      <c r="C52" s="58">
        <f>B52/F52*100</f>
        <v>41.17647058823529</v>
      </c>
      <c r="D52" s="57">
        <v>10</v>
      </c>
      <c r="E52" s="58">
        <f>D52/F52*100</f>
        <v>58.82352941176471</v>
      </c>
      <c r="F52" s="59">
        <v>17</v>
      </c>
      <c r="G52" s="57">
        <v>0</v>
      </c>
      <c r="H52" s="60">
        <f>G52/F52*100</f>
        <v>0</v>
      </c>
      <c r="I52" s="57">
        <v>0</v>
      </c>
      <c r="J52" s="61">
        <v>0</v>
      </c>
      <c r="K52" s="57">
        <v>0</v>
      </c>
      <c r="L52" s="61">
        <v>0</v>
      </c>
      <c r="M52" s="57">
        <v>0</v>
      </c>
      <c r="N52" s="61">
        <v>0</v>
      </c>
      <c r="O52" s="59">
        <v>0</v>
      </c>
    </row>
    <row r="53" spans="1:15" s="171" customFormat="1" ht="15" customHeight="1">
      <c r="A53" s="77" t="s">
        <v>656</v>
      </c>
      <c r="B53" s="57">
        <v>8</v>
      </c>
      <c r="C53" s="58">
        <f aca="true" t="shared" si="15" ref="C53:C58">B53/F53*100</f>
        <v>66.66666666666666</v>
      </c>
      <c r="D53" s="57">
        <v>4</v>
      </c>
      <c r="E53" s="58">
        <f aca="true" t="shared" si="16" ref="E53:E58">D53/F53*100</f>
        <v>33.33333333333333</v>
      </c>
      <c r="F53" s="59">
        <v>12</v>
      </c>
      <c r="G53" s="57">
        <v>0</v>
      </c>
      <c r="H53" s="60">
        <f aca="true" t="shared" si="17" ref="H53:H58">G53/F53*100</f>
        <v>0</v>
      </c>
      <c r="I53" s="57">
        <v>0</v>
      </c>
      <c r="J53" s="61">
        <v>0</v>
      </c>
      <c r="K53" s="57">
        <v>0</v>
      </c>
      <c r="L53" s="61">
        <v>0</v>
      </c>
      <c r="M53" s="57">
        <v>0</v>
      </c>
      <c r="N53" s="61">
        <v>0</v>
      </c>
      <c r="O53" s="59">
        <v>0</v>
      </c>
    </row>
    <row r="54" spans="1:15" s="171" customFormat="1" ht="15" customHeight="1">
      <c r="A54" s="77" t="s">
        <v>537</v>
      </c>
      <c r="B54" s="57">
        <v>91</v>
      </c>
      <c r="C54" s="58">
        <f t="shared" si="15"/>
        <v>53.84615384615385</v>
      </c>
      <c r="D54" s="57">
        <v>78</v>
      </c>
      <c r="E54" s="58">
        <f t="shared" si="16"/>
        <v>46.15384615384615</v>
      </c>
      <c r="F54" s="59">
        <v>169</v>
      </c>
      <c r="G54" s="57">
        <v>3</v>
      </c>
      <c r="H54" s="60">
        <f t="shared" si="17"/>
        <v>1.7751479289940828</v>
      </c>
      <c r="I54" s="57">
        <v>21</v>
      </c>
      <c r="J54" s="61">
        <v>0</v>
      </c>
      <c r="K54" s="57">
        <v>93</v>
      </c>
      <c r="L54" s="61">
        <v>0</v>
      </c>
      <c r="M54" s="57">
        <v>0</v>
      </c>
      <c r="N54" s="61">
        <v>0</v>
      </c>
      <c r="O54" s="59">
        <v>0</v>
      </c>
    </row>
    <row r="55" spans="1:15" s="171" customFormat="1" ht="15" customHeight="1">
      <c r="A55" s="77" t="s">
        <v>655</v>
      </c>
      <c r="B55" s="57">
        <v>15</v>
      </c>
      <c r="C55" s="58">
        <f t="shared" si="15"/>
        <v>75</v>
      </c>
      <c r="D55" s="57">
        <v>5</v>
      </c>
      <c r="E55" s="58">
        <f t="shared" si="16"/>
        <v>25</v>
      </c>
      <c r="F55" s="59">
        <v>20</v>
      </c>
      <c r="G55" s="57">
        <v>0</v>
      </c>
      <c r="H55" s="60">
        <f t="shared" si="17"/>
        <v>0</v>
      </c>
      <c r="I55" s="57">
        <v>0</v>
      </c>
      <c r="J55" s="61">
        <v>0</v>
      </c>
      <c r="K55" s="57">
        <v>5</v>
      </c>
      <c r="L55" s="61">
        <v>0</v>
      </c>
      <c r="M55" s="57">
        <v>15</v>
      </c>
      <c r="N55" s="61">
        <v>0</v>
      </c>
      <c r="O55" s="59">
        <v>15</v>
      </c>
    </row>
    <row r="56" spans="1:15" s="171" customFormat="1" ht="15" customHeight="1">
      <c r="A56" s="77" t="s">
        <v>644</v>
      </c>
      <c r="B56" s="57">
        <v>17</v>
      </c>
      <c r="C56" s="58">
        <f t="shared" si="15"/>
        <v>70.83333333333334</v>
      </c>
      <c r="D56" s="57">
        <v>7</v>
      </c>
      <c r="E56" s="58">
        <f t="shared" si="16"/>
        <v>29.166666666666668</v>
      </c>
      <c r="F56" s="59">
        <v>24</v>
      </c>
      <c r="G56" s="57">
        <v>0</v>
      </c>
      <c r="H56" s="60">
        <f t="shared" si="17"/>
        <v>0</v>
      </c>
      <c r="I56" s="57">
        <v>0</v>
      </c>
      <c r="J56" s="61">
        <v>0</v>
      </c>
      <c r="K56" s="57">
        <v>0</v>
      </c>
      <c r="L56" s="61">
        <v>0</v>
      </c>
      <c r="M56" s="57">
        <v>0</v>
      </c>
      <c r="N56" s="61">
        <v>0</v>
      </c>
      <c r="O56" s="59">
        <v>0</v>
      </c>
    </row>
    <row r="57" spans="1:15" s="171" customFormat="1" ht="15" customHeight="1">
      <c r="A57" s="77" t="s">
        <v>654</v>
      </c>
      <c r="B57" s="57">
        <v>11</v>
      </c>
      <c r="C57" s="58">
        <f t="shared" si="15"/>
        <v>68.75</v>
      </c>
      <c r="D57" s="57">
        <v>5</v>
      </c>
      <c r="E57" s="58">
        <f t="shared" si="16"/>
        <v>31.25</v>
      </c>
      <c r="F57" s="59">
        <v>16</v>
      </c>
      <c r="G57" s="57">
        <v>5</v>
      </c>
      <c r="H57" s="60">
        <f t="shared" si="17"/>
        <v>31.25</v>
      </c>
      <c r="I57" s="57">
        <v>0</v>
      </c>
      <c r="J57" s="61">
        <v>0</v>
      </c>
      <c r="K57" s="57">
        <v>0</v>
      </c>
      <c r="L57" s="61">
        <v>0</v>
      </c>
      <c r="M57" s="57">
        <v>0</v>
      </c>
      <c r="N57" s="61">
        <v>0</v>
      </c>
      <c r="O57" s="59">
        <v>0</v>
      </c>
    </row>
    <row r="58" spans="1:15" s="114" customFormat="1" ht="27" customHeight="1">
      <c r="A58" s="69" t="s">
        <v>632</v>
      </c>
      <c r="B58" s="70">
        <v>149</v>
      </c>
      <c r="C58" s="71">
        <f t="shared" si="15"/>
        <v>57.751937984496124</v>
      </c>
      <c r="D58" s="70">
        <v>109</v>
      </c>
      <c r="E58" s="71">
        <f t="shared" si="16"/>
        <v>42.248062015503876</v>
      </c>
      <c r="F58" s="70">
        <v>258</v>
      </c>
      <c r="G58" s="70">
        <v>8</v>
      </c>
      <c r="H58" s="71">
        <f t="shared" si="17"/>
        <v>3.10077519379845</v>
      </c>
      <c r="I58" s="70">
        <v>21</v>
      </c>
      <c r="J58" s="70">
        <v>0</v>
      </c>
      <c r="K58" s="70">
        <v>98</v>
      </c>
      <c r="L58" s="70">
        <v>0</v>
      </c>
      <c r="M58" s="78">
        <v>15</v>
      </c>
      <c r="N58" s="76">
        <v>0</v>
      </c>
      <c r="O58" s="78">
        <v>15</v>
      </c>
    </row>
    <row r="62" spans="1:16" ht="30" customHeight="1">
      <c r="A62" s="25" t="s">
        <v>726</v>
      </c>
      <c r="B62" s="17" t="s">
        <v>727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72"/>
      <c r="N62" s="172"/>
      <c r="O62" s="173"/>
      <c r="P62" s="171"/>
    </row>
    <row r="63" spans="1:112" ht="27" customHeight="1">
      <c r="A63" s="362" t="s">
        <v>548</v>
      </c>
      <c r="B63" s="362" t="s">
        <v>526</v>
      </c>
      <c r="C63" s="362"/>
      <c r="D63" s="362" t="s">
        <v>527</v>
      </c>
      <c r="E63" s="362"/>
      <c r="F63" s="368" t="s">
        <v>528</v>
      </c>
      <c r="G63" s="368" t="s">
        <v>560</v>
      </c>
      <c r="H63" s="371" t="s">
        <v>530</v>
      </c>
      <c r="I63" s="373" t="s">
        <v>561</v>
      </c>
      <c r="J63" s="373" t="s">
        <v>562</v>
      </c>
      <c r="K63" s="371" t="s">
        <v>563</v>
      </c>
      <c r="L63" s="371" t="s">
        <v>564</v>
      </c>
      <c r="M63" s="371" t="s">
        <v>531</v>
      </c>
      <c r="N63" s="371" t="s">
        <v>532</v>
      </c>
      <c r="O63" s="362" t="s">
        <v>533</v>
      </c>
      <c r="P63" s="11"/>
      <c r="AZ63" s="174"/>
      <c r="BA63" s="174"/>
      <c r="BL63" s="174"/>
      <c r="BM63" s="174"/>
      <c r="BX63" s="174"/>
      <c r="BY63" s="174"/>
      <c r="CJ63" s="175"/>
      <c r="CK63" s="174"/>
      <c r="CV63" s="174"/>
      <c r="CW63" s="174"/>
      <c r="DH63" s="174"/>
    </row>
    <row r="64" spans="1:112" ht="43.5" customHeight="1">
      <c r="A64" s="362"/>
      <c r="B64" s="12" t="s">
        <v>534</v>
      </c>
      <c r="C64" s="13" t="s">
        <v>549</v>
      </c>
      <c r="D64" s="12" t="s">
        <v>534</v>
      </c>
      <c r="E64" s="13" t="s">
        <v>549</v>
      </c>
      <c r="F64" s="368"/>
      <c r="G64" s="368"/>
      <c r="H64" s="371"/>
      <c r="I64" s="373"/>
      <c r="J64" s="373"/>
      <c r="K64" s="371"/>
      <c r="L64" s="371"/>
      <c r="M64" s="371"/>
      <c r="N64" s="371"/>
      <c r="O64" s="362"/>
      <c r="P64" s="11"/>
      <c r="AZ64" s="174"/>
      <c r="BA64" s="174"/>
      <c r="BL64" s="174"/>
      <c r="BM64" s="174"/>
      <c r="BX64" s="174"/>
      <c r="BY64" s="174"/>
      <c r="CJ64" s="175"/>
      <c r="CK64" s="174"/>
      <c r="CV64" s="174"/>
      <c r="CW64" s="174"/>
      <c r="DH64" s="174"/>
    </row>
    <row r="65" spans="1:15" s="171" customFormat="1" ht="15" customHeight="1">
      <c r="A65" s="77" t="s">
        <v>728</v>
      </c>
      <c r="B65" s="57">
        <v>15</v>
      </c>
      <c r="C65" s="58">
        <f>B65/F65*100</f>
        <v>62.5</v>
      </c>
      <c r="D65" s="57">
        <v>9</v>
      </c>
      <c r="E65" s="58">
        <f>D65/F65*100</f>
        <v>37.5</v>
      </c>
      <c r="F65" s="59">
        <v>24</v>
      </c>
      <c r="G65" s="57">
        <v>5</v>
      </c>
      <c r="H65" s="60">
        <f>G65/F65*100</f>
        <v>20.833333333333336</v>
      </c>
      <c r="I65" s="57">
        <v>0</v>
      </c>
      <c r="J65" s="61">
        <v>0</v>
      </c>
      <c r="K65" s="57">
        <v>19</v>
      </c>
      <c r="L65" s="61">
        <v>5</v>
      </c>
      <c r="M65" s="57">
        <v>0</v>
      </c>
      <c r="N65" s="61">
        <v>0</v>
      </c>
      <c r="O65" s="59">
        <v>0</v>
      </c>
    </row>
    <row r="66" spans="1:15" s="171" customFormat="1" ht="15" customHeight="1">
      <c r="A66" s="77" t="s">
        <v>723</v>
      </c>
      <c r="B66" s="57">
        <v>8</v>
      </c>
      <c r="C66" s="58">
        <f aca="true" t="shared" si="18" ref="C66:C85">B66/F66*100</f>
        <v>40</v>
      </c>
      <c r="D66" s="57">
        <v>12</v>
      </c>
      <c r="E66" s="58">
        <f aca="true" t="shared" si="19" ref="E66:E85">D66/F66*100</f>
        <v>60</v>
      </c>
      <c r="F66" s="59">
        <v>20</v>
      </c>
      <c r="G66" s="57">
        <v>4</v>
      </c>
      <c r="H66" s="60">
        <f aca="true" t="shared" si="20" ref="H66:H85">G66/F66*100</f>
        <v>20</v>
      </c>
      <c r="I66" s="57">
        <v>0</v>
      </c>
      <c r="J66" s="61">
        <v>0</v>
      </c>
      <c r="K66" s="57">
        <v>0</v>
      </c>
      <c r="L66" s="61">
        <v>0</v>
      </c>
      <c r="M66" s="57">
        <v>0</v>
      </c>
      <c r="N66" s="61">
        <v>0</v>
      </c>
      <c r="O66" s="59">
        <v>0</v>
      </c>
    </row>
    <row r="67" spans="1:15" s="171" customFormat="1" ht="15" customHeight="1">
      <c r="A67" s="77" t="s">
        <v>706</v>
      </c>
      <c r="B67" s="57">
        <v>5</v>
      </c>
      <c r="C67" s="58">
        <f t="shared" si="18"/>
        <v>35.714285714285715</v>
      </c>
      <c r="D67" s="57">
        <v>9</v>
      </c>
      <c r="E67" s="58">
        <f t="shared" si="19"/>
        <v>64.28571428571429</v>
      </c>
      <c r="F67" s="59">
        <v>14</v>
      </c>
      <c r="G67" s="57">
        <v>0</v>
      </c>
      <c r="H67" s="60">
        <f t="shared" si="20"/>
        <v>0</v>
      </c>
      <c r="I67" s="57">
        <v>0</v>
      </c>
      <c r="J67" s="61">
        <v>0</v>
      </c>
      <c r="K67" s="57">
        <v>14</v>
      </c>
      <c r="L67" s="61">
        <v>0</v>
      </c>
      <c r="M67" s="57">
        <v>0</v>
      </c>
      <c r="N67" s="61">
        <v>0</v>
      </c>
      <c r="O67" s="59">
        <v>0</v>
      </c>
    </row>
    <row r="68" spans="1:15" s="171" customFormat="1" ht="15" customHeight="1">
      <c r="A68" s="77" t="s">
        <v>705</v>
      </c>
      <c r="B68" s="57">
        <v>11</v>
      </c>
      <c r="C68" s="58">
        <f t="shared" si="18"/>
        <v>64.70588235294117</v>
      </c>
      <c r="D68" s="57">
        <v>6</v>
      </c>
      <c r="E68" s="58">
        <f t="shared" si="19"/>
        <v>35.294117647058826</v>
      </c>
      <c r="F68" s="59">
        <v>17</v>
      </c>
      <c r="G68" s="57">
        <v>0</v>
      </c>
      <c r="H68" s="60">
        <f t="shared" si="20"/>
        <v>0</v>
      </c>
      <c r="I68" s="57">
        <v>0</v>
      </c>
      <c r="J68" s="61">
        <v>0</v>
      </c>
      <c r="K68" s="57">
        <v>12</v>
      </c>
      <c r="L68" s="61">
        <v>0</v>
      </c>
      <c r="M68" s="57">
        <v>0</v>
      </c>
      <c r="N68" s="61">
        <v>0</v>
      </c>
      <c r="O68" s="59">
        <v>0</v>
      </c>
    </row>
    <row r="69" spans="1:15" s="171" customFormat="1" ht="15" customHeight="1">
      <c r="A69" s="77" t="s">
        <v>729</v>
      </c>
      <c r="B69" s="57">
        <v>7</v>
      </c>
      <c r="C69" s="58">
        <f t="shared" si="18"/>
        <v>63.63636363636363</v>
      </c>
      <c r="D69" s="57">
        <v>4</v>
      </c>
      <c r="E69" s="58">
        <f t="shared" si="19"/>
        <v>36.36363636363637</v>
      </c>
      <c r="F69" s="59">
        <v>11</v>
      </c>
      <c r="G69" s="57">
        <v>0</v>
      </c>
      <c r="H69" s="60">
        <f t="shared" si="20"/>
        <v>0</v>
      </c>
      <c r="I69" s="57">
        <v>0</v>
      </c>
      <c r="J69" s="61">
        <v>0</v>
      </c>
      <c r="K69" s="57">
        <v>0</v>
      </c>
      <c r="L69" s="61">
        <v>0</v>
      </c>
      <c r="M69" s="57">
        <v>0</v>
      </c>
      <c r="N69" s="61">
        <v>0</v>
      </c>
      <c r="O69" s="59">
        <v>0</v>
      </c>
    </row>
    <row r="70" spans="1:15" s="171" customFormat="1" ht="15" customHeight="1">
      <c r="A70" s="77" t="s">
        <v>704</v>
      </c>
      <c r="B70" s="57">
        <v>7</v>
      </c>
      <c r="C70" s="58">
        <f t="shared" si="18"/>
        <v>43.75</v>
      </c>
      <c r="D70" s="57">
        <v>9</v>
      </c>
      <c r="E70" s="58">
        <f t="shared" si="19"/>
        <v>56.25</v>
      </c>
      <c r="F70" s="59">
        <v>16</v>
      </c>
      <c r="G70" s="57">
        <v>2</v>
      </c>
      <c r="H70" s="60">
        <f t="shared" si="20"/>
        <v>12.5</v>
      </c>
      <c r="I70" s="57">
        <v>0</v>
      </c>
      <c r="J70" s="61">
        <v>0</v>
      </c>
      <c r="K70" s="57">
        <v>9</v>
      </c>
      <c r="L70" s="61">
        <v>0</v>
      </c>
      <c r="M70" s="57">
        <v>0</v>
      </c>
      <c r="N70" s="61">
        <v>0</v>
      </c>
      <c r="O70" s="59">
        <v>0</v>
      </c>
    </row>
    <row r="71" spans="1:15" s="171" customFormat="1" ht="15" customHeight="1">
      <c r="A71" s="77" t="s">
        <v>730</v>
      </c>
      <c r="B71" s="57">
        <v>12</v>
      </c>
      <c r="C71" s="58">
        <f t="shared" si="18"/>
        <v>54.54545454545454</v>
      </c>
      <c r="D71" s="57">
        <v>10</v>
      </c>
      <c r="E71" s="58">
        <f t="shared" si="19"/>
        <v>45.45454545454545</v>
      </c>
      <c r="F71" s="59">
        <v>22</v>
      </c>
      <c r="G71" s="57">
        <v>0</v>
      </c>
      <c r="H71" s="60">
        <f t="shared" si="20"/>
        <v>0</v>
      </c>
      <c r="I71" s="57">
        <v>0</v>
      </c>
      <c r="J71" s="61">
        <v>0</v>
      </c>
      <c r="K71" s="57">
        <v>0</v>
      </c>
      <c r="L71" s="61">
        <v>0</v>
      </c>
      <c r="M71" s="57">
        <v>0</v>
      </c>
      <c r="N71" s="61">
        <v>0</v>
      </c>
      <c r="O71" s="59">
        <v>0</v>
      </c>
    </row>
    <row r="72" spans="1:15" s="171" customFormat="1" ht="15" customHeight="1">
      <c r="A72" s="77" t="s">
        <v>702</v>
      </c>
      <c r="B72" s="57">
        <v>11</v>
      </c>
      <c r="C72" s="58">
        <f t="shared" si="18"/>
        <v>57.89473684210527</v>
      </c>
      <c r="D72" s="57">
        <v>8</v>
      </c>
      <c r="E72" s="58">
        <f t="shared" si="19"/>
        <v>42.10526315789473</v>
      </c>
      <c r="F72" s="59">
        <v>19</v>
      </c>
      <c r="G72" s="57">
        <v>2</v>
      </c>
      <c r="H72" s="60">
        <f t="shared" si="20"/>
        <v>10.526315789473683</v>
      </c>
      <c r="I72" s="57">
        <v>0</v>
      </c>
      <c r="J72" s="61">
        <v>0</v>
      </c>
      <c r="K72" s="57">
        <v>0</v>
      </c>
      <c r="L72" s="61">
        <v>0</v>
      </c>
      <c r="M72" s="57">
        <v>0</v>
      </c>
      <c r="N72" s="61">
        <v>0</v>
      </c>
      <c r="O72" s="59">
        <v>0</v>
      </c>
    </row>
    <row r="73" spans="1:15" s="171" customFormat="1" ht="15" customHeight="1">
      <c r="A73" s="77" t="s">
        <v>701</v>
      </c>
      <c r="B73" s="57">
        <v>9</v>
      </c>
      <c r="C73" s="58">
        <f t="shared" si="18"/>
        <v>45</v>
      </c>
      <c r="D73" s="57">
        <v>11</v>
      </c>
      <c r="E73" s="58">
        <f t="shared" si="19"/>
        <v>55.00000000000001</v>
      </c>
      <c r="F73" s="59">
        <v>20</v>
      </c>
      <c r="G73" s="57">
        <v>0</v>
      </c>
      <c r="H73" s="60">
        <f t="shared" si="20"/>
        <v>0</v>
      </c>
      <c r="I73" s="57">
        <v>0</v>
      </c>
      <c r="J73" s="61">
        <v>0</v>
      </c>
      <c r="K73" s="57">
        <v>0</v>
      </c>
      <c r="L73" s="61">
        <v>0</v>
      </c>
      <c r="M73" s="57">
        <v>0</v>
      </c>
      <c r="N73" s="61">
        <v>0</v>
      </c>
      <c r="O73" s="59">
        <v>0</v>
      </c>
    </row>
    <row r="74" spans="1:15" s="171" customFormat="1" ht="15" customHeight="1">
      <c r="A74" s="77" t="s">
        <v>699</v>
      </c>
      <c r="B74" s="57">
        <v>18</v>
      </c>
      <c r="C74" s="58">
        <f t="shared" si="18"/>
        <v>58.06451612903226</v>
      </c>
      <c r="D74" s="57">
        <v>13</v>
      </c>
      <c r="E74" s="58">
        <f t="shared" si="19"/>
        <v>41.935483870967744</v>
      </c>
      <c r="F74" s="59">
        <v>31</v>
      </c>
      <c r="G74" s="57">
        <v>15</v>
      </c>
      <c r="H74" s="60">
        <f t="shared" si="20"/>
        <v>48.38709677419355</v>
      </c>
      <c r="I74" s="57">
        <v>0</v>
      </c>
      <c r="J74" s="61">
        <v>0</v>
      </c>
      <c r="K74" s="57">
        <v>12</v>
      </c>
      <c r="L74" s="61">
        <v>15</v>
      </c>
      <c r="M74" s="57">
        <v>0</v>
      </c>
      <c r="N74" s="61">
        <v>0</v>
      </c>
      <c r="O74" s="59">
        <v>0</v>
      </c>
    </row>
    <row r="75" spans="1:15" s="171" customFormat="1" ht="15" customHeight="1">
      <c r="A75" s="77" t="s">
        <v>720</v>
      </c>
      <c r="B75" s="57">
        <v>13</v>
      </c>
      <c r="C75" s="58">
        <f t="shared" si="18"/>
        <v>61.904761904761905</v>
      </c>
      <c r="D75" s="57">
        <v>8</v>
      </c>
      <c r="E75" s="58">
        <f t="shared" si="19"/>
        <v>38.095238095238095</v>
      </c>
      <c r="F75" s="59">
        <v>21</v>
      </c>
      <c r="G75" s="57">
        <v>0</v>
      </c>
      <c r="H75" s="60">
        <f t="shared" si="20"/>
        <v>0</v>
      </c>
      <c r="I75" s="57">
        <v>0</v>
      </c>
      <c r="J75" s="61">
        <v>0</v>
      </c>
      <c r="K75" s="57">
        <v>21</v>
      </c>
      <c r="L75" s="61">
        <v>0</v>
      </c>
      <c r="M75" s="57">
        <v>0</v>
      </c>
      <c r="N75" s="61">
        <v>0</v>
      </c>
      <c r="O75" s="59">
        <v>0</v>
      </c>
    </row>
    <row r="76" spans="1:15" s="171" customFormat="1" ht="15" customHeight="1">
      <c r="A76" s="77" t="s">
        <v>693</v>
      </c>
      <c r="B76" s="57">
        <v>5</v>
      </c>
      <c r="C76" s="58">
        <f t="shared" si="18"/>
        <v>31.25</v>
      </c>
      <c r="D76" s="57">
        <v>11</v>
      </c>
      <c r="E76" s="58">
        <f t="shared" si="19"/>
        <v>68.75</v>
      </c>
      <c r="F76" s="59">
        <v>16</v>
      </c>
      <c r="G76" s="57">
        <v>4</v>
      </c>
      <c r="H76" s="60">
        <f t="shared" si="20"/>
        <v>25</v>
      </c>
      <c r="I76" s="57">
        <v>12</v>
      </c>
      <c r="J76" s="61">
        <v>4</v>
      </c>
      <c r="K76" s="57">
        <v>0</v>
      </c>
      <c r="L76" s="61">
        <v>0</v>
      </c>
      <c r="M76" s="57">
        <v>0</v>
      </c>
      <c r="N76" s="61">
        <v>0</v>
      </c>
      <c r="O76" s="59">
        <v>0</v>
      </c>
    </row>
    <row r="77" spans="1:15" s="171" customFormat="1" ht="15" customHeight="1">
      <c r="A77" s="77" t="s">
        <v>691</v>
      </c>
      <c r="B77" s="57">
        <v>21</v>
      </c>
      <c r="C77" s="58">
        <f t="shared" si="18"/>
        <v>42</v>
      </c>
      <c r="D77" s="57">
        <v>29</v>
      </c>
      <c r="E77" s="58">
        <f t="shared" si="19"/>
        <v>57.99999999999999</v>
      </c>
      <c r="F77" s="59">
        <v>50</v>
      </c>
      <c r="G77" s="57">
        <v>10</v>
      </c>
      <c r="H77" s="60">
        <f t="shared" si="20"/>
        <v>20</v>
      </c>
      <c r="I77" s="57">
        <v>0</v>
      </c>
      <c r="J77" s="61">
        <v>0</v>
      </c>
      <c r="K77" s="57">
        <v>0</v>
      </c>
      <c r="L77" s="61">
        <v>0</v>
      </c>
      <c r="M77" s="57">
        <v>0</v>
      </c>
      <c r="N77" s="61">
        <v>0</v>
      </c>
      <c r="O77" s="59">
        <v>0</v>
      </c>
    </row>
    <row r="78" spans="1:15" s="171" customFormat="1" ht="15" customHeight="1">
      <c r="A78" s="77" t="s">
        <v>690</v>
      </c>
      <c r="B78" s="57">
        <v>66</v>
      </c>
      <c r="C78" s="58">
        <f t="shared" si="18"/>
        <v>55.46218487394958</v>
      </c>
      <c r="D78" s="57">
        <v>53</v>
      </c>
      <c r="E78" s="58">
        <f t="shared" si="19"/>
        <v>44.537815126050425</v>
      </c>
      <c r="F78" s="59">
        <v>119</v>
      </c>
      <c r="G78" s="57">
        <v>0</v>
      </c>
      <c r="H78" s="60">
        <f t="shared" si="20"/>
        <v>0</v>
      </c>
      <c r="I78" s="57">
        <v>119</v>
      </c>
      <c r="J78" s="61">
        <v>0</v>
      </c>
      <c r="K78" s="57">
        <v>0</v>
      </c>
      <c r="L78" s="61">
        <v>0</v>
      </c>
      <c r="M78" s="57">
        <v>0</v>
      </c>
      <c r="N78" s="61">
        <v>0</v>
      </c>
      <c r="O78" s="59">
        <v>0</v>
      </c>
    </row>
    <row r="79" spans="1:15" s="171" customFormat="1" ht="15" customHeight="1">
      <c r="A79" s="77" t="s">
        <v>689</v>
      </c>
      <c r="B79" s="57">
        <v>13</v>
      </c>
      <c r="C79" s="58">
        <f t="shared" si="18"/>
        <v>65</v>
      </c>
      <c r="D79" s="57">
        <v>7</v>
      </c>
      <c r="E79" s="58">
        <f t="shared" si="19"/>
        <v>35</v>
      </c>
      <c r="F79" s="59">
        <v>20</v>
      </c>
      <c r="G79" s="57">
        <v>6</v>
      </c>
      <c r="H79" s="60">
        <f t="shared" si="20"/>
        <v>30</v>
      </c>
      <c r="I79" s="57">
        <v>0</v>
      </c>
      <c r="J79" s="61">
        <v>0</v>
      </c>
      <c r="K79" s="57">
        <v>0</v>
      </c>
      <c r="L79" s="61">
        <v>0</v>
      </c>
      <c r="M79" s="57">
        <v>0</v>
      </c>
      <c r="N79" s="61">
        <v>0</v>
      </c>
      <c r="O79" s="59">
        <v>0</v>
      </c>
    </row>
    <row r="80" spans="1:15" s="171" customFormat="1" ht="15" customHeight="1">
      <c r="A80" s="77" t="s">
        <v>716</v>
      </c>
      <c r="B80" s="57">
        <v>5</v>
      </c>
      <c r="C80" s="58">
        <f t="shared" si="18"/>
        <v>50</v>
      </c>
      <c r="D80" s="57">
        <v>5</v>
      </c>
      <c r="E80" s="58">
        <f t="shared" si="19"/>
        <v>50</v>
      </c>
      <c r="F80" s="59">
        <v>10</v>
      </c>
      <c r="G80" s="57">
        <v>10</v>
      </c>
      <c r="H80" s="60">
        <f t="shared" si="20"/>
        <v>100</v>
      </c>
      <c r="I80" s="57">
        <v>0</v>
      </c>
      <c r="J80" s="61">
        <v>0</v>
      </c>
      <c r="K80" s="57">
        <v>0</v>
      </c>
      <c r="L80" s="61">
        <v>0</v>
      </c>
      <c r="M80" s="57">
        <v>0</v>
      </c>
      <c r="N80" s="61">
        <v>0</v>
      </c>
      <c r="O80" s="59">
        <v>0</v>
      </c>
    </row>
    <row r="81" spans="1:15" s="171" customFormat="1" ht="15" customHeight="1">
      <c r="A81" s="77" t="s">
        <v>731</v>
      </c>
      <c r="B81" s="57">
        <v>31</v>
      </c>
      <c r="C81" s="58">
        <f t="shared" si="18"/>
        <v>55.35714285714286</v>
      </c>
      <c r="D81" s="57">
        <v>25</v>
      </c>
      <c r="E81" s="58">
        <f t="shared" si="19"/>
        <v>44.642857142857146</v>
      </c>
      <c r="F81" s="59">
        <v>56</v>
      </c>
      <c r="G81" s="57">
        <v>12</v>
      </c>
      <c r="H81" s="60">
        <f t="shared" si="20"/>
        <v>21.428571428571427</v>
      </c>
      <c r="I81" s="57">
        <v>0</v>
      </c>
      <c r="J81" s="61">
        <v>0</v>
      </c>
      <c r="K81" s="57">
        <v>0</v>
      </c>
      <c r="L81" s="61">
        <v>0</v>
      </c>
      <c r="M81" s="57">
        <v>11</v>
      </c>
      <c r="N81" s="61">
        <v>2</v>
      </c>
      <c r="O81" s="59">
        <v>13</v>
      </c>
    </row>
    <row r="82" spans="1:15" s="171" customFormat="1" ht="15" customHeight="1">
      <c r="A82" s="77" t="s">
        <v>685</v>
      </c>
      <c r="B82" s="57">
        <v>9</v>
      </c>
      <c r="C82" s="58">
        <f t="shared" si="18"/>
        <v>50</v>
      </c>
      <c r="D82" s="57">
        <v>9</v>
      </c>
      <c r="E82" s="58">
        <f t="shared" si="19"/>
        <v>50</v>
      </c>
      <c r="F82" s="59">
        <v>18</v>
      </c>
      <c r="G82" s="57">
        <v>18</v>
      </c>
      <c r="H82" s="60">
        <f t="shared" si="20"/>
        <v>100</v>
      </c>
      <c r="I82" s="57">
        <v>0</v>
      </c>
      <c r="J82" s="61">
        <v>0</v>
      </c>
      <c r="K82" s="57">
        <v>0</v>
      </c>
      <c r="L82" s="61">
        <v>0</v>
      </c>
      <c r="M82" s="57">
        <v>0</v>
      </c>
      <c r="N82" s="61">
        <v>0</v>
      </c>
      <c r="O82" s="59">
        <v>0</v>
      </c>
    </row>
    <row r="83" spans="1:15" s="171" customFormat="1" ht="15" customHeight="1">
      <c r="A83" s="77" t="s">
        <v>732</v>
      </c>
      <c r="B83" s="57">
        <v>11</v>
      </c>
      <c r="C83" s="58">
        <f t="shared" si="18"/>
        <v>45.83333333333333</v>
      </c>
      <c r="D83" s="57">
        <v>13</v>
      </c>
      <c r="E83" s="58">
        <f t="shared" si="19"/>
        <v>54.166666666666664</v>
      </c>
      <c r="F83" s="59">
        <v>24</v>
      </c>
      <c r="G83" s="57">
        <v>4</v>
      </c>
      <c r="H83" s="60">
        <f t="shared" si="20"/>
        <v>16.666666666666664</v>
      </c>
      <c r="I83" s="57">
        <v>20</v>
      </c>
      <c r="J83" s="61">
        <v>4</v>
      </c>
      <c r="K83" s="57">
        <v>0</v>
      </c>
      <c r="L83" s="61">
        <v>0</v>
      </c>
      <c r="M83" s="57">
        <v>0</v>
      </c>
      <c r="N83" s="61">
        <v>0</v>
      </c>
      <c r="O83" s="59">
        <v>0</v>
      </c>
    </row>
    <row r="84" spans="1:15" s="171" customFormat="1" ht="15" customHeight="1">
      <c r="A84" s="77" t="s">
        <v>733</v>
      </c>
      <c r="B84" s="57">
        <v>30</v>
      </c>
      <c r="C84" s="58">
        <f t="shared" si="18"/>
        <v>46.875</v>
      </c>
      <c r="D84" s="57">
        <v>34</v>
      </c>
      <c r="E84" s="58">
        <f t="shared" si="19"/>
        <v>53.125</v>
      </c>
      <c r="F84" s="59">
        <v>64</v>
      </c>
      <c r="G84" s="57">
        <v>19</v>
      </c>
      <c r="H84" s="60">
        <f t="shared" si="20"/>
        <v>29.6875</v>
      </c>
      <c r="I84" s="57">
        <v>0</v>
      </c>
      <c r="J84" s="61">
        <v>0</v>
      </c>
      <c r="K84" s="57">
        <v>25</v>
      </c>
      <c r="L84" s="61">
        <v>16</v>
      </c>
      <c r="M84" s="57">
        <v>7</v>
      </c>
      <c r="N84" s="61">
        <v>3</v>
      </c>
      <c r="O84" s="59">
        <v>10</v>
      </c>
    </row>
    <row r="85" spans="1:15" s="114" customFormat="1" ht="27" customHeight="1">
      <c r="A85" s="30" t="s">
        <v>684</v>
      </c>
      <c r="B85" s="70">
        <v>307</v>
      </c>
      <c r="C85" s="71">
        <f t="shared" si="18"/>
        <v>51.858108108108105</v>
      </c>
      <c r="D85" s="70">
        <v>285</v>
      </c>
      <c r="E85" s="71">
        <f t="shared" si="19"/>
        <v>48.141891891891895</v>
      </c>
      <c r="F85" s="70">
        <f>SUM(F65:F84)</f>
        <v>592</v>
      </c>
      <c r="G85" s="70">
        <v>111</v>
      </c>
      <c r="H85" s="71">
        <f t="shared" si="20"/>
        <v>18.75</v>
      </c>
      <c r="I85" s="70">
        <v>151</v>
      </c>
      <c r="J85" s="70">
        <v>8</v>
      </c>
      <c r="K85" s="70">
        <v>112</v>
      </c>
      <c r="L85" s="70">
        <v>36</v>
      </c>
      <c r="M85" s="78">
        <v>18</v>
      </c>
      <c r="N85" s="76">
        <v>5</v>
      </c>
      <c r="O85" s="78">
        <v>23</v>
      </c>
    </row>
    <row r="88" spans="1:16" ht="30" customHeight="1">
      <c r="A88" s="25" t="s">
        <v>33</v>
      </c>
      <c r="B88" s="17" t="s">
        <v>37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72"/>
      <c r="N88" s="172"/>
      <c r="O88" s="173"/>
      <c r="P88" s="171"/>
    </row>
    <row r="89" spans="1:112" ht="27" customHeight="1">
      <c r="A89" s="362" t="s">
        <v>548</v>
      </c>
      <c r="B89" s="362" t="s">
        <v>526</v>
      </c>
      <c r="C89" s="362"/>
      <c r="D89" s="362" t="s">
        <v>527</v>
      </c>
      <c r="E89" s="362"/>
      <c r="F89" s="368" t="s">
        <v>528</v>
      </c>
      <c r="G89" s="368" t="s">
        <v>560</v>
      </c>
      <c r="H89" s="371" t="s">
        <v>530</v>
      </c>
      <c r="I89" s="373" t="s">
        <v>561</v>
      </c>
      <c r="J89" s="373" t="s">
        <v>562</v>
      </c>
      <c r="K89" s="371" t="s">
        <v>563</v>
      </c>
      <c r="L89" s="371" t="s">
        <v>564</v>
      </c>
      <c r="M89" s="371" t="s">
        <v>531</v>
      </c>
      <c r="N89" s="371" t="s">
        <v>532</v>
      </c>
      <c r="O89" s="362" t="s">
        <v>533</v>
      </c>
      <c r="P89" s="11"/>
      <c r="AZ89" s="174"/>
      <c r="BA89" s="174"/>
      <c r="BL89" s="174"/>
      <c r="BM89" s="174"/>
      <c r="BX89" s="174"/>
      <c r="BY89" s="174"/>
      <c r="CJ89" s="175"/>
      <c r="CK89" s="174"/>
      <c r="CV89" s="174"/>
      <c r="CW89" s="174"/>
      <c r="DH89" s="174"/>
    </row>
    <row r="90" spans="1:112" ht="43.5" customHeight="1">
      <c r="A90" s="362"/>
      <c r="B90" s="12" t="s">
        <v>534</v>
      </c>
      <c r="C90" s="13" t="s">
        <v>549</v>
      </c>
      <c r="D90" s="12" t="s">
        <v>534</v>
      </c>
      <c r="E90" s="13" t="s">
        <v>549</v>
      </c>
      <c r="F90" s="368"/>
      <c r="G90" s="368"/>
      <c r="H90" s="371"/>
      <c r="I90" s="373"/>
      <c r="J90" s="373"/>
      <c r="K90" s="371"/>
      <c r="L90" s="371"/>
      <c r="M90" s="371"/>
      <c r="N90" s="371"/>
      <c r="O90" s="362"/>
      <c r="P90" s="11"/>
      <c r="AZ90" s="174"/>
      <c r="BA90" s="174"/>
      <c r="BL90" s="174"/>
      <c r="BM90" s="174"/>
      <c r="BX90" s="174"/>
      <c r="BY90" s="174"/>
      <c r="CJ90" s="175"/>
      <c r="CK90" s="174"/>
      <c r="CV90" s="174"/>
      <c r="CW90" s="174"/>
      <c r="DH90" s="174"/>
    </row>
    <row r="91" spans="1:15" s="171" customFormat="1" ht="15" customHeight="1">
      <c r="A91" s="77" t="s">
        <v>22</v>
      </c>
      <c r="B91" s="57">
        <v>95</v>
      </c>
      <c r="C91" s="58">
        <f>B91/F91*100</f>
        <v>48.46938775510204</v>
      </c>
      <c r="D91" s="57">
        <v>101</v>
      </c>
      <c r="E91" s="58">
        <f>D91/F91*100</f>
        <v>51.53061224489795</v>
      </c>
      <c r="F91" s="59">
        <v>196</v>
      </c>
      <c r="G91" s="57">
        <v>57</v>
      </c>
      <c r="H91" s="60">
        <f>G91/F91*100</f>
        <v>29.081632653061224</v>
      </c>
      <c r="I91" s="57">
        <v>10</v>
      </c>
      <c r="J91" s="61">
        <v>15</v>
      </c>
      <c r="K91" s="57">
        <v>109</v>
      </c>
      <c r="L91" s="61">
        <v>39</v>
      </c>
      <c r="M91" s="57">
        <v>0</v>
      </c>
      <c r="N91" s="61">
        <v>0</v>
      </c>
      <c r="O91" s="59">
        <v>0</v>
      </c>
    </row>
    <row r="92" spans="1:15" s="171" customFormat="1" ht="15" customHeight="1">
      <c r="A92" s="77" t="s">
        <v>21</v>
      </c>
      <c r="B92" s="57">
        <v>18</v>
      </c>
      <c r="C92" s="58">
        <f aca="true" t="shared" si="21" ref="C92:C103">B92/F92*100</f>
        <v>45</v>
      </c>
      <c r="D92" s="57">
        <v>22</v>
      </c>
      <c r="E92" s="58">
        <f aca="true" t="shared" si="22" ref="E92:E103">D92/F92*100</f>
        <v>55.00000000000001</v>
      </c>
      <c r="F92" s="59">
        <v>40</v>
      </c>
      <c r="G92" s="57">
        <v>10</v>
      </c>
      <c r="H92" s="60">
        <f aca="true" t="shared" si="23" ref="H92:H103">G92/F92*100</f>
        <v>25</v>
      </c>
      <c r="I92" s="57">
        <v>0</v>
      </c>
      <c r="J92" s="61">
        <v>0</v>
      </c>
      <c r="K92" s="57">
        <v>30</v>
      </c>
      <c r="L92" s="61">
        <v>10</v>
      </c>
      <c r="M92" s="57">
        <v>0</v>
      </c>
      <c r="N92" s="61">
        <v>0</v>
      </c>
      <c r="O92" s="59">
        <v>0</v>
      </c>
    </row>
    <row r="93" spans="1:15" s="171" customFormat="1" ht="15" customHeight="1">
      <c r="A93" s="77" t="s">
        <v>15</v>
      </c>
      <c r="B93" s="57">
        <v>11</v>
      </c>
      <c r="C93" s="58">
        <f t="shared" si="21"/>
        <v>78.57142857142857</v>
      </c>
      <c r="D93" s="57">
        <v>3</v>
      </c>
      <c r="E93" s="58">
        <f t="shared" si="22"/>
        <v>21.428571428571427</v>
      </c>
      <c r="F93" s="59">
        <v>14</v>
      </c>
      <c r="G93" s="57">
        <v>1</v>
      </c>
      <c r="H93" s="60">
        <f t="shared" si="23"/>
        <v>7.142857142857142</v>
      </c>
      <c r="I93" s="57">
        <v>0</v>
      </c>
      <c r="J93" s="61">
        <v>0</v>
      </c>
      <c r="K93" s="57">
        <v>12</v>
      </c>
      <c r="L93" s="61">
        <v>1</v>
      </c>
      <c r="M93" s="57">
        <v>0</v>
      </c>
      <c r="N93" s="61">
        <v>0</v>
      </c>
      <c r="O93" s="59">
        <v>0</v>
      </c>
    </row>
    <row r="94" spans="1:15" s="171" customFormat="1" ht="15" customHeight="1">
      <c r="A94" s="77" t="s">
        <v>14</v>
      </c>
      <c r="B94" s="57">
        <v>28</v>
      </c>
      <c r="C94" s="58">
        <f t="shared" si="21"/>
        <v>52.83018867924528</v>
      </c>
      <c r="D94" s="57">
        <v>25</v>
      </c>
      <c r="E94" s="58">
        <f t="shared" si="22"/>
        <v>47.16981132075472</v>
      </c>
      <c r="F94" s="59">
        <v>53</v>
      </c>
      <c r="G94" s="57">
        <v>28</v>
      </c>
      <c r="H94" s="60">
        <f t="shared" si="23"/>
        <v>52.83018867924528</v>
      </c>
      <c r="I94" s="57">
        <v>4</v>
      </c>
      <c r="J94" s="61">
        <v>9</v>
      </c>
      <c r="K94" s="57">
        <v>18</v>
      </c>
      <c r="L94" s="61">
        <v>11</v>
      </c>
      <c r="M94" s="57">
        <v>0</v>
      </c>
      <c r="N94" s="61">
        <v>0</v>
      </c>
      <c r="O94" s="59">
        <v>0</v>
      </c>
    </row>
    <row r="95" spans="1:15" s="171" customFormat="1" ht="15" customHeight="1">
      <c r="A95" s="77" t="s">
        <v>114</v>
      </c>
      <c r="B95" s="57">
        <v>6</v>
      </c>
      <c r="C95" s="58">
        <f t="shared" si="21"/>
        <v>54.54545454545454</v>
      </c>
      <c r="D95" s="57">
        <v>5</v>
      </c>
      <c r="E95" s="58">
        <f t="shared" si="22"/>
        <v>45.45454545454545</v>
      </c>
      <c r="F95" s="59">
        <v>11</v>
      </c>
      <c r="G95" s="57">
        <v>5</v>
      </c>
      <c r="H95" s="60">
        <f t="shared" si="23"/>
        <v>45.45454545454545</v>
      </c>
      <c r="I95" s="57">
        <v>6</v>
      </c>
      <c r="J95" s="61">
        <v>5</v>
      </c>
      <c r="K95" s="57">
        <v>0</v>
      </c>
      <c r="L95" s="61">
        <v>0</v>
      </c>
      <c r="M95" s="57">
        <v>0</v>
      </c>
      <c r="N95" s="61">
        <v>0</v>
      </c>
      <c r="O95" s="59">
        <v>0</v>
      </c>
    </row>
    <row r="96" spans="1:15" s="171" customFormat="1" ht="15" customHeight="1">
      <c r="A96" s="77" t="s">
        <v>113</v>
      </c>
      <c r="B96" s="57">
        <v>20</v>
      </c>
      <c r="C96" s="58">
        <f t="shared" si="21"/>
        <v>57.14285714285714</v>
      </c>
      <c r="D96" s="57">
        <v>15</v>
      </c>
      <c r="E96" s="58">
        <f t="shared" si="22"/>
        <v>42.857142857142854</v>
      </c>
      <c r="F96" s="59">
        <v>35</v>
      </c>
      <c r="G96" s="57">
        <v>11</v>
      </c>
      <c r="H96" s="60">
        <f t="shared" si="23"/>
        <v>31.428571428571427</v>
      </c>
      <c r="I96" s="57">
        <v>24</v>
      </c>
      <c r="J96" s="61">
        <v>11</v>
      </c>
      <c r="K96" s="57">
        <v>11</v>
      </c>
      <c r="L96" s="61">
        <v>10</v>
      </c>
      <c r="M96" s="57">
        <v>0</v>
      </c>
      <c r="N96" s="61">
        <v>0</v>
      </c>
      <c r="O96" s="59">
        <v>0</v>
      </c>
    </row>
    <row r="97" spans="1:15" s="171" customFormat="1" ht="15" customHeight="1">
      <c r="A97" s="77" t="s">
        <v>539</v>
      </c>
      <c r="B97" s="57">
        <v>66</v>
      </c>
      <c r="C97" s="58">
        <f t="shared" si="21"/>
        <v>48.888888888888886</v>
      </c>
      <c r="D97" s="57">
        <v>69</v>
      </c>
      <c r="E97" s="58">
        <f t="shared" si="22"/>
        <v>51.11111111111111</v>
      </c>
      <c r="F97" s="59">
        <v>135</v>
      </c>
      <c r="G97" s="57">
        <v>36</v>
      </c>
      <c r="H97" s="60">
        <f t="shared" si="23"/>
        <v>26.666666666666668</v>
      </c>
      <c r="I97" s="57">
        <v>13</v>
      </c>
      <c r="J97" s="61">
        <v>13</v>
      </c>
      <c r="K97" s="57">
        <v>82</v>
      </c>
      <c r="L97" s="61">
        <v>19</v>
      </c>
      <c r="M97" s="57">
        <v>0</v>
      </c>
      <c r="N97" s="61">
        <v>0</v>
      </c>
      <c r="O97" s="59">
        <v>0</v>
      </c>
    </row>
    <row r="98" spans="1:15" s="171" customFormat="1" ht="15" customHeight="1">
      <c r="A98" s="77" t="s">
        <v>3</v>
      </c>
      <c r="B98" s="57">
        <v>9</v>
      </c>
      <c r="C98" s="58">
        <f t="shared" si="21"/>
        <v>45</v>
      </c>
      <c r="D98" s="57">
        <v>11</v>
      </c>
      <c r="E98" s="58">
        <f t="shared" si="22"/>
        <v>55.00000000000001</v>
      </c>
      <c r="F98" s="59">
        <v>20</v>
      </c>
      <c r="G98" s="57">
        <v>20</v>
      </c>
      <c r="H98" s="60">
        <f t="shared" si="23"/>
        <v>100</v>
      </c>
      <c r="I98" s="57">
        <v>0</v>
      </c>
      <c r="J98" s="61">
        <v>0</v>
      </c>
      <c r="K98" s="57">
        <v>0</v>
      </c>
      <c r="L98" s="61">
        <v>0</v>
      </c>
      <c r="M98" s="57">
        <v>0</v>
      </c>
      <c r="N98" s="61">
        <v>0</v>
      </c>
      <c r="O98" s="59">
        <v>0</v>
      </c>
    </row>
    <row r="99" spans="1:15" s="171" customFormat="1" ht="15" customHeight="1">
      <c r="A99" s="77" t="s">
        <v>1</v>
      </c>
      <c r="B99" s="57">
        <v>73</v>
      </c>
      <c r="C99" s="58">
        <f t="shared" si="21"/>
        <v>48.026315789473685</v>
      </c>
      <c r="D99" s="57">
        <v>79</v>
      </c>
      <c r="E99" s="58">
        <f t="shared" si="22"/>
        <v>51.973684210526315</v>
      </c>
      <c r="F99" s="59">
        <v>152</v>
      </c>
      <c r="G99" s="57">
        <v>74</v>
      </c>
      <c r="H99" s="60">
        <f t="shared" si="23"/>
        <v>48.68421052631579</v>
      </c>
      <c r="I99" s="57">
        <v>0</v>
      </c>
      <c r="J99" s="61">
        <v>0</v>
      </c>
      <c r="K99" s="57">
        <v>61</v>
      </c>
      <c r="L99" s="61">
        <v>44</v>
      </c>
      <c r="M99" s="57">
        <v>5</v>
      </c>
      <c r="N99" s="61">
        <v>0</v>
      </c>
      <c r="O99" s="59">
        <v>5</v>
      </c>
    </row>
    <row r="100" spans="1:15" s="171" customFormat="1" ht="15" customHeight="1">
      <c r="A100" s="77" t="s">
        <v>0</v>
      </c>
      <c r="B100" s="57">
        <v>5</v>
      </c>
      <c r="C100" s="58">
        <f t="shared" si="21"/>
        <v>50</v>
      </c>
      <c r="D100" s="57">
        <v>5</v>
      </c>
      <c r="E100" s="58">
        <f t="shared" si="22"/>
        <v>50</v>
      </c>
      <c r="F100" s="59">
        <v>10</v>
      </c>
      <c r="G100" s="57">
        <v>10</v>
      </c>
      <c r="H100" s="60">
        <f t="shared" si="23"/>
        <v>100</v>
      </c>
      <c r="I100" s="57">
        <v>0</v>
      </c>
      <c r="J100" s="61">
        <v>0</v>
      </c>
      <c r="K100" s="57">
        <v>0</v>
      </c>
      <c r="L100" s="61">
        <v>3</v>
      </c>
      <c r="M100" s="57">
        <v>0</v>
      </c>
      <c r="N100" s="61">
        <v>0</v>
      </c>
      <c r="O100" s="59">
        <v>0</v>
      </c>
    </row>
    <row r="101" spans="1:15" s="171" customFormat="1" ht="15" customHeight="1">
      <c r="A101" s="77" t="s">
        <v>746</v>
      </c>
      <c r="B101" s="57">
        <v>10</v>
      </c>
      <c r="C101" s="58">
        <f t="shared" si="21"/>
        <v>45.45454545454545</v>
      </c>
      <c r="D101" s="57">
        <v>12</v>
      </c>
      <c r="E101" s="58">
        <f t="shared" si="22"/>
        <v>54.54545454545454</v>
      </c>
      <c r="F101" s="59">
        <v>22</v>
      </c>
      <c r="G101" s="57">
        <v>8</v>
      </c>
      <c r="H101" s="60">
        <f t="shared" si="23"/>
        <v>36.36363636363637</v>
      </c>
      <c r="I101" s="57">
        <v>0</v>
      </c>
      <c r="J101" s="61">
        <v>0</v>
      </c>
      <c r="K101" s="57">
        <v>0</v>
      </c>
      <c r="L101" s="61">
        <v>0</v>
      </c>
      <c r="M101" s="57">
        <v>0</v>
      </c>
      <c r="N101" s="61">
        <v>0</v>
      </c>
      <c r="O101" s="59">
        <v>0</v>
      </c>
    </row>
    <row r="102" spans="1:15" s="171" customFormat="1" ht="15" customHeight="1">
      <c r="A102" s="77" t="s">
        <v>112</v>
      </c>
      <c r="B102" s="57">
        <v>6</v>
      </c>
      <c r="C102" s="58">
        <f t="shared" si="21"/>
        <v>42.857142857142854</v>
      </c>
      <c r="D102" s="57">
        <v>8</v>
      </c>
      <c r="E102" s="58">
        <f t="shared" si="22"/>
        <v>57.14285714285714</v>
      </c>
      <c r="F102" s="59">
        <v>14</v>
      </c>
      <c r="G102" s="57">
        <v>0</v>
      </c>
      <c r="H102" s="60">
        <f t="shared" si="23"/>
        <v>0</v>
      </c>
      <c r="I102" s="57">
        <v>0</v>
      </c>
      <c r="J102" s="61">
        <v>0</v>
      </c>
      <c r="K102" s="57">
        <v>0</v>
      </c>
      <c r="L102" s="61">
        <v>0</v>
      </c>
      <c r="M102" s="57">
        <v>0</v>
      </c>
      <c r="N102" s="61">
        <v>0</v>
      </c>
      <c r="O102" s="59">
        <v>0</v>
      </c>
    </row>
    <row r="103" spans="1:15" s="114" customFormat="1" ht="27" customHeight="1">
      <c r="A103" s="30" t="s">
        <v>25</v>
      </c>
      <c r="B103" s="70">
        <v>347</v>
      </c>
      <c r="C103" s="71">
        <f t="shared" si="21"/>
        <v>49.43019943019943</v>
      </c>
      <c r="D103" s="70">
        <v>355</v>
      </c>
      <c r="E103" s="71">
        <f t="shared" si="22"/>
        <v>50.56980056980057</v>
      </c>
      <c r="F103" s="70">
        <v>702</v>
      </c>
      <c r="G103" s="70">
        <v>260</v>
      </c>
      <c r="H103" s="71">
        <f t="shared" si="23"/>
        <v>37.03703703703704</v>
      </c>
      <c r="I103" s="70">
        <v>57</v>
      </c>
      <c r="J103" s="70">
        <v>53</v>
      </c>
      <c r="K103" s="70">
        <f>SUM(K91:K102)</f>
        <v>323</v>
      </c>
      <c r="L103" s="70">
        <f>SUM(L91:L102)</f>
        <v>137</v>
      </c>
      <c r="M103" s="78">
        <v>5</v>
      </c>
      <c r="N103" s="76">
        <v>0</v>
      </c>
      <c r="O103" s="78">
        <v>5</v>
      </c>
    </row>
    <row r="107" spans="1:16" ht="30" customHeight="1">
      <c r="A107" s="25" t="s">
        <v>40</v>
      </c>
      <c r="B107" s="17" t="s">
        <v>41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72"/>
      <c r="N107" s="172"/>
      <c r="O107" s="173"/>
      <c r="P107" s="171"/>
    </row>
    <row r="108" spans="1:112" ht="27" customHeight="1">
      <c r="A108" s="362" t="s">
        <v>548</v>
      </c>
      <c r="B108" s="362" t="s">
        <v>526</v>
      </c>
      <c r="C108" s="362"/>
      <c r="D108" s="362" t="s">
        <v>527</v>
      </c>
      <c r="E108" s="362"/>
      <c r="F108" s="368" t="s">
        <v>528</v>
      </c>
      <c r="G108" s="368" t="s">
        <v>560</v>
      </c>
      <c r="H108" s="371" t="s">
        <v>530</v>
      </c>
      <c r="I108" s="373" t="s">
        <v>561</v>
      </c>
      <c r="J108" s="373" t="s">
        <v>562</v>
      </c>
      <c r="K108" s="371" t="s">
        <v>563</v>
      </c>
      <c r="L108" s="371" t="s">
        <v>564</v>
      </c>
      <c r="M108" s="371" t="s">
        <v>531</v>
      </c>
      <c r="N108" s="371" t="s">
        <v>532</v>
      </c>
      <c r="O108" s="362" t="s">
        <v>533</v>
      </c>
      <c r="P108" s="11"/>
      <c r="AZ108" s="174"/>
      <c r="BA108" s="174"/>
      <c r="BL108" s="174"/>
      <c r="BM108" s="174"/>
      <c r="BX108" s="174"/>
      <c r="BY108" s="174"/>
      <c r="CJ108" s="175"/>
      <c r="CK108" s="174"/>
      <c r="CV108" s="174"/>
      <c r="CW108" s="174"/>
      <c r="DH108" s="174"/>
    </row>
    <row r="109" spans="1:112" ht="43.5" customHeight="1">
      <c r="A109" s="362"/>
      <c r="B109" s="12" t="s">
        <v>534</v>
      </c>
      <c r="C109" s="13" t="s">
        <v>549</v>
      </c>
      <c r="D109" s="12" t="s">
        <v>534</v>
      </c>
      <c r="E109" s="13" t="s">
        <v>549</v>
      </c>
      <c r="F109" s="368"/>
      <c r="G109" s="368"/>
      <c r="H109" s="371"/>
      <c r="I109" s="373"/>
      <c r="J109" s="373"/>
      <c r="K109" s="371"/>
      <c r="L109" s="371"/>
      <c r="M109" s="371"/>
      <c r="N109" s="371"/>
      <c r="O109" s="362"/>
      <c r="P109" s="11"/>
      <c r="AZ109" s="174"/>
      <c r="BA109" s="174"/>
      <c r="BL109" s="174"/>
      <c r="BM109" s="174"/>
      <c r="BX109" s="174"/>
      <c r="BY109" s="174"/>
      <c r="CJ109" s="175"/>
      <c r="CK109" s="174"/>
      <c r="CV109" s="174"/>
      <c r="CW109" s="174"/>
      <c r="DH109" s="174"/>
    </row>
    <row r="110" spans="1:15" s="171" customFormat="1" ht="15" customHeight="1">
      <c r="A110" s="77" t="s">
        <v>82</v>
      </c>
      <c r="B110" s="57">
        <v>20</v>
      </c>
      <c r="C110" s="58">
        <f>B110/F110*100</f>
        <v>74.07407407407408</v>
      </c>
      <c r="D110" s="57">
        <v>7</v>
      </c>
      <c r="E110" s="58">
        <f>D110/F110*100</f>
        <v>25.925925925925924</v>
      </c>
      <c r="F110" s="59">
        <v>27</v>
      </c>
      <c r="G110" s="57">
        <v>5</v>
      </c>
      <c r="H110" s="60"/>
      <c r="I110" s="57">
        <v>0</v>
      </c>
      <c r="J110" s="61">
        <v>0</v>
      </c>
      <c r="K110" s="57">
        <v>9</v>
      </c>
      <c r="L110" s="61">
        <v>5</v>
      </c>
      <c r="M110" s="57">
        <v>0</v>
      </c>
      <c r="N110" s="61">
        <v>0</v>
      </c>
      <c r="O110" s="59">
        <v>0</v>
      </c>
    </row>
    <row r="111" spans="1:15" s="171" customFormat="1" ht="15" customHeight="1">
      <c r="A111" s="77" t="s">
        <v>540</v>
      </c>
      <c r="B111" s="57">
        <v>216</v>
      </c>
      <c r="C111" s="58">
        <f aca="true" t="shared" si="24" ref="C111:C126">B111/F111*100</f>
        <v>50.349650349650354</v>
      </c>
      <c r="D111" s="57">
        <v>213</v>
      </c>
      <c r="E111" s="58">
        <f aca="true" t="shared" si="25" ref="E111:E126">D111/F111*100</f>
        <v>49.65034965034965</v>
      </c>
      <c r="F111" s="59">
        <v>429</v>
      </c>
      <c r="G111" s="57">
        <v>21</v>
      </c>
      <c r="H111" s="60"/>
      <c r="I111" s="57">
        <v>75</v>
      </c>
      <c r="J111" s="61">
        <v>0</v>
      </c>
      <c r="K111" s="57">
        <v>365</v>
      </c>
      <c r="L111" s="61">
        <v>2</v>
      </c>
      <c r="M111" s="57">
        <v>0</v>
      </c>
      <c r="N111" s="61">
        <v>0</v>
      </c>
      <c r="O111" s="59">
        <v>0</v>
      </c>
    </row>
    <row r="112" spans="1:15" s="171" customFormat="1" ht="15" customHeight="1">
      <c r="A112" s="77" t="s">
        <v>73</v>
      </c>
      <c r="B112" s="57">
        <v>29</v>
      </c>
      <c r="C112" s="58">
        <f t="shared" si="24"/>
        <v>50.877192982456144</v>
      </c>
      <c r="D112" s="57">
        <v>28</v>
      </c>
      <c r="E112" s="58">
        <f t="shared" si="25"/>
        <v>49.122807017543856</v>
      </c>
      <c r="F112" s="59">
        <v>57</v>
      </c>
      <c r="G112" s="57">
        <v>28</v>
      </c>
      <c r="H112" s="60"/>
      <c r="I112" s="57">
        <v>0</v>
      </c>
      <c r="J112" s="61">
        <v>0</v>
      </c>
      <c r="K112" s="57">
        <v>4</v>
      </c>
      <c r="L112" s="61">
        <v>10</v>
      </c>
      <c r="M112" s="57">
        <v>0</v>
      </c>
      <c r="N112" s="61">
        <v>0</v>
      </c>
      <c r="O112" s="59">
        <v>0</v>
      </c>
    </row>
    <row r="113" spans="1:15" s="171" customFormat="1" ht="15" customHeight="1">
      <c r="A113" s="77" t="s">
        <v>72</v>
      </c>
      <c r="B113" s="57">
        <v>14</v>
      </c>
      <c r="C113" s="58">
        <f t="shared" si="24"/>
        <v>48.275862068965516</v>
      </c>
      <c r="D113" s="57">
        <v>15</v>
      </c>
      <c r="E113" s="58">
        <f t="shared" si="25"/>
        <v>51.724137931034484</v>
      </c>
      <c r="F113" s="59">
        <v>29</v>
      </c>
      <c r="G113" s="57">
        <v>12</v>
      </c>
      <c r="H113" s="60"/>
      <c r="I113" s="57">
        <v>0</v>
      </c>
      <c r="J113" s="61">
        <v>0</v>
      </c>
      <c r="K113" s="57">
        <v>8</v>
      </c>
      <c r="L113" s="61">
        <v>0</v>
      </c>
      <c r="M113" s="57">
        <v>2</v>
      </c>
      <c r="N113" s="61">
        <v>2</v>
      </c>
      <c r="O113" s="59">
        <v>4</v>
      </c>
    </row>
    <row r="114" spans="1:15" s="171" customFormat="1" ht="15" customHeight="1">
      <c r="A114" s="77" t="s">
        <v>99</v>
      </c>
      <c r="B114" s="57">
        <v>31</v>
      </c>
      <c r="C114" s="58">
        <f t="shared" si="24"/>
        <v>52.54237288135594</v>
      </c>
      <c r="D114" s="57">
        <v>28</v>
      </c>
      <c r="E114" s="58">
        <f t="shared" si="25"/>
        <v>47.45762711864407</v>
      </c>
      <c r="F114" s="59">
        <v>59</v>
      </c>
      <c r="G114" s="57">
        <v>0</v>
      </c>
      <c r="H114" s="60"/>
      <c r="I114" s="57">
        <v>0</v>
      </c>
      <c r="J114" s="61">
        <v>0</v>
      </c>
      <c r="K114" s="57">
        <v>49</v>
      </c>
      <c r="L114" s="61">
        <v>0</v>
      </c>
      <c r="M114" s="57">
        <v>10</v>
      </c>
      <c r="N114" s="61">
        <v>0</v>
      </c>
      <c r="O114" s="59">
        <v>10</v>
      </c>
    </row>
    <row r="115" spans="1:15" s="171" customFormat="1" ht="15" customHeight="1">
      <c r="A115" s="77" t="s">
        <v>66</v>
      </c>
      <c r="B115" s="57">
        <v>2</v>
      </c>
      <c r="C115" s="58">
        <f t="shared" si="24"/>
        <v>33.33333333333333</v>
      </c>
      <c r="D115" s="57">
        <v>4</v>
      </c>
      <c r="E115" s="58">
        <f t="shared" si="25"/>
        <v>66.66666666666666</v>
      </c>
      <c r="F115" s="59">
        <v>6</v>
      </c>
      <c r="G115" s="57">
        <v>6</v>
      </c>
      <c r="H115" s="60"/>
      <c r="I115" s="57">
        <v>0</v>
      </c>
      <c r="J115" s="61">
        <v>0</v>
      </c>
      <c r="K115" s="57">
        <v>0</v>
      </c>
      <c r="L115" s="61">
        <v>5</v>
      </c>
      <c r="M115" s="57">
        <v>0</v>
      </c>
      <c r="N115" s="61">
        <v>0</v>
      </c>
      <c r="O115" s="59">
        <v>0</v>
      </c>
    </row>
    <row r="116" spans="1:15" s="171" customFormat="1" ht="15" customHeight="1">
      <c r="A116" s="77" t="s">
        <v>65</v>
      </c>
      <c r="B116" s="57">
        <v>63</v>
      </c>
      <c r="C116" s="58">
        <f t="shared" si="24"/>
        <v>58.333333333333336</v>
      </c>
      <c r="D116" s="57">
        <v>45</v>
      </c>
      <c r="E116" s="58">
        <f t="shared" si="25"/>
        <v>41.66666666666667</v>
      </c>
      <c r="F116" s="59">
        <v>108</v>
      </c>
      <c r="G116" s="57">
        <v>8</v>
      </c>
      <c r="H116" s="60"/>
      <c r="I116" s="57">
        <v>0</v>
      </c>
      <c r="J116" s="61">
        <v>0</v>
      </c>
      <c r="K116" s="57">
        <v>100</v>
      </c>
      <c r="L116" s="61">
        <v>8</v>
      </c>
      <c r="M116" s="57">
        <v>0</v>
      </c>
      <c r="N116" s="61">
        <v>0</v>
      </c>
      <c r="O116" s="59">
        <v>0</v>
      </c>
    </row>
    <row r="117" spans="1:15" s="171" customFormat="1" ht="15" customHeight="1">
      <c r="A117" s="77" t="s">
        <v>63</v>
      </c>
      <c r="B117" s="57">
        <v>9</v>
      </c>
      <c r="C117" s="58">
        <f t="shared" si="24"/>
        <v>40.909090909090914</v>
      </c>
      <c r="D117" s="57">
        <v>13</v>
      </c>
      <c r="E117" s="58">
        <f t="shared" si="25"/>
        <v>59.09090909090909</v>
      </c>
      <c r="F117" s="59">
        <v>22</v>
      </c>
      <c r="G117" s="57">
        <v>0</v>
      </c>
      <c r="H117" s="60"/>
      <c r="I117" s="57">
        <v>0</v>
      </c>
      <c r="J117" s="61">
        <v>0</v>
      </c>
      <c r="K117" s="57">
        <v>0</v>
      </c>
      <c r="L117" s="61">
        <v>0</v>
      </c>
      <c r="M117" s="57">
        <v>0</v>
      </c>
      <c r="N117" s="61">
        <v>0</v>
      </c>
      <c r="O117" s="59">
        <v>0</v>
      </c>
    </row>
    <row r="118" spans="1:15" s="171" customFormat="1" ht="15" customHeight="1">
      <c r="A118" s="77" t="s">
        <v>61</v>
      </c>
      <c r="B118" s="57">
        <v>15</v>
      </c>
      <c r="C118" s="58">
        <f t="shared" si="24"/>
        <v>48.38709677419355</v>
      </c>
      <c r="D118" s="57">
        <v>16</v>
      </c>
      <c r="E118" s="58">
        <f t="shared" si="25"/>
        <v>51.61290322580645</v>
      </c>
      <c r="F118" s="59">
        <v>31</v>
      </c>
      <c r="G118" s="57">
        <v>2</v>
      </c>
      <c r="H118" s="60"/>
      <c r="I118" s="57">
        <v>0</v>
      </c>
      <c r="J118" s="61">
        <v>0</v>
      </c>
      <c r="K118" s="57">
        <v>11</v>
      </c>
      <c r="L118" s="61">
        <v>0</v>
      </c>
      <c r="M118" s="57">
        <v>0</v>
      </c>
      <c r="N118" s="61">
        <v>0</v>
      </c>
      <c r="O118" s="59">
        <v>0</v>
      </c>
    </row>
    <row r="119" spans="1:15" s="171" customFormat="1" ht="15" customHeight="1">
      <c r="A119" s="77" t="s">
        <v>57</v>
      </c>
      <c r="B119" s="57">
        <v>9</v>
      </c>
      <c r="C119" s="58">
        <f t="shared" si="24"/>
        <v>50</v>
      </c>
      <c r="D119" s="57">
        <v>9</v>
      </c>
      <c r="E119" s="58">
        <f t="shared" si="25"/>
        <v>50</v>
      </c>
      <c r="F119" s="59">
        <v>18</v>
      </c>
      <c r="G119" s="57">
        <v>6</v>
      </c>
      <c r="H119" s="60"/>
      <c r="I119" s="57">
        <v>0</v>
      </c>
      <c r="J119" s="61">
        <v>0</v>
      </c>
      <c r="K119" s="57">
        <v>4</v>
      </c>
      <c r="L119" s="61">
        <v>0</v>
      </c>
      <c r="M119" s="57">
        <v>0</v>
      </c>
      <c r="N119" s="61">
        <v>0</v>
      </c>
      <c r="O119" s="59">
        <v>0</v>
      </c>
    </row>
    <row r="120" spans="1:15" s="171" customFormat="1" ht="15" customHeight="1">
      <c r="A120" s="77" t="s">
        <v>98</v>
      </c>
      <c r="B120" s="57">
        <v>2</v>
      </c>
      <c r="C120" s="58">
        <f t="shared" si="24"/>
        <v>33.33333333333333</v>
      </c>
      <c r="D120" s="57">
        <v>4</v>
      </c>
      <c r="E120" s="58">
        <f t="shared" si="25"/>
        <v>66.66666666666666</v>
      </c>
      <c r="F120" s="59">
        <v>6</v>
      </c>
      <c r="G120" s="57">
        <v>6</v>
      </c>
      <c r="H120" s="60"/>
      <c r="I120" s="57">
        <v>0</v>
      </c>
      <c r="J120" s="61">
        <v>0</v>
      </c>
      <c r="K120" s="57">
        <v>0</v>
      </c>
      <c r="L120" s="61">
        <v>3</v>
      </c>
      <c r="M120" s="57">
        <v>0</v>
      </c>
      <c r="N120" s="61">
        <v>0</v>
      </c>
      <c r="O120" s="59">
        <v>0</v>
      </c>
    </row>
    <row r="121" spans="1:15" s="171" customFormat="1" ht="15" customHeight="1">
      <c r="A121" s="77" t="s">
        <v>51</v>
      </c>
      <c r="B121" s="57">
        <v>48</v>
      </c>
      <c r="C121" s="58">
        <f t="shared" si="24"/>
        <v>56.470588235294116</v>
      </c>
      <c r="D121" s="57">
        <v>37</v>
      </c>
      <c r="E121" s="58">
        <f t="shared" si="25"/>
        <v>43.529411764705884</v>
      </c>
      <c r="F121" s="59">
        <v>85</v>
      </c>
      <c r="G121" s="57">
        <v>65</v>
      </c>
      <c r="H121" s="60"/>
      <c r="I121" s="57">
        <v>0</v>
      </c>
      <c r="J121" s="61">
        <v>0</v>
      </c>
      <c r="K121" s="57">
        <v>15</v>
      </c>
      <c r="L121" s="61">
        <v>34</v>
      </c>
      <c r="M121" s="57">
        <v>0</v>
      </c>
      <c r="N121" s="61">
        <v>0</v>
      </c>
      <c r="O121" s="59">
        <v>0</v>
      </c>
    </row>
    <row r="122" spans="1:15" s="171" customFormat="1" ht="15" customHeight="1">
      <c r="A122" s="77" t="s">
        <v>48</v>
      </c>
      <c r="B122" s="57">
        <v>3</v>
      </c>
      <c r="C122" s="58">
        <f t="shared" si="24"/>
        <v>33.33333333333333</v>
      </c>
      <c r="D122" s="57">
        <v>6</v>
      </c>
      <c r="E122" s="58">
        <f t="shared" si="25"/>
        <v>66.66666666666666</v>
      </c>
      <c r="F122" s="59">
        <v>9</v>
      </c>
      <c r="G122" s="57">
        <v>0</v>
      </c>
      <c r="H122" s="60"/>
      <c r="I122" s="57">
        <v>0</v>
      </c>
      <c r="J122" s="61">
        <v>0</v>
      </c>
      <c r="K122" s="57">
        <v>9</v>
      </c>
      <c r="L122" s="61">
        <v>0</v>
      </c>
      <c r="M122" s="57">
        <v>0</v>
      </c>
      <c r="N122" s="61">
        <v>0</v>
      </c>
      <c r="O122" s="59">
        <v>0</v>
      </c>
    </row>
    <row r="123" spans="1:15" s="171" customFormat="1" ht="15" customHeight="1">
      <c r="A123" s="77" t="s">
        <v>97</v>
      </c>
      <c r="B123" s="57">
        <v>8</v>
      </c>
      <c r="C123" s="58">
        <f t="shared" si="24"/>
        <v>61.53846153846154</v>
      </c>
      <c r="D123" s="57">
        <v>5</v>
      </c>
      <c r="E123" s="58">
        <f t="shared" si="25"/>
        <v>38.46153846153847</v>
      </c>
      <c r="F123" s="59">
        <v>13</v>
      </c>
      <c r="G123" s="57">
        <v>0</v>
      </c>
      <c r="H123" s="60"/>
      <c r="I123" s="57">
        <v>0</v>
      </c>
      <c r="J123" s="61">
        <v>0</v>
      </c>
      <c r="K123" s="57">
        <v>10</v>
      </c>
      <c r="L123" s="61">
        <v>0</v>
      </c>
      <c r="M123" s="57">
        <v>3</v>
      </c>
      <c r="N123" s="61">
        <v>0</v>
      </c>
      <c r="O123" s="59">
        <v>3</v>
      </c>
    </row>
    <row r="124" spans="1:15" s="171" customFormat="1" ht="15" customHeight="1">
      <c r="A124" s="77" t="s">
        <v>47</v>
      </c>
      <c r="B124" s="57">
        <v>4</v>
      </c>
      <c r="C124" s="58">
        <f t="shared" si="24"/>
        <v>57.14285714285714</v>
      </c>
      <c r="D124" s="57">
        <v>3</v>
      </c>
      <c r="E124" s="58">
        <f t="shared" si="25"/>
        <v>42.857142857142854</v>
      </c>
      <c r="F124" s="59">
        <v>7</v>
      </c>
      <c r="G124" s="57">
        <v>4</v>
      </c>
      <c r="H124" s="60"/>
      <c r="I124" s="57">
        <v>0</v>
      </c>
      <c r="J124" s="61">
        <v>0</v>
      </c>
      <c r="K124" s="57">
        <v>3</v>
      </c>
      <c r="L124" s="61">
        <v>1</v>
      </c>
      <c r="M124" s="57">
        <v>0</v>
      </c>
      <c r="N124" s="61">
        <v>0</v>
      </c>
      <c r="O124" s="59">
        <v>0</v>
      </c>
    </row>
    <row r="125" spans="1:15" s="171" customFormat="1" ht="15" customHeight="1">
      <c r="A125" s="77" t="s">
        <v>46</v>
      </c>
      <c r="B125" s="57">
        <v>13</v>
      </c>
      <c r="C125" s="58">
        <f t="shared" si="24"/>
        <v>56.52173913043478</v>
      </c>
      <c r="D125" s="57">
        <v>10</v>
      </c>
      <c r="E125" s="58">
        <f t="shared" si="25"/>
        <v>43.47826086956522</v>
      </c>
      <c r="F125" s="59">
        <v>23</v>
      </c>
      <c r="G125" s="57">
        <v>4</v>
      </c>
      <c r="H125" s="60"/>
      <c r="I125" s="57">
        <v>0</v>
      </c>
      <c r="J125" s="61">
        <v>0</v>
      </c>
      <c r="K125" s="57">
        <v>7</v>
      </c>
      <c r="L125" s="61">
        <v>1</v>
      </c>
      <c r="M125" s="57">
        <v>0</v>
      </c>
      <c r="N125" s="61">
        <v>0</v>
      </c>
      <c r="O125" s="59">
        <v>0</v>
      </c>
    </row>
    <row r="126" spans="1:15" s="114" customFormat="1" ht="27" customHeight="1">
      <c r="A126" s="30" t="s">
        <v>84</v>
      </c>
      <c r="B126" s="70">
        <v>486</v>
      </c>
      <c r="C126" s="71">
        <f t="shared" si="24"/>
        <v>52.31431646932185</v>
      </c>
      <c r="D126" s="70">
        <v>443</v>
      </c>
      <c r="E126" s="71">
        <f t="shared" si="25"/>
        <v>47.68568353067815</v>
      </c>
      <c r="F126" s="70">
        <v>929</v>
      </c>
      <c r="G126" s="70">
        <v>167</v>
      </c>
      <c r="H126" s="71"/>
      <c r="I126" s="70">
        <v>75</v>
      </c>
      <c r="J126" s="70">
        <v>0</v>
      </c>
      <c r="K126" s="70">
        <v>594</v>
      </c>
      <c r="L126" s="70">
        <v>69</v>
      </c>
      <c r="M126" s="78">
        <v>15</v>
      </c>
      <c r="N126" s="76">
        <v>2</v>
      </c>
      <c r="O126" s="78">
        <v>17</v>
      </c>
    </row>
    <row r="129" spans="1:16" ht="30" customHeight="1">
      <c r="A129" s="25" t="s">
        <v>160</v>
      </c>
      <c r="B129" s="17" t="s">
        <v>161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72"/>
      <c r="N129" s="172"/>
      <c r="O129" s="173"/>
      <c r="P129" s="171"/>
    </row>
    <row r="130" spans="1:16" ht="30" customHeight="1">
      <c r="A130" s="362" t="s">
        <v>548</v>
      </c>
      <c r="B130" s="362" t="s">
        <v>526</v>
      </c>
      <c r="C130" s="362"/>
      <c r="D130" s="362" t="s">
        <v>527</v>
      </c>
      <c r="E130" s="362"/>
      <c r="F130" s="368" t="s">
        <v>528</v>
      </c>
      <c r="G130" s="368" t="s">
        <v>560</v>
      </c>
      <c r="H130" s="371" t="s">
        <v>530</v>
      </c>
      <c r="I130" s="373" t="s">
        <v>561</v>
      </c>
      <c r="J130" s="373" t="s">
        <v>562</v>
      </c>
      <c r="K130" s="371" t="s">
        <v>563</v>
      </c>
      <c r="L130" s="371" t="s">
        <v>564</v>
      </c>
      <c r="M130" s="371" t="s">
        <v>531</v>
      </c>
      <c r="N130" s="371" t="s">
        <v>532</v>
      </c>
      <c r="O130" s="362" t="s">
        <v>533</v>
      </c>
      <c r="P130" s="47"/>
    </row>
    <row r="131" spans="1:16" ht="74.25" customHeight="1">
      <c r="A131" s="362"/>
      <c r="B131" s="12" t="s">
        <v>534</v>
      </c>
      <c r="C131" s="13" t="s">
        <v>549</v>
      </c>
      <c r="D131" s="12" t="s">
        <v>534</v>
      </c>
      <c r="E131" s="13" t="s">
        <v>549</v>
      </c>
      <c r="F131" s="368"/>
      <c r="G131" s="368"/>
      <c r="H131" s="371"/>
      <c r="I131" s="373"/>
      <c r="J131" s="373"/>
      <c r="K131" s="371"/>
      <c r="L131" s="371"/>
      <c r="M131" s="371"/>
      <c r="N131" s="371"/>
      <c r="O131" s="362"/>
      <c r="P131" s="47"/>
    </row>
    <row r="132" spans="1:15" s="171" customFormat="1" ht="15" customHeight="1">
      <c r="A132" s="77" t="s">
        <v>541</v>
      </c>
      <c r="B132" s="57">
        <v>62</v>
      </c>
      <c r="C132" s="58">
        <f aca="true" t="shared" si="26" ref="C132:C137">B132/F132*100</f>
        <v>53.91304347826087</v>
      </c>
      <c r="D132" s="57">
        <v>53</v>
      </c>
      <c r="E132" s="58">
        <f aca="true" t="shared" si="27" ref="E132:E137">D132/F132*100</f>
        <v>46.08695652173913</v>
      </c>
      <c r="F132" s="59">
        <v>115</v>
      </c>
      <c r="G132" s="57">
        <v>23</v>
      </c>
      <c r="H132" s="60">
        <f aca="true" t="shared" si="28" ref="H132:H137">G132/F132*100</f>
        <v>20</v>
      </c>
      <c r="I132" s="57">
        <v>0</v>
      </c>
      <c r="J132" s="61">
        <v>0</v>
      </c>
      <c r="K132" s="57">
        <v>29</v>
      </c>
      <c r="L132" s="61">
        <v>12</v>
      </c>
      <c r="M132" s="57">
        <v>6</v>
      </c>
      <c r="N132" s="61">
        <v>0</v>
      </c>
      <c r="O132" s="59">
        <v>6</v>
      </c>
    </row>
    <row r="133" spans="1:15" s="171" customFormat="1" ht="15" customHeight="1">
      <c r="A133" s="77" t="s">
        <v>149</v>
      </c>
      <c r="B133" s="57">
        <v>3</v>
      </c>
      <c r="C133" s="58">
        <f t="shared" si="26"/>
        <v>60</v>
      </c>
      <c r="D133" s="57">
        <v>2</v>
      </c>
      <c r="E133" s="58">
        <f t="shared" si="27"/>
        <v>40</v>
      </c>
      <c r="F133" s="59">
        <v>5</v>
      </c>
      <c r="G133" s="57">
        <v>0</v>
      </c>
      <c r="H133" s="60">
        <f t="shared" si="28"/>
        <v>0</v>
      </c>
      <c r="I133" s="57">
        <v>0</v>
      </c>
      <c r="J133" s="61">
        <v>0</v>
      </c>
      <c r="K133" s="57">
        <v>0</v>
      </c>
      <c r="L133" s="61">
        <v>0</v>
      </c>
      <c r="M133" s="57">
        <v>0</v>
      </c>
      <c r="N133" s="61">
        <v>0</v>
      </c>
      <c r="O133" s="59">
        <v>0</v>
      </c>
    </row>
    <row r="134" spans="1:15" s="171" customFormat="1" ht="15" customHeight="1">
      <c r="A134" s="77" t="s">
        <v>159</v>
      </c>
      <c r="B134" s="57">
        <v>18</v>
      </c>
      <c r="C134" s="58">
        <f t="shared" si="26"/>
        <v>50</v>
      </c>
      <c r="D134" s="57">
        <v>18</v>
      </c>
      <c r="E134" s="58">
        <f t="shared" si="27"/>
        <v>50</v>
      </c>
      <c r="F134" s="59">
        <v>36</v>
      </c>
      <c r="G134" s="57">
        <v>6</v>
      </c>
      <c r="H134" s="60">
        <f t="shared" si="28"/>
        <v>16.666666666666664</v>
      </c>
      <c r="I134" s="57">
        <v>0</v>
      </c>
      <c r="J134" s="61">
        <v>0</v>
      </c>
      <c r="K134" s="57">
        <v>26</v>
      </c>
      <c r="L134" s="61">
        <v>0</v>
      </c>
      <c r="M134" s="57">
        <v>0</v>
      </c>
      <c r="N134" s="61">
        <v>0</v>
      </c>
      <c r="O134" s="59">
        <v>0</v>
      </c>
    </row>
    <row r="135" spans="1:15" s="171" customFormat="1" ht="15" customHeight="1">
      <c r="A135" s="77" t="s">
        <v>151</v>
      </c>
      <c r="B135" s="57">
        <v>16</v>
      </c>
      <c r="C135" s="58">
        <f t="shared" si="26"/>
        <v>66.66666666666666</v>
      </c>
      <c r="D135" s="57">
        <v>8</v>
      </c>
      <c r="E135" s="58">
        <f t="shared" si="27"/>
        <v>33.33333333333333</v>
      </c>
      <c r="F135" s="59">
        <v>24</v>
      </c>
      <c r="G135" s="57">
        <v>0</v>
      </c>
      <c r="H135" s="60">
        <f t="shared" si="28"/>
        <v>0</v>
      </c>
      <c r="I135" s="57">
        <v>0</v>
      </c>
      <c r="J135" s="61">
        <v>0</v>
      </c>
      <c r="K135" s="57">
        <v>7</v>
      </c>
      <c r="L135" s="61">
        <v>0</v>
      </c>
      <c r="M135" s="57">
        <v>0</v>
      </c>
      <c r="N135" s="61">
        <v>0</v>
      </c>
      <c r="O135" s="59">
        <v>0</v>
      </c>
    </row>
    <row r="136" spans="1:15" s="171" customFormat="1" ht="15" customHeight="1">
      <c r="A136" s="77" t="s">
        <v>162</v>
      </c>
      <c r="B136" s="57">
        <v>7</v>
      </c>
      <c r="C136" s="58">
        <f t="shared" si="26"/>
        <v>46.666666666666664</v>
      </c>
      <c r="D136" s="57">
        <v>8</v>
      </c>
      <c r="E136" s="58">
        <f t="shared" si="27"/>
        <v>53.333333333333336</v>
      </c>
      <c r="F136" s="59">
        <v>15</v>
      </c>
      <c r="G136" s="57">
        <v>1</v>
      </c>
      <c r="H136" s="60">
        <f t="shared" si="28"/>
        <v>6.666666666666667</v>
      </c>
      <c r="I136" s="57">
        <v>0</v>
      </c>
      <c r="J136" s="61">
        <v>0</v>
      </c>
      <c r="K136" s="57">
        <v>0</v>
      </c>
      <c r="L136" s="61">
        <v>0</v>
      </c>
      <c r="M136" s="57">
        <v>0</v>
      </c>
      <c r="N136" s="61">
        <v>0</v>
      </c>
      <c r="O136" s="59">
        <v>0</v>
      </c>
    </row>
    <row r="137" spans="1:15" s="114" customFormat="1" ht="27" customHeight="1">
      <c r="A137" s="30" t="s">
        <v>131</v>
      </c>
      <c r="B137" s="70">
        <v>106</v>
      </c>
      <c r="C137" s="71">
        <f t="shared" si="26"/>
        <v>54.35897435897436</v>
      </c>
      <c r="D137" s="70">
        <v>89</v>
      </c>
      <c r="E137" s="71">
        <f t="shared" si="27"/>
        <v>45.64102564102564</v>
      </c>
      <c r="F137" s="70">
        <v>195</v>
      </c>
      <c r="G137" s="70">
        <v>30</v>
      </c>
      <c r="H137" s="71">
        <f t="shared" si="28"/>
        <v>15.384615384615385</v>
      </c>
      <c r="I137" s="70">
        <v>0</v>
      </c>
      <c r="J137" s="70">
        <v>0</v>
      </c>
      <c r="K137" s="70">
        <v>62</v>
      </c>
      <c r="L137" s="70">
        <v>12</v>
      </c>
      <c r="M137" s="78">
        <v>6</v>
      </c>
      <c r="N137" s="76">
        <v>0</v>
      </c>
      <c r="O137" s="78">
        <v>6</v>
      </c>
    </row>
    <row r="140" spans="1:15" s="171" customFormat="1" ht="34.5" customHeight="1">
      <c r="A140" s="25" t="s">
        <v>194</v>
      </c>
      <c r="B140" s="17" t="s">
        <v>195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72"/>
      <c r="N140" s="172"/>
      <c r="O140" s="173"/>
    </row>
    <row r="141" spans="1:16" s="171" customFormat="1" ht="15" customHeight="1">
      <c r="A141" s="362" t="s">
        <v>548</v>
      </c>
      <c r="B141" s="362" t="s">
        <v>526</v>
      </c>
      <c r="C141" s="362"/>
      <c r="D141" s="362" t="s">
        <v>527</v>
      </c>
      <c r="E141" s="362"/>
      <c r="F141" s="368" t="s">
        <v>528</v>
      </c>
      <c r="G141" s="368" t="s">
        <v>560</v>
      </c>
      <c r="H141" s="371" t="s">
        <v>530</v>
      </c>
      <c r="I141" s="373" t="s">
        <v>561</v>
      </c>
      <c r="J141" s="373" t="s">
        <v>562</v>
      </c>
      <c r="K141" s="371" t="s">
        <v>563</v>
      </c>
      <c r="L141" s="371" t="s">
        <v>564</v>
      </c>
      <c r="M141" s="371" t="s">
        <v>531</v>
      </c>
      <c r="N141" s="371" t="s">
        <v>532</v>
      </c>
      <c r="O141" s="362" t="s">
        <v>533</v>
      </c>
      <c r="P141" s="47"/>
    </row>
    <row r="142" spans="1:16" s="171" customFormat="1" ht="58.5" customHeight="1">
      <c r="A142" s="362"/>
      <c r="B142" s="12" t="s">
        <v>534</v>
      </c>
      <c r="C142" s="13" t="s">
        <v>549</v>
      </c>
      <c r="D142" s="12" t="s">
        <v>534</v>
      </c>
      <c r="E142" s="13" t="s">
        <v>549</v>
      </c>
      <c r="F142" s="368"/>
      <c r="G142" s="368"/>
      <c r="H142" s="371"/>
      <c r="I142" s="373"/>
      <c r="J142" s="373"/>
      <c r="K142" s="371"/>
      <c r="L142" s="371"/>
      <c r="M142" s="371"/>
      <c r="N142" s="371"/>
      <c r="O142" s="362"/>
      <c r="P142" s="47"/>
    </row>
    <row r="143" spans="1:15" s="171" customFormat="1" ht="15" customHeight="1">
      <c r="A143" s="77" t="s">
        <v>197</v>
      </c>
      <c r="B143" s="57">
        <v>10</v>
      </c>
      <c r="C143" s="58">
        <f>B143/F143*100</f>
        <v>47.61904761904761</v>
      </c>
      <c r="D143" s="57">
        <v>11</v>
      </c>
      <c r="E143" s="58">
        <f>D143/F143*100</f>
        <v>52.38095238095239</v>
      </c>
      <c r="F143" s="59">
        <v>21</v>
      </c>
      <c r="G143" s="57">
        <v>3</v>
      </c>
      <c r="H143" s="60">
        <f>G143/F143*100</f>
        <v>14.285714285714285</v>
      </c>
      <c r="I143" s="57">
        <v>0</v>
      </c>
      <c r="J143" s="61">
        <v>0</v>
      </c>
      <c r="K143" s="57">
        <v>18</v>
      </c>
      <c r="L143" s="61">
        <v>1</v>
      </c>
      <c r="M143" s="57">
        <v>0</v>
      </c>
      <c r="N143" s="61">
        <v>0</v>
      </c>
      <c r="O143" s="59">
        <v>0</v>
      </c>
    </row>
    <row r="144" spans="1:15" s="171" customFormat="1" ht="15" customHeight="1">
      <c r="A144" s="77" t="s">
        <v>196</v>
      </c>
      <c r="B144" s="57">
        <v>26</v>
      </c>
      <c r="C144" s="58">
        <f aca="true" t="shared" si="29" ref="C144:C150">B144/F144*100</f>
        <v>54.166666666666664</v>
      </c>
      <c r="D144" s="57">
        <v>22</v>
      </c>
      <c r="E144" s="58">
        <f aca="true" t="shared" si="30" ref="E144:E150">D144/F144*100</f>
        <v>45.83333333333333</v>
      </c>
      <c r="F144" s="59">
        <v>48</v>
      </c>
      <c r="G144" s="57">
        <v>0</v>
      </c>
      <c r="H144" s="60">
        <f aca="true" t="shared" si="31" ref="H144:H150">G144/F144*100</f>
        <v>0</v>
      </c>
      <c r="I144" s="57">
        <v>0</v>
      </c>
      <c r="J144" s="61">
        <v>0</v>
      </c>
      <c r="K144" s="57">
        <v>0</v>
      </c>
      <c r="L144" s="61">
        <v>0</v>
      </c>
      <c r="M144" s="57">
        <v>0</v>
      </c>
      <c r="N144" s="61">
        <v>0</v>
      </c>
      <c r="O144" s="59">
        <v>0</v>
      </c>
    </row>
    <row r="145" spans="1:15" s="171" customFormat="1" ht="15" customHeight="1">
      <c r="A145" s="77" t="s">
        <v>181</v>
      </c>
      <c r="B145" s="57">
        <v>18</v>
      </c>
      <c r="C145" s="58">
        <f t="shared" si="29"/>
        <v>54.54545454545454</v>
      </c>
      <c r="D145" s="57">
        <v>15</v>
      </c>
      <c r="E145" s="58">
        <f t="shared" si="30"/>
        <v>45.45454545454545</v>
      </c>
      <c r="F145" s="59">
        <v>33</v>
      </c>
      <c r="G145" s="57">
        <v>11</v>
      </c>
      <c r="H145" s="60">
        <f t="shared" si="31"/>
        <v>33.33333333333333</v>
      </c>
      <c r="I145" s="57">
        <v>0</v>
      </c>
      <c r="J145" s="61">
        <v>0</v>
      </c>
      <c r="K145" s="57">
        <v>3</v>
      </c>
      <c r="L145" s="61">
        <v>1</v>
      </c>
      <c r="M145" s="57">
        <v>0</v>
      </c>
      <c r="N145" s="61">
        <v>0</v>
      </c>
      <c r="O145" s="59">
        <v>0</v>
      </c>
    </row>
    <row r="146" spans="1:15" s="171" customFormat="1" ht="15" customHeight="1">
      <c r="A146" s="77" t="s">
        <v>179</v>
      </c>
      <c r="B146" s="57">
        <v>12</v>
      </c>
      <c r="C146" s="58">
        <f t="shared" si="29"/>
        <v>52.17391304347826</v>
      </c>
      <c r="D146" s="57">
        <v>11</v>
      </c>
      <c r="E146" s="58">
        <f t="shared" si="30"/>
        <v>47.82608695652174</v>
      </c>
      <c r="F146" s="59">
        <v>23</v>
      </c>
      <c r="G146" s="57">
        <v>0</v>
      </c>
      <c r="H146" s="60">
        <f t="shared" si="31"/>
        <v>0</v>
      </c>
      <c r="I146" s="57">
        <v>0</v>
      </c>
      <c r="J146" s="61">
        <v>0</v>
      </c>
      <c r="K146" s="57">
        <v>0</v>
      </c>
      <c r="L146" s="61">
        <v>0</v>
      </c>
      <c r="M146" s="57">
        <v>0</v>
      </c>
      <c r="N146" s="61">
        <v>0</v>
      </c>
      <c r="O146" s="59">
        <v>0</v>
      </c>
    </row>
    <row r="147" spans="1:15" s="171" customFormat="1" ht="15" customHeight="1">
      <c r="A147" s="77" t="s">
        <v>189</v>
      </c>
      <c r="B147" s="57">
        <v>94</v>
      </c>
      <c r="C147" s="58">
        <f t="shared" si="29"/>
        <v>48.704663212435236</v>
      </c>
      <c r="D147" s="57">
        <v>99</v>
      </c>
      <c r="E147" s="58">
        <f t="shared" si="30"/>
        <v>51.29533678756477</v>
      </c>
      <c r="F147" s="59">
        <v>193</v>
      </c>
      <c r="G147" s="57">
        <v>25</v>
      </c>
      <c r="H147" s="60">
        <f t="shared" si="31"/>
        <v>12.953367875647666</v>
      </c>
      <c r="I147" s="57">
        <v>0</v>
      </c>
      <c r="J147" s="61">
        <v>0</v>
      </c>
      <c r="K147" s="57">
        <v>83</v>
      </c>
      <c r="L147" s="61">
        <v>0</v>
      </c>
      <c r="M147" s="57">
        <v>0</v>
      </c>
      <c r="N147" s="61">
        <v>0</v>
      </c>
      <c r="O147" s="59">
        <v>0</v>
      </c>
    </row>
    <row r="148" spans="1:15" s="171" customFormat="1" ht="15" customHeight="1">
      <c r="A148" s="77" t="s">
        <v>542</v>
      </c>
      <c r="B148" s="57">
        <v>205</v>
      </c>
      <c r="C148" s="58">
        <f t="shared" si="29"/>
        <v>51.507537688442206</v>
      </c>
      <c r="D148" s="57">
        <v>193</v>
      </c>
      <c r="E148" s="58">
        <f t="shared" si="30"/>
        <v>48.49246231155779</v>
      </c>
      <c r="F148" s="59">
        <v>398</v>
      </c>
      <c r="G148" s="57">
        <v>37</v>
      </c>
      <c r="H148" s="60">
        <f t="shared" si="31"/>
        <v>9.296482412060302</v>
      </c>
      <c r="I148" s="57">
        <v>32</v>
      </c>
      <c r="J148" s="61">
        <v>0</v>
      </c>
      <c r="K148" s="57">
        <v>75</v>
      </c>
      <c r="L148" s="61">
        <v>6</v>
      </c>
      <c r="M148" s="57">
        <v>0</v>
      </c>
      <c r="N148" s="61">
        <v>0</v>
      </c>
      <c r="O148" s="59">
        <v>0</v>
      </c>
    </row>
    <row r="149" spans="1:15" s="171" customFormat="1" ht="15" customHeight="1">
      <c r="A149" s="77" t="s">
        <v>174</v>
      </c>
      <c r="B149" s="57">
        <v>23</v>
      </c>
      <c r="C149" s="58">
        <f t="shared" si="29"/>
        <v>52.27272727272727</v>
      </c>
      <c r="D149" s="57">
        <v>21</v>
      </c>
      <c r="E149" s="58">
        <f t="shared" si="30"/>
        <v>47.72727272727273</v>
      </c>
      <c r="F149" s="59">
        <v>44</v>
      </c>
      <c r="G149" s="57">
        <v>16</v>
      </c>
      <c r="H149" s="60">
        <f t="shared" si="31"/>
        <v>36.36363636363637</v>
      </c>
      <c r="I149" s="57">
        <v>0</v>
      </c>
      <c r="J149" s="61">
        <v>0</v>
      </c>
      <c r="K149" s="57">
        <v>0</v>
      </c>
      <c r="L149" s="61">
        <v>0</v>
      </c>
      <c r="M149" s="57">
        <v>0</v>
      </c>
      <c r="N149" s="61">
        <v>0</v>
      </c>
      <c r="O149" s="59">
        <v>0</v>
      </c>
    </row>
    <row r="150" spans="1:15" s="114" customFormat="1" ht="27" customHeight="1">
      <c r="A150" s="30" t="s">
        <v>133</v>
      </c>
      <c r="B150" s="70">
        <v>388</v>
      </c>
      <c r="C150" s="71">
        <f t="shared" si="29"/>
        <v>51.05263157894737</v>
      </c>
      <c r="D150" s="70">
        <v>372</v>
      </c>
      <c r="E150" s="71">
        <f t="shared" si="30"/>
        <v>48.94736842105264</v>
      </c>
      <c r="F150" s="70">
        <v>760</v>
      </c>
      <c r="G150" s="70">
        <v>92</v>
      </c>
      <c r="H150" s="71">
        <f t="shared" si="31"/>
        <v>12.105263157894736</v>
      </c>
      <c r="I150" s="70">
        <v>32</v>
      </c>
      <c r="J150" s="70">
        <v>0</v>
      </c>
      <c r="K150" s="70">
        <v>179</v>
      </c>
      <c r="L150" s="70">
        <v>8</v>
      </c>
      <c r="M150" s="78">
        <v>0</v>
      </c>
      <c r="N150" s="76">
        <v>0</v>
      </c>
      <c r="O150" s="78">
        <v>0</v>
      </c>
    </row>
    <row r="153" spans="1:16" ht="31.5" customHeight="1">
      <c r="A153" s="25" t="s">
        <v>198</v>
      </c>
      <c r="B153" s="17" t="s">
        <v>199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72"/>
      <c r="N153" s="172"/>
      <c r="O153" s="173"/>
      <c r="P153" s="171"/>
    </row>
    <row r="154" spans="1:16" ht="22.5" customHeight="1">
      <c r="A154" s="362" t="s">
        <v>548</v>
      </c>
      <c r="B154" s="362" t="s">
        <v>526</v>
      </c>
      <c r="C154" s="362"/>
      <c r="D154" s="362" t="s">
        <v>527</v>
      </c>
      <c r="E154" s="362"/>
      <c r="F154" s="368" t="s">
        <v>528</v>
      </c>
      <c r="G154" s="368" t="s">
        <v>560</v>
      </c>
      <c r="H154" s="371" t="s">
        <v>530</v>
      </c>
      <c r="I154" s="373" t="s">
        <v>561</v>
      </c>
      <c r="J154" s="373" t="s">
        <v>562</v>
      </c>
      <c r="K154" s="371" t="s">
        <v>563</v>
      </c>
      <c r="L154" s="371" t="s">
        <v>564</v>
      </c>
      <c r="M154" s="371" t="s">
        <v>531</v>
      </c>
      <c r="N154" s="371" t="s">
        <v>532</v>
      </c>
      <c r="O154" s="362" t="s">
        <v>533</v>
      </c>
      <c r="P154" s="47"/>
    </row>
    <row r="155" spans="1:16" ht="69.75" customHeight="1">
      <c r="A155" s="362"/>
      <c r="B155" s="12" t="s">
        <v>534</v>
      </c>
      <c r="C155" s="13" t="s">
        <v>549</v>
      </c>
      <c r="D155" s="12" t="s">
        <v>534</v>
      </c>
      <c r="E155" s="13" t="s">
        <v>549</v>
      </c>
      <c r="F155" s="368"/>
      <c r="G155" s="368"/>
      <c r="H155" s="371"/>
      <c r="I155" s="373"/>
      <c r="J155" s="373"/>
      <c r="K155" s="371"/>
      <c r="L155" s="371"/>
      <c r="M155" s="371"/>
      <c r="N155" s="371"/>
      <c r="O155" s="362"/>
      <c r="P155" s="47"/>
    </row>
    <row r="156" spans="1:15" s="171" customFormat="1" ht="15" customHeight="1">
      <c r="A156" s="77" t="s">
        <v>227</v>
      </c>
      <c r="B156" s="57">
        <v>29</v>
      </c>
      <c r="C156" s="58">
        <f>B156/F156*100</f>
        <v>50.877192982456144</v>
      </c>
      <c r="D156" s="57">
        <v>28</v>
      </c>
      <c r="E156" s="58">
        <f>D156/F156*100</f>
        <v>49.122807017543856</v>
      </c>
      <c r="F156" s="59">
        <v>57</v>
      </c>
      <c r="G156" s="57">
        <v>0</v>
      </c>
      <c r="H156" s="60">
        <f>G156/F156*100</f>
        <v>0</v>
      </c>
      <c r="I156" s="57">
        <v>0</v>
      </c>
      <c r="J156" s="61">
        <v>0</v>
      </c>
      <c r="K156" s="57">
        <v>36</v>
      </c>
      <c r="L156" s="61">
        <v>0</v>
      </c>
      <c r="M156" s="57">
        <v>39</v>
      </c>
      <c r="N156" s="61">
        <v>0</v>
      </c>
      <c r="O156" s="59">
        <v>39</v>
      </c>
    </row>
    <row r="157" spans="1:15" s="171" customFormat="1" ht="15" customHeight="1">
      <c r="A157" s="77" t="s">
        <v>237</v>
      </c>
      <c r="B157" s="57">
        <v>8</v>
      </c>
      <c r="C157" s="58">
        <f aca="true" t="shared" si="32" ref="C157:C170">B157/F157*100</f>
        <v>53.333333333333336</v>
      </c>
      <c r="D157" s="57">
        <v>7</v>
      </c>
      <c r="E157" s="58">
        <f aca="true" t="shared" si="33" ref="E157:E170">D157/F157*100</f>
        <v>46.666666666666664</v>
      </c>
      <c r="F157" s="59">
        <v>15</v>
      </c>
      <c r="G157" s="57">
        <v>2</v>
      </c>
      <c r="H157" s="60">
        <f aca="true" t="shared" si="34" ref="H157:H170">G157/F157*100</f>
        <v>13.333333333333334</v>
      </c>
      <c r="I157" s="57">
        <v>5</v>
      </c>
      <c r="J157" s="61">
        <v>2</v>
      </c>
      <c r="K157" s="57">
        <v>0</v>
      </c>
      <c r="L157" s="61">
        <v>0</v>
      </c>
      <c r="M157" s="57">
        <v>0</v>
      </c>
      <c r="N157" s="61">
        <v>0</v>
      </c>
      <c r="O157" s="59">
        <v>0</v>
      </c>
    </row>
    <row r="158" spans="1:15" s="171" customFormat="1" ht="27.75" customHeight="1">
      <c r="A158" s="77" t="s">
        <v>236</v>
      </c>
      <c r="B158" s="57">
        <v>16</v>
      </c>
      <c r="C158" s="58">
        <f t="shared" si="32"/>
        <v>55.172413793103445</v>
      </c>
      <c r="D158" s="57">
        <v>13</v>
      </c>
      <c r="E158" s="58">
        <f t="shared" si="33"/>
        <v>44.827586206896555</v>
      </c>
      <c r="F158" s="59">
        <v>29</v>
      </c>
      <c r="G158" s="57">
        <v>7</v>
      </c>
      <c r="H158" s="60">
        <f t="shared" si="34"/>
        <v>24.137931034482758</v>
      </c>
      <c r="I158" s="57">
        <v>0</v>
      </c>
      <c r="J158" s="61">
        <v>0</v>
      </c>
      <c r="K158" s="57">
        <v>22</v>
      </c>
      <c r="L158" s="61">
        <v>7</v>
      </c>
      <c r="M158" s="57">
        <v>0</v>
      </c>
      <c r="N158" s="61">
        <v>0</v>
      </c>
      <c r="O158" s="59">
        <v>0</v>
      </c>
    </row>
    <row r="159" spans="1:15" s="171" customFormat="1" ht="15" customHeight="1">
      <c r="A159" s="77" t="s">
        <v>212</v>
      </c>
      <c r="B159" s="57">
        <v>94</v>
      </c>
      <c r="C159" s="58">
        <f t="shared" si="32"/>
        <v>49.21465968586388</v>
      </c>
      <c r="D159" s="57">
        <v>97</v>
      </c>
      <c r="E159" s="58">
        <f t="shared" si="33"/>
        <v>50.78534031413613</v>
      </c>
      <c r="F159" s="59">
        <v>191</v>
      </c>
      <c r="G159" s="57">
        <v>70</v>
      </c>
      <c r="H159" s="60">
        <f t="shared" si="34"/>
        <v>36.64921465968586</v>
      </c>
      <c r="I159" s="57">
        <v>35</v>
      </c>
      <c r="J159" s="61">
        <v>9</v>
      </c>
      <c r="K159" s="57">
        <v>77</v>
      </c>
      <c r="L159" s="61">
        <v>0</v>
      </c>
      <c r="M159" s="57">
        <v>1</v>
      </c>
      <c r="N159" s="61">
        <v>0</v>
      </c>
      <c r="O159" s="59">
        <v>1</v>
      </c>
    </row>
    <row r="160" spans="1:15" s="171" customFormat="1" ht="15" customHeight="1">
      <c r="A160" s="77" t="s">
        <v>211</v>
      </c>
      <c r="B160" s="57">
        <v>42</v>
      </c>
      <c r="C160" s="58">
        <f t="shared" si="32"/>
        <v>48.837209302325576</v>
      </c>
      <c r="D160" s="57">
        <v>44</v>
      </c>
      <c r="E160" s="58">
        <f t="shared" si="33"/>
        <v>51.162790697674424</v>
      </c>
      <c r="F160" s="59">
        <v>86</v>
      </c>
      <c r="G160" s="57">
        <v>22</v>
      </c>
      <c r="H160" s="60">
        <f t="shared" si="34"/>
        <v>25.581395348837212</v>
      </c>
      <c r="I160" s="57">
        <v>0</v>
      </c>
      <c r="J160" s="61">
        <v>0</v>
      </c>
      <c r="K160" s="57">
        <v>60</v>
      </c>
      <c r="L160" s="61">
        <v>10</v>
      </c>
      <c r="M160" s="57">
        <v>0</v>
      </c>
      <c r="N160" s="61">
        <v>0</v>
      </c>
      <c r="O160" s="59">
        <v>0</v>
      </c>
    </row>
    <row r="161" spans="1:15" s="171" customFormat="1" ht="15" customHeight="1">
      <c r="A161" s="77" t="s">
        <v>235</v>
      </c>
      <c r="B161" s="57">
        <v>6</v>
      </c>
      <c r="C161" s="58">
        <f t="shared" si="32"/>
        <v>54.54545454545454</v>
      </c>
      <c r="D161" s="57">
        <v>5</v>
      </c>
      <c r="E161" s="58">
        <f t="shared" si="33"/>
        <v>45.45454545454545</v>
      </c>
      <c r="F161" s="59">
        <v>11</v>
      </c>
      <c r="G161" s="57">
        <v>11</v>
      </c>
      <c r="H161" s="60">
        <f t="shared" si="34"/>
        <v>100</v>
      </c>
      <c r="I161" s="57">
        <v>0</v>
      </c>
      <c r="J161" s="61">
        <v>0</v>
      </c>
      <c r="K161" s="57">
        <v>0</v>
      </c>
      <c r="L161" s="61">
        <v>11</v>
      </c>
      <c r="M161" s="57">
        <v>0</v>
      </c>
      <c r="N161" s="61">
        <v>0</v>
      </c>
      <c r="O161" s="59">
        <v>0</v>
      </c>
    </row>
    <row r="162" spans="1:15" s="171" customFormat="1" ht="15" customHeight="1">
      <c r="A162" s="77" t="s">
        <v>210</v>
      </c>
      <c r="B162" s="57">
        <v>139</v>
      </c>
      <c r="C162" s="58">
        <f t="shared" si="32"/>
        <v>49.11660777385159</v>
      </c>
      <c r="D162" s="57">
        <v>144</v>
      </c>
      <c r="E162" s="58">
        <f t="shared" si="33"/>
        <v>50.8833922261484</v>
      </c>
      <c r="F162" s="59">
        <v>283</v>
      </c>
      <c r="G162" s="57">
        <v>209</v>
      </c>
      <c r="H162" s="60">
        <f t="shared" si="34"/>
        <v>73.85159010600707</v>
      </c>
      <c r="I162" s="57">
        <v>10</v>
      </c>
      <c r="J162" s="61">
        <v>0</v>
      </c>
      <c r="K162" s="57">
        <v>66</v>
      </c>
      <c r="L162" s="61">
        <v>198</v>
      </c>
      <c r="M162" s="57">
        <v>0</v>
      </c>
      <c r="N162" s="61">
        <v>0</v>
      </c>
      <c r="O162" s="59">
        <v>0</v>
      </c>
    </row>
    <row r="163" spans="1:15" s="171" customFormat="1" ht="15" customHeight="1">
      <c r="A163" s="77" t="s">
        <v>209</v>
      </c>
      <c r="B163" s="57">
        <v>31</v>
      </c>
      <c r="C163" s="58">
        <f t="shared" si="32"/>
        <v>57.407407407407405</v>
      </c>
      <c r="D163" s="57">
        <v>23</v>
      </c>
      <c r="E163" s="58">
        <f t="shared" si="33"/>
        <v>42.592592592592595</v>
      </c>
      <c r="F163" s="59">
        <v>54</v>
      </c>
      <c r="G163" s="57">
        <v>36</v>
      </c>
      <c r="H163" s="60">
        <f t="shared" si="34"/>
        <v>66.66666666666666</v>
      </c>
      <c r="I163" s="57">
        <v>0</v>
      </c>
      <c r="J163" s="61">
        <v>0</v>
      </c>
      <c r="K163" s="57">
        <v>0</v>
      </c>
      <c r="L163" s="61">
        <v>0</v>
      </c>
      <c r="M163" s="57">
        <v>0</v>
      </c>
      <c r="N163" s="61">
        <v>0</v>
      </c>
      <c r="O163" s="59">
        <v>0</v>
      </c>
    </row>
    <row r="164" spans="1:15" s="171" customFormat="1" ht="15" customHeight="1">
      <c r="A164" s="77" t="s">
        <v>234</v>
      </c>
      <c r="B164" s="57">
        <v>5</v>
      </c>
      <c r="C164" s="58">
        <f t="shared" si="32"/>
        <v>50</v>
      </c>
      <c r="D164" s="57">
        <v>5</v>
      </c>
      <c r="E164" s="58">
        <f t="shared" si="33"/>
        <v>50</v>
      </c>
      <c r="F164" s="59">
        <v>10</v>
      </c>
      <c r="G164" s="57">
        <v>10</v>
      </c>
      <c r="H164" s="60">
        <f t="shared" si="34"/>
        <v>100</v>
      </c>
      <c r="I164" s="57">
        <v>0</v>
      </c>
      <c r="J164" s="61">
        <v>10</v>
      </c>
      <c r="K164" s="57">
        <v>0</v>
      </c>
      <c r="L164" s="61">
        <v>0</v>
      </c>
      <c r="M164" s="57">
        <v>0</v>
      </c>
      <c r="N164" s="61">
        <v>0</v>
      </c>
      <c r="O164" s="59">
        <v>0</v>
      </c>
    </row>
    <row r="165" spans="1:15" s="171" customFormat="1" ht="15" customHeight="1">
      <c r="A165" s="77" t="s">
        <v>207</v>
      </c>
      <c r="B165" s="57">
        <v>14</v>
      </c>
      <c r="C165" s="58">
        <f t="shared" si="32"/>
        <v>70</v>
      </c>
      <c r="D165" s="57">
        <v>6</v>
      </c>
      <c r="E165" s="58">
        <f t="shared" si="33"/>
        <v>30</v>
      </c>
      <c r="F165" s="59">
        <v>20</v>
      </c>
      <c r="G165" s="57">
        <v>0</v>
      </c>
      <c r="H165" s="60">
        <f t="shared" si="34"/>
        <v>0</v>
      </c>
      <c r="I165" s="57">
        <v>0</v>
      </c>
      <c r="J165" s="61">
        <v>0</v>
      </c>
      <c r="K165" s="57">
        <v>20</v>
      </c>
      <c r="L165" s="61">
        <v>0</v>
      </c>
      <c r="M165" s="57">
        <v>0</v>
      </c>
      <c r="N165" s="61">
        <v>0</v>
      </c>
      <c r="O165" s="59">
        <v>0</v>
      </c>
    </row>
    <row r="166" spans="1:15" s="171" customFormat="1" ht="15" customHeight="1">
      <c r="A166" s="77" t="s">
        <v>206</v>
      </c>
      <c r="B166" s="57">
        <v>16</v>
      </c>
      <c r="C166" s="58">
        <f t="shared" si="32"/>
        <v>72.72727272727273</v>
      </c>
      <c r="D166" s="57">
        <v>6</v>
      </c>
      <c r="E166" s="58">
        <f t="shared" si="33"/>
        <v>27.27272727272727</v>
      </c>
      <c r="F166" s="59">
        <v>22</v>
      </c>
      <c r="G166" s="57">
        <v>0</v>
      </c>
      <c r="H166" s="60">
        <f t="shared" si="34"/>
        <v>0</v>
      </c>
      <c r="I166" s="57">
        <v>0</v>
      </c>
      <c r="J166" s="61">
        <v>0</v>
      </c>
      <c r="K166" s="57">
        <v>0</v>
      </c>
      <c r="L166" s="61">
        <v>0</v>
      </c>
      <c r="M166" s="57">
        <v>0</v>
      </c>
      <c r="N166" s="61">
        <v>0</v>
      </c>
      <c r="O166" s="59">
        <v>0</v>
      </c>
    </row>
    <row r="167" spans="1:15" s="171" customFormat="1" ht="15" customHeight="1">
      <c r="A167" s="77" t="s">
        <v>233</v>
      </c>
      <c r="B167" s="57">
        <v>4</v>
      </c>
      <c r="C167" s="58">
        <f t="shared" si="32"/>
        <v>50</v>
      </c>
      <c r="D167" s="57">
        <v>4</v>
      </c>
      <c r="E167" s="58">
        <f t="shared" si="33"/>
        <v>50</v>
      </c>
      <c r="F167" s="59">
        <v>8</v>
      </c>
      <c r="G167" s="57">
        <v>8</v>
      </c>
      <c r="H167" s="60">
        <f t="shared" si="34"/>
        <v>100</v>
      </c>
      <c r="I167" s="57">
        <v>0</v>
      </c>
      <c r="J167" s="61">
        <v>0</v>
      </c>
      <c r="K167" s="57">
        <v>0</v>
      </c>
      <c r="L167" s="61">
        <v>8</v>
      </c>
      <c r="M167" s="57">
        <v>0</v>
      </c>
      <c r="N167" s="61">
        <v>0</v>
      </c>
      <c r="O167" s="59">
        <v>0</v>
      </c>
    </row>
    <row r="168" spans="1:15" s="171" customFormat="1" ht="15" customHeight="1">
      <c r="A168" s="77" t="s">
        <v>232</v>
      </c>
      <c r="B168" s="57">
        <v>8</v>
      </c>
      <c r="C168" s="58">
        <f t="shared" si="32"/>
        <v>66.66666666666666</v>
      </c>
      <c r="D168" s="57">
        <v>4</v>
      </c>
      <c r="E168" s="58">
        <f t="shared" si="33"/>
        <v>33.33333333333333</v>
      </c>
      <c r="F168" s="59">
        <v>12</v>
      </c>
      <c r="G168" s="57">
        <v>12</v>
      </c>
      <c r="H168" s="60">
        <f t="shared" si="34"/>
        <v>100</v>
      </c>
      <c r="I168" s="57">
        <v>0</v>
      </c>
      <c r="J168" s="61">
        <v>0</v>
      </c>
      <c r="K168" s="57">
        <v>0</v>
      </c>
      <c r="L168" s="61">
        <v>12</v>
      </c>
      <c r="M168" s="57">
        <v>0</v>
      </c>
      <c r="N168" s="61">
        <v>0</v>
      </c>
      <c r="O168" s="59">
        <v>0</v>
      </c>
    </row>
    <row r="169" spans="1:15" s="171" customFormat="1" ht="15" customHeight="1">
      <c r="A169" s="77" t="s">
        <v>231</v>
      </c>
      <c r="B169" s="57">
        <v>5</v>
      </c>
      <c r="C169" s="58">
        <f t="shared" si="32"/>
        <v>31.25</v>
      </c>
      <c r="D169" s="57">
        <v>11</v>
      </c>
      <c r="E169" s="58">
        <f t="shared" si="33"/>
        <v>68.75</v>
      </c>
      <c r="F169" s="59">
        <v>16</v>
      </c>
      <c r="G169" s="57">
        <v>16</v>
      </c>
      <c r="H169" s="60">
        <f t="shared" si="34"/>
        <v>100</v>
      </c>
      <c r="I169" s="57">
        <v>0</v>
      </c>
      <c r="J169" s="61">
        <v>0</v>
      </c>
      <c r="K169" s="57">
        <v>0</v>
      </c>
      <c r="L169" s="61">
        <v>12</v>
      </c>
      <c r="M169" s="57">
        <v>0</v>
      </c>
      <c r="N169" s="61">
        <v>0</v>
      </c>
      <c r="O169" s="59">
        <v>0</v>
      </c>
    </row>
    <row r="170" spans="1:15" s="114" customFormat="1" ht="27" customHeight="1">
      <c r="A170" s="30" t="s">
        <v>136</v>
      </c>
      <c r="B170" s="70">
        <v>417</v>
      </c>
      <c r="C170" s="71">
        <f t="shared" si="32"/>
        <v>51.22850122850123</v>
      </c>
      <c r="D170" s="70">
        <v>397</v>
      </c>
      <c r="E170" s="71">
        <f t="shared" si="33"/>
        <v>48.77149877149877</v>
      </c>
      <c r="F170" s="70">
        <v>814</v>
      </c>
      <c r="G170" s="70">
        <v>403</v>
      </c>
      <c r="H170" s="71">
        <f t="shared" si="34"/>
        <v>49.50859950859951</v>
      </c>
      <c r="I170" s="70">
        <v>50</v>
      </c>
      <c r="J170" s="70">
        <v>21</v>
      </c>
      <c r="K170" s="70">
        <v>281</v>
      </c>
      <c r="L170" s="70">
        <v>258</v>
      </c>
      <c r="M170" s="78">
        <v>40</v>
      </c>
      <c r="N170" s="76">
        <v>0</v>
      </c>
      <c r="O170" s="78">
        <v>40</v>
      </c>
    </row>
    <row r="173" spans="1:15" s="171" customFormat="1" ht="31.5" customHeight="1">
      <c r="A173" s="25" t="s">
        <v>238</v>
      </c>
      <c r="B173" s="17" t="s">
        <v>239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72"/>
      <c r="N173" s="172"/>
      <c r="O173" s="173"/>
    </row>
    <row r="174" spans="1:16" s="171" customFormat="1" ht="17.25" customHeight="1">
      <c r="A174" s="362" t="s">
        <v>548</v>
      </c>
      <c r="B174" s="362" t="s">
        <v>526</v>
      </c>
      <c r="C174" s="362"/>
      <c r="D174" s="362" t="s">
        <v>527</v>
      </c>
      <c r="E174" s="362"/>
      <c r="F174" s="368" t="s">
        <v>528</v>
      </c>
      <c r="G174" s="368" t="s">
        <v>560</v>
      </c>
      <c r="H174" s="371" t="s">
        <v>530</v>
      </c>
      <c r="I174" s="373" t="s">
        <v>561</v>
      </c>
      <c r="J174" s="373" t="s">
        <v>562</v>
      </c>
      <c r="K174" s="371" t="s">
        <v>563</v>
      </c>
      <c r="L174" s="371" t="s">
        <v>564</v>
      </c>
      <c r="M174" s="371" t="s">
        <v>531</v>
      </c>
      <c r="N174" s="371" t="s">
        <v>532</v>
      </c>
      <c r="O174" s="362" t="s">
        <v>533</v>
      </c>
      <c r="P174" s="47"/>
    </row>
    <row r="175" spans="1:16" s="114" customFormat="1" ht="58.5" customHeight="1">
      <c r="A175" s="362"/>
      <c r="B175" s="12" t="s">
        <v>534</v>
      </c>
      <c r="C175" s="13" t="s">
        <v>549</v>
      </c>
      <c r="D175" s="12" t="s">
        <v>534</v>
      </c>
      <c r="E175" s="13" t="s">
        <v>549</v>
      </c>
      <c r="F175" s="368"/>
      <c r="G175" s="368"/>
      <c r="H175" s="371"/>
      <c r="I175" s="373"/>
      <c r="J175" s="373"/>
      <c r="K175" s="371"/>
      <c r="L175" s="371"/>
      <c r="M175" s="371"/>
      <c r="N175" s="371"/>
      <c r="O175" s="362"/>
      <c r="P175" s="47"/>
    </row>
    <row r="176" spans="1:15" s="171" customFormat="1" ht="15" customHeight="1">
      <c r="A176" s="77" t="s">
        <v>544</v>
      </c>
      <c r="B176" s="57">
        <v>21</v>
      </c>
      <c r="C176" s="58">
        <f>B176/F176*100</f>
        <v>41.17647058823529</v>
      </c>
      <c r="D176" s="57">
        <v>30</v>
      </c>
      <c r="E176" s="58">
        <f>D176/F176*100</f>
        <v>58.82352941176471</v>
      </c>
      <c r="F176" s="59">
        <v>51</v>
      </c>
      <c r="G176" s="57">
        <v>45</v>
      </c>
      <c r="H176" s="60">
        <f>G176/F176*100</f>
        <v>88.23529411764706</v>
      </c>
      <c r="I176" s="57">
        <v>0</v>
      </c>
      <c r="J176" s="61">
        <v>0</v>
      </c>
      <c r="K176" s="57">
        <v>0</v>
      </c>
      <c r="L176" s="61">
        <v>0</v>
      </c>
      <c r="M176" s="57">
        <v>0</v>
      </c>
      <c r="N176" s="61">
        <v>0</v>
      </c>
      <c r="O176" s="59">
        <v>0</v>
      </c>
    </row>
    <row r="177" spans="1:15" s="114" customFormat="1" ht="27" customHeight="1">
      <c r="A177" s="30" t="s">
        <v>216</v>
      </c>
      <c r="B177" s="70">
        <v>21</v>
      </c>
      <c r="C177" s="71">
        <v>41.17647058823529</v>
      </c>
      <c r="D177" s="70">
        <v>30</v>
      </c>
      <c r="E177" s="71">
        <v>58.82352941176471</v>
      </c>
      <c r="F177" s="70">
        <v>51</v>
      </c>
      <c r="G177" s="70">
        <v>45</v>
      </c>
      <c r="H177" s="71">
        <v>88.23529411764706</v>
      </c>
      <c r="I177" s="70">
        <v>0</v>
      </c>
      <c r="J177" s="70">
        <v>0</v>
      </c>
      <c r="K177" s="70">
        <v>0</v>
      </c>
      <c r="L177" s="70">
        <v>0</v>
      </c>
      <c r="M177" s="78">
        <v>0</v>
      </c>
      <c r="N177" s="76">
        <v>0</v>
      </c>
      <c r="O177" s="78">
        <v>0</v>
      </c>
    </row>
  </sheetData>
  <mergeCells count="131">
    <mergeCell ref="B1:O1"/>
    <mergeCell ref="L108:L109"/>
    <mergeCell ref="M108:M109"/>
    <mergeCell ref="N108:N109"/>
    <mergeCell ref="O108:O109"/>
    <mergeCell ref="O89:O90"/>
    <mergeCell ref="G108:G109"/>
    <mergeCell ref="H108:H109"/>
    <mergeCell ref="I108:I109"/>
    <mergeCell ref="J108:J109"/>
    <mergeCell ref="A108:A109"/>
    <mergeCell ref="B108:C108"/>
    <mergeCell ref="D108:E108"/>
    <mergeCell ref="F108:F109"/>
    <mergeCell ref="K108:K109"/>
    <mergeCell ref="K89:K90"/>
    <mergeCell ref="L89:L90"/>
    <mergeCell ref="M89:M90"/>
    <mergeCell ref="N89:N90"/>
    <mergeCell ref="G89:G90"/>
    <mergeCell ref="H89:H90"/>
    <mergeCell ref="I89:I90"/>
    <mergeCell ref="J89:J90"/>
    <mergeCell ref="A89:A90"/>
    <mergeCell ref="B89:C89"/>
    <mergeCell ref="D89:E89"/>
    <mergeCell ref="F89:F90"/>
    <mergeCell ref="O50:O51"/>
    <mergeCell ref="K50:K51"/>
    <mergeCell ref="L50:L51"/>
    <mergeCell ref="M50:M51"/>
    <mergeCell ref="N50:N51"/>
    <mergeCell ref="G50:G51"/>
    <mergeCell ref="H50:H51"/>
    <mergeCell ref="I50:I51"/>
    <mergeCell ref="J50:J51"/>
    <mergeCell ref="A50:A51"/>
    <mergeCell ref="B50:C50"/>
    <mergeCell ref="D50:E50"/>
    <mergeCell ref="F50:F51"/>
    <mergeCell ref="A2:A3"/>
    <mergeCell ref="B2:C2"/>
    <mergeCell ref="D2:E2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36:A37"/>
    <mergeCell ref="B36:C36"/>
    <mergeCell ref="D36:E36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63:A64"/>
    <mergeCell ref="B63:C63"/>
    <mergeCell ref="D63:E63"/>
    <mergeCell ref="F63:F64"/>
    <mergeCell ref="G63:G64"/>
    <mergeCell ref="H63:H64"/>
    <mergeCell ref="I63:I64"/>
    <mergeCell ref="J63:J64"/>
    <mergeCell ref="O63:O64"/>
    <mergeCell ref="K63:K64"/>
    <mergeCell ref="L63:L64"/>
    <mergeCell ref="M63:M64"/>
    <mergeCell ref="N63:N64"/>
    <mergeCell ref="O130:O131"/>
    <mergeCell ref="A130:A131"/>
    <mergeCell ref="B130:C130"/>
    <mergeCell ref="D130:E130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A141:A142"/>
    <mergeCell ref="B141:C141"/>
    <mergeCell ref="D141:E141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A154:A155"/>
    <mergeCell ref="B154:C154"/>
    <mergeCell ref="D154:E154"/>
    <mergeCell ref="F154:F155"/>
    <mergeCell ref="G154:G155"/>
    <mergeCell ref="H154:H155"/>
    <mergeCell ref="I154:I155"/>
    <mergeCell ref="J154:J155"/>
    <mergeCell ref="O154:O155"/>
    <mergeCell ref="K154:K155"/>
    <mergeCell ref="L154:L155"/>
    <mergeCell ref="M154:M155"/>
    <mergeCell ref="N154:N155"/>
    <mergeCell ref="A174:A175"/>
    <mergeCell ref="B174:C174"/>
    <mergeCell ref="D174:E174"/>
    <mergeCell ref="F174:F175"/>
    <mergeCell ref="G174:G175"/>
    <mergeCell ref="H174:H175"/>
    <mergeCell ref="I174:I175"/>
    <mergeCell ref="J174:J175"/>
    <mergeCell ref="O174:O175"/>
    <mergeCell ref="K174:K175"/>
    <mergeCell ref="L174:L175"/>
    <mergeCell ref="M174:M175"/>
    <mergeCell ref="N174:N175"/>
  </mergeCells>
  <printOptions horizontalCentered="1"/>
  <pageMargins left="0.1968503937007874" right="0" top="0.3937007874015748" bottom="0" header="0" footer="0"/>
  <pageSetup horizontalDpi="600" verticalDpi="600" orientation="landscape" paperSize="9" scale="95" r:id="rId2"/>
  <rowBreaks count="6" manualBreakCount="6">
    <brk id="34" max="14" man="1"/>
    <brk id="61" max="255" man="1"/>
    <brk id="87" max="255" man="1"/>
    <brk id="106" max="255" man="1"/>
    <brk id="128" max="255" man="1"/>
    <brk id="1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6"/>
  <sheetViews>
    <sheetView zoomScale="75" zoomScaleNormal="75" workbookViewId="0" topLeftCell="A1">
      <selection activeCell="A156" sqref="A1:H156"/>
    </sheetView>
  </sheetViews>
  <sheetFormatPr defaultColWidth="9.140625" defaultRowHeight="12.75"/>
  <cols>
    <col min="1" max="1" width="25.421875" style="155" customWidth="1"/>
    <col min="2" max="7" width="9.28125" style="155" bestFit="1" customWidth="1"/>
    <col min="8" max="8" width="9.8515625" style="155" bestFit="1" customWidth="1"/>
    <col min="9" max="16384" width="9.140625" style="155" customWidth="1"/>
  </cols>
  <sheetData>
    <row r="1" spans="1:8" s="159" customFormat="1" ht="60" customHeight="1">
      <c r="A1" s="1" t="s">
        <v>573</v>
      </c>
      <c r="B1" s="301" t="s">
        <v>291</v>
      </c>
      <c r="C1" s="302"/>
      <c r="D1" s="302"/>
      <c r="E1" s="302"/>
      <c r="F1" s="302"/>
      <c r="G1" s="302"/>
      <c r="H1" s="303"/>
    </row>
    <row r="2" spans="1:8" s="28" customFormat="1" ht="27" customHeight="1">
      <c r="A2" s="404" t="s">
        <v>565</v>
      </c>
      <c r="B2" s="391" t="s">
        <v>526</v>
      </c>
      <c r="C2" s="391"/>
      <c r="D2" s="391" t="s">
        <v>527</v>
      </c>
      <c r="E2" s="391"/>
      <c r="F2" s="405" t="s">
        <v>528</v>
      </c>
      <c r="G2" s="404" t="s">
        <v>560</v>
      </c>
      <c r="H2" s="404" t="s">
        <v>574</v>
      </c>
    </row>
    <row r="3" spans="1:8" s="28" customFormat="1" ht="60" customHeight="1">
      <c r="A3" s="390"/>
      <c r="B3" s="29" t="s">
        <v>534</v>
      </c>
      <c r="C3" s="2" t="s">
        <v>549</v>
      </c>
      <c r="D3" s="29" t="s">
        <v>534</v>
      </c>
      <c r="E3" s="2" t="s">
        <v>549</v>
      </c>
      <c r="F3" s="406"/>
      <c r="G3" s="390"/>
      <c r="H3" s="390"/>
    </row>
    <row r="4" spans="1:8" s="27" customFormat="1" ht="12.75">
      <c r="A4" s="22" t="s">
        <v>536</v>
      </c>
      <c r="B4" s="180">
        <f>B56</f>
        <v>36</v>
      </c>
      <c r="C4" s="164">
        <f aca="true" t="shared" si="0" ref="C4:H4">C56</f>
        <v>57.14285714285714</v>
      </c>
      <c r="D4" s="97">
        <f t="shared" si="0"/>
        <v>27</v>
      </c>
      <c r="E4" s="164">
        <f t="shared" si="0"/>
        <v>42.857142857142854</v>
      </c>
      <c r="F4" s="165">
        <f t="shared" si="0"/>
        <v>63</v>
      </c>
      <c r="G4" s="97">
        <f t="shared" si="0"/>
        <v>5</v>
      </c>
      <c r="H4" s="181">
        <f t="shared" si="0"/>
        <v>7.936507936507936</v>
      </c>
    </row>
    <row r="5" spans="1:8" s="27" customFormat="1" ht="12.75">
      <c r="A5" s="22" t="s">
        <v>537</v>
      </c>
      <c r="B5" s="180">
        <f>B67</f>
        <v>41</v>
      </c>
      <c r="C5" s="164">
        <f aca="true" t="shared" si="1" ref="C5:H5">C67</f>
        <v>47.12643678160919</v>
      </c>
      <c r="D5" s="97">
        <f t="shared" si="1"/>
        <v>46</v>
      </c>
      <c r="E5" s="164">
        <f t="shared" si="1"/>
        <v>52.87356321839081</v>
      </c>
      <c r="F5" s="165">
        <f t="shared" si="1"/>
        <v>87</v>
      </c>
      <c r="G5" s="97">
        <f t="shared" si="1"/>
        <v>28</v>
      </c>
      <c r="H5" s="181">
        <f t="shared" si="1"/>
        <v>32.18390804597701</v>
      </c>
    </row>
    <row r="6" spans="1:8" s="27" customFormat="1" ht="12.75">
      <c r="A6" s="22" t="s">
        <v>538</v>
      </c>
      <c r="B6" s="180">
        <f>B77</f>
        <v>63</v>
      </c>
      <c r="C6" s="164">
        <f aca="true" t="shared" si="2" ref="C6:H6">C77</f>
        <v>58.333333333333336</v>
      </c>
      <c r="D6" s="97">
        <f t="shared" si="2"/>
        <v>45</v>
      </c>
      <c r="E6" s="164">
        <f t="shared" si="2"/>
        <v>41.66666666666667</v>
      </c>
      <c r="F6" s="165">
        <f t="shared" si="2"/>
        <v>108</v>
      </c>
      <c r="G6" s="97">
        <f t="shared" si="2"/>
        <v>10</v>
      </c>
      <c r="H6" s="181">
        <f t="shared" si="2"/>
        <v>9.25925925925926</v>
      </c>
    </row>
    <row r="7" spans="1:8" s="27" customFormat="1" ht="12.75">
      <c r="A7" s="22" t="s">
        <v>539</v>
      </c>
      <c r="B7" s="180">
        <f>B91</f>
        <v>132</v>
      </c>
      <c r="C7" s="164">
        <f aca="true" t="shared" si="3" ref="C7:H7">C91</f>
        <v>50.19011406844106</v>
      </c>
      <c r="D7" s="97">
        <f t="shared" si="3"/>
        <v>131</v>
      </c>
      <c r="E7" s="164">
        <f t="shared" si="3"/>
        <v>49.80988593155893</v>
      </c>
      <c r="F7" s="165">
        <f t="shared" si="3"/>
        <v>263</v>
      </c>
      <c r="G7" s="97">
        <f t="shared" si="3"/>
        <v>130</v>
      </c>
      <c r="H7" s="181">
        <f t="shared" si="3"/>
        <v>49.42965779467681</v>
      </c>
    </row>
    <row r="8" spans="1:8" s="27" customFormat="1" ht="12.75">
      <c r="A8" s="22" t="s">
        <v>540</v>
      </c>
      <c r="B8" s="180">
        <f>B107</f>
        <v>130</v>
      </c>
      <c r="C8" s="164">
        <f aca="true" t="shared" si="4" ref="C8:H8">C107</f>
        <v>48.87218045112782</v>
      </c>
      <c r="D8" s="97">
        <f t="shared" si="4"/>
        <v>136</v>
      </c>
      <c r="E8" s="164">
        <f t="shared" si="4"/>
        <v>51.127819548872175</v>
      </c>
      <c r="F8" s="165">
        <f t="shared" si="4"/>
        <v>266</v>
      </c>
      <c r="G8" s="97">
        <f t="shared" si="4"/>
        <v>84</v>
      </c>
      <c r="H8" s="181">
        <f t="shared" si="4"/>
        <v>31.57894736842105</v>
      </c>
    </row>
    <row r="9" spans="1:8" s="27" customFormat="1" ht="12.75">
      <c r="A9" s="22" t="s">
        <v>541</v>
      </c>
      <c r="B9" s="180">
        <f>B125</f>
        <v>243</v>
      </c>
      <c r="C9" s="164">
        <f aca="true" t="shared" si="5" ref="C9:H9">C125</f>
        <v>57.1764705882353</v>
      </c>
      <c r="D9" s="97">
        <f t="shared" si="5"/>
        <v>182</v>
      </c>
      <c r="E9" s="164">
        <f t="shared" si="5"/>
        <v>42.8235294117647</v>
      </c>
      <c r="F9" s="165">
        <f t="shared" si="5"/>
        <v>425</v>
      </c>
      <c r="G9" s="97">
        <f t="shared" si="5"/>
        <v>137</v>
      </c>
      <c r="H9" s="181">
        <f t="shared" si="5"/>
        <v>32.23529411764706</v>
      </c>
    </row>
    <row r="10" spans="1:8" s="27" customFormat="1" ht="12.75">
      <c r="A10" s="22" t="s">
        <v>542</v>
      </c>
      <c r="B10" s="180">
        <f>B136</f>
        <v>89</v>
      </c>
      <c r="C10" s="164">
        <f aca="true" t="shared" si="6" ref="C10:H10">C136</f>
        <v>48.10810810810811</v>
      </c>
      <c r="D10" s="97">
        <f t="shared" si="6"/>
        <v>96</v>
      </c>
      <c r="E10" s="164">
        <f t="shared" si="6"/>
        <v>51.891891891891895</v>
      </c>
      <c r="F10" s="165">
        <f t="shared" si="6"/>
        <v>185</v>
      </c>
      <c r="G10" s="97">
        <f t="shared" si="6"/>
        <v>34</v>
      </c>
      <c r="H10" s="181">
        <f t="shared" si="6"/>
        <v>18.37837837837838</v>
      </c>
    </row>
    <row r="11" spans="1:8" s="27" customFormat="1" ht="12.75">
      <c r="A11" s="22" t="s">
        <v>543</v>
      </c>
      <c r="B11" s="180">
        <f>B146</f>
        <v>59</v>
      </c>
      <c r="C11" s="164">
        <f aca="true" t="shared" si="7" ref="C11:H11">C146</f>
        <v>54.629629629629626</v>
      </c>
      <c r="D11" s="97">
        <f t="shared" si="7"/>
        <v>49</v>
      </c>
      <c r="E11" s="164">
        <f t="shared" si="7"/>
        <v>45.370370370370374</v>
      </c>
      <c r="F11" s="165">
        <f t="shared" si="7"/>
        <v>108</v>
      </c>
      <c r="G11" s="97">
        <f t="shared" si="7"/>
        <v>66</v>
      </c>
      <c r="H11" s="181">
        <f t="shared" si="7"/>
        <v>61.111111111111114</v>
      </c>
    </row>
    <row r="12" spans="1:8" s="27" customFormat="1" ht="12.75">
      <c r="A12" s="22" t="s">
        <v>544</v>
      </c>
      <c r="B12" s="180">
        <f>B156</f>
        <v>86</v>
      </c>
      <c r="C12" s="164">
        <f aca="true" t="shared" si="8" ref="C12:H12">C156</f>
        <v>48.86363636363637</v>
      </c>
      <c r="D12" s="97">
        <f t="shared" si="8"/>
        <v>90</v>
      </c>
      <c r="E12" s="164">
        <f t="shared" si="8"/>
        <v>51.13636363636363</v>
      </c>
      <c r="F12" s="165">
        <f t="shared" si="8"/>
        <v>176</v>
      </c>
      <c r="G12" s="97">
        <f t="shared" si="8"/>
        <v>96</v>
      </c>
      <c r="H12" s="181">
        <f t="shared" si="8"/>
        <v>54.54545454545454</v>
      </c>
    </row>
    <row r="13" spans="1:8" ht="21" customHeight="1">
      <c r="A13" s="23" t="s">
        <v>545</v>
      </c>
      <c r="B13" s="182">
        <f>SUM(B4:B12)</f>
        <v>879</v>
      </c>
      <c r="C13" s="183">
        <f>B13/F13*100</f>
        <v>52.29030339083879</v>
      </c>
      <c r="D13" s="184">
        <f>SUM(D4:D12)</f>
        <v>802</v>
      </c>
      <c r="E13" s="183">
        <f>D13/F13*100</f>
        <v>47.70969660916121</v>
      </c>
      <c r="F13" s="184">
        <f>SUM(F4:F12)</f>
        <v>1681</v>
      </c>
      <c r="G13" s="184">
        <f>SUM(G4:G12)</f>
        <v>590</v>
      </c>
      <c r="H13" s="183">
        <f>SUM(H4:H12)</f>
        <v>296.6585185574331</v>
      </c>
    </row>
    <row r="14" ht="12.75">
      <c r="A14" s="32" t="s">
        <v>276</v>
      </c>
    </row>
    <row r="17" spans="2:4" ht="12.75">
      <c r="B17" s="156"/>
      <c r="C17" s="156" t="s">
        <v>278</v>
      </c>
      <c r="D17" s="156" t="s">
        <v>279</v>
      </c>
    </row>
    <row r="18" spans="2:4" ht="12.75">
      <c r="B18" s="169" t="s">
        <v>536</v>
      </c>
      <c r="C18" s="156">
        <v>58</v>
      </c>
      <c r="D18" s="156">
        <v>5</v>
      </c>
    </row>
    <row r="19" spans="2:4" ht="12.75">
      <c r="B19" s="169" t="s">
        <v>537</v>
      </c>
      <c r="C19" s="156">
        <v>59</v>
      </c>
      <c r="D19" s="156">
        <v>28</v>
      </c>
    </row>
    <row r="20" spans="2:4" ht="12.75">
      <c r="B20" s="169" t="s">
        <v>538</v>
      </c>
      <c r="C20" s="156">
        <v>98</v>
      </c>
      <c r="D20" s="156">
        <v>10</v>
      </c>
    </row>
    <row r="21" spans="2:4" ht="12.75">
      <c r="B21" s="169" t="s">
        <v>539</v>
      </c>
      <c r="C21" s="156">
        <v>133</v>
      </c>
      <c r="D21" s="156">
        <v>130</v>
      </c>
    </row>
    <row r="22" spans="2:4" ht="12.75">
      <c r="B22" s="169" t="s">
        <v>540</v>
      </c>
      <c r="C22" s="156">
        <v>182</v>
      </c>
      <c r="D22" s="156">
        <v>84</v>
      </c>
    </row>
    <row r="23" spans="2:4" ht="12.75">
      <c r="B23" s="169" t="s">
        <v>541</v>
      </c>
      <c r="C23" s="156">
        <v>288</v>
      </c>
      <c r="D23" s="156">
        <v>137</v>
      </c>
    </row>
    <row r="24" spans="2:4" ht="12.75">
      <c r="B24" s="169" t="s">
        <v>542</v>
      </c>
      <c r="C24" s="156">
        <v>151</v>
      </c>
      <c r="D24" s="156">
        <v>34</v>
      </c>
    </row>
    <row r="25" spans="2:4" ht="12.75">
      <c r="B25" s="169" t="s">
        <v>543</v>
      </c>
      <c r="C25" s="156">
        <v>42</v>
      </c>
      <c r="D25" s="156">
        <v>66</v>
      </c>
    </row>
    <row r="26" spans="2:4" ht="12.75">
      <c r="B26" s="169" t="s">
        <v>544</v>
      </c>
      <c r="C26" s="156">
        <v>80</v>
      </c>
      <c r="D26" s="156">
        <v>96</v>
      </c>
    </row>
    <row r="50" spans="1:8" s="176" customFormat="1" ht="30.75" customHeight="1">
      <c r="A50" s="403" t="s">
        <v>575</v>
      </c>
      <c r="B50" s="403"/>
      <c r="C50" s="403"/>
      <c r="D50" s="403"/>
      <c r="E50" s="403"/>
      <c r="F50" s="403"/>
      <c r="G50" s="403"/>
      <c r="H50" s="403"/>
    </row>
    <row r="52" spans="1:8" s="171" customFormat="1" ht="45.75" customHeight="1">
      <c r="A52" s="8" t="s">
        <v>576</v>
      </c>
      <c r="B52" s="370" t="s">
        <v>577</v>
      </c>
      <c r="C52" s="370"/>
      <c r="D52" s="370"/>
      <c r="E52" s="370"/>
      <c r="F52" s="370"/>
      <c r="G52" s="370"/>
      <c r="H52" s="370"/>
    </row>
    <row r="53" spans="1:8" s="177" customFormat="1" ht="27" customHeight="1">
      <c r="A53" s="362" t="s">
        <v>548</v>
      </c>
      <c r="B53" s="362" t="s">
        <v>526</v>
      </c>
      <c r="C53" s="362"/>
      <c r="D53" s="362" t="s">
        <v>527</v>
      </c>
      <c r="E53" s="362"/>
      <c r="F53" s="362" t="s">
        <v>528</v>
      </c>
      <c r="G53" s="362" t="s">
        <v>560</v>
      </c>
      <c r="H53" s="402" t="s">
        <v>549</v>
      </c>
    </row>
    <row r="54" spans="1:8" s="177" customFormat="1" ht="45.75" customHeight="1">
      <c r="A54" s="362"/>
      <c r="B54" s="31" t="s">
        <v>534</v>
      </c>
      <c r="C54" s="21" t="s">
        <v>549</v>
      </c>
      <c r="D54" s="31" t="s">
        <v>534</v>
      </c>
      <c r="E54" s="21" t="s">
        <v>549</v>
      </c>
      <c r="F54" s="362"/>
      <c r="G54" s="362"/>
      <c r="H54" s="402"/>
    </row>
    <row r="55" spans="1:8" s="11" customFormat="1" ht="15" customHeight="1">
      <c r="A55" s="64" t="s">
        <v>536</v>
      </c>
      <c r="B55" s="72">
        <v>36</v>
      </c>
      <c r="C55" s="73">
        <f>B55/F55*100</f>
        <v>57.14285714285714</v>
      </c>
      <c r="D55" s="72">
        <v>27</v>
      </c>
      <c r="E55" s="73">
        <f>D55/F55*100</f>
        <v>42.857142857142854</v>
      </c>
      <c r="F55" s="74">
        <f>B55+D55</f>
        <v>63</v>
      </c>
      <c r="G55" s="72">
        <v>5</v>
      </c>
      <c r="H55" s="75">
        <f>G55/F55*100</f>
        <v>7.936507936507936</v>
      </c>
    </row>
    <row r="56" spans="1:8" s="11" customFormat="1" ht="15" customHeight="1">
      <c r="A56" s="69" t="s">
        <v>590</v>
      </c>
      <c r="B56" s="70">
        <f>SUM(B55)</f>
        <v>36</v>
      </c>
      <c r="C56" s="71">
        <f>B56/F56*100</f>
        <v>57.14285714285714</v>
      </c>
      <c r="D56" s="70">
        <f>SUM(D55)</f>
        <v>27</v>
      </c>
      <c r="E56" s="71">
        <f>D56/F56*100</f>
        <v>42.857142857142854</v>
      </c>
      <c r="F56" s="70">
        <f>SUM(F55)</f>
        <v>63</v>
      </c>
      <c r="G56" s="70">
        <f>SUM(G55)</f>
        <v>5</v>
      </c>
      <c r="H56" s="76">
        <f>G56/F56*100</f>
        <v>7.936507936507936</v>
      </c>
    </row>
    <row r="59" spans="1:8" s="171" customFormat="1" ht="45.75" customHeight="1">
      <c r="A59" s="8" t="s">
        <v>734</v>
      </c>
      <c r="B59" s="370" t="s">
        <v>735</v>
      </c>
      <c r="C59" s="370"/>
      <c r="D59" s="370"/>
      <c r="E59" s="370"/>
      <c r="F59" s="370"/>
      <c r="G59" s="370"/>
      <c r="H59" s="370"/>
    </row>
    <row r="60" spans="1:8" s="177" customFormat="1" ht="27" customHeight="1">
      <c r="A60" s="362" t="s">
        <v>548</v>
      </c>
      <c r="B60" s="362" t="s">
        <v>526</v>
      </c>
      <c r="C60" s="362"/>
      <c r="D60" s="362" t="s">
        <v>527</v>
      </c>
      <c r="E60" s="362"/>
      <c r="F60" s="362" t="s">
        <v>528</v>
      </c>
      <c r="G60" s="362" t="s">
        <v>560</v>
      </c>
      <c r="H60" s="402" t="s">
        <v>549</v>
      </c>
    </row>
    <row r="61" spans="1:8" s="177" customFormat="1" ht="45.75" customHeight="1">
      <c r="A61" s="362"/>
      <c r="B61" s="31" t="s">
        <v>534</v>
      </c>
      <c r="C61" s="21" t="s">
        <v>549</v>
      </c>
      <c r="D61" s="31" t="s">
        <v>534</v>
      </c>
      <c r="E61" s="21" t="s">
        <v>549</v>
      </c>
      <c r="F61" s="362"/>
      <c r="G61" s="362"/>
      <c r="H61" s="402"/>
    </row>
    <row r="62" spans="1:8" s="11" customFormat="1" ht="15" customHeight="1">
      <c r="A62" s="56" t="s">
        <v>652</v>
      </c>
      <c r="B62" s="72">
        <v>5</v>
      </c>
      <c r="C62" s="73">
        <f aca="true" t="shared" si="9" ref="C62:C67">B62/F62*100</f>
        <v>31.25</v>
      </c>
      <c r="D62" s="72">
        <v>11</v>
      </c>
      <c r="E62" s="73">
        <f aca="true" t="shared" si="10" ref="E62:E67">D62/F62*100</f>
        <v>68.75</v>
      </c>
      <c r="F62" s="74">
        <v>16</v>
      </c>
      <c r="G62" s="72">
        <v>6</v>
      </c>
      <c r="H62" s="75">
        <f aca="true" t="shared" si="11" ref="H62:H67">G62/F62*100</f>
        <v>37.5</v>
      </c>
    </row>
    <row r="63" spans="1:8" s="11" customFormat="1" ht="15" customHeight="1">
      <c r="A63" s="56" t="s">
        <v>637</v>
      </c>
      <c r="B63" s="72">
        <v>6</v>
      </c>
      <c r="C63" s="73">
        <f t="shared" si="9"/>
        <v>60</v>
      </c>
      <c r="D63" s="72">
        <v>4</v>
      </c>
      <c r="E63" s="73">
        <f t="shared" si="10"/>
        <v>40</v>
      </c>
      <c r="F63" s="74">
        <v>10</v>
      </c>
      <c r="G63" s="72">
        <v>10</v>
      </c>
      <c r="H63" s="75">
        <f t="shared" si="11"/>
        <v>100</v>
      </c>
    </row>
    <row r="64" spans="1:8" s="11" customFormat="1" ht="15" customHeight="1">
      <c r="A64" s="56" t="s">
        <v>656</v>
      </c>
      <c r="B64" s="72">
        <v>4</v>
      </c>
      <c r="C64" s="73">
        <f t="shared" si="9"/>
        <v>66.66666666666666</v>
      </c>
      <c r="D64" s="72">
        <v>2</v>
      </c>
      <c r="E64" s="73">
        <f t="shared" si="10"/>
        <v>33.33333333333333</v>
      </c>
      <c r="F64" s="74">
        <v>6</v>
      </c>
      <c r="G64" s="72">
        <v>6</v>
      </c>
      <c r="H64" s="75">
        <f t="shared" si="11"/>
        <v>100</v>
      </c>
    </row>
    <row r="65" spans="1:8" s="11" customFormat="1" ht="15" customHeight="1">
      <c r="A65" s="56" t="s">
        <v>537</v>
      </c>
      <c r="B65" s="72">
        <v>14</v>
      </c>
      <c r="C65" s="73">
        <f t="shared" si="9"/>
        <v>45.16129032258064</v>
      </c>
      <c r="D65" s="72">
        <v>17</v>
      </c>
      <c r="E65" s="73">
        <f t="shared" si="10"/>
        <v>54.83870967741935</v>
      </c>
      <c r="F65" s="74">
        <v>31</v>
      </c>
      <c r="G65" s="72">
        <v>6</v>
      </c>
      <c r="H65" s="75">
        <f t="shared" si="11"/>
        <v>19.35483870967742</v>
      </c>
    </row>
    <row r="66" spans="1:8" s="11" customFormat="1" ht="15" customHeight="1">
      <c r="A66" s="56" t="s">
        <v>645</v>
      </c>
      <c r="B66" s="72">
        <v>12</v>
      </c>
      <c r="C66" s="73">
        <f t="shared" si="9"/>
        <v>50</v>
      </c>
      <c r="D66" s="72">
        <v>12</v>
      </c>
      <c r="E66" s="73">
        <f t="shared" si="10"/>
        <v>50</v>
      </c>
      <c r="F66" s="74">
        <v>24</v>
      </c>
      <c r="G66" s="72">
        <v>0</v>
      </c>
      <c r="H66" s="75">
        <f t="shared" si="11"/>
        <v>0</v>
      </c>
    </row>
    <row r="67" spans="1:8" s="11" customFormat="1" ht="15" customHeight="1">
      <c r="A67" s="69" t="s">
        <v>632</v>
      </c>
      <c r="B67" s="70">
        <v>41</v>
      </c>
      <c r="C67" s="71">
        <f t="shared" si="9"/>
        <v>47.12643678160919</v>
      </c>
      <c r="D67" s="70">
        <v>46</v>
      </c>
      <c r="E67" s="71">
        <f t="shared" si="10"/>
        <v>52.87356321839081</v>
      </c>
      <c r="F67" s="70">
        <v>87</v>
      </c>
      <c r="G67" s="70">
        <v>28</v>
      </c>
      <c r="H67" s="76">
        <f t="shared" si="11"/>
        <v>32.18390804597701</v>
      </c>
    </row>
    <row r="70" spans="1:8" s="171" customFormat="1" ht="36" customHeight="1">
      <c r="A70" s="8" t="s">
        <v>736</v>
      </c>
      <c r="B70" s="370" t="s">
        <v>737</v>
      </c>
      <c r="C70" s="370"/>
      <c r="D70" s="370"/>
      <c r="E70" s="370"/>
      <c r="F70" s="370"/>
      <c r="G70" s="370"/>
      <c r="H70" s="370"/>
    </row>
    <row r="71" spans="1:8" s="177" customFormat="1" ht="27" customHeight="1">
      <c r="A71" s="362" t="s">
        <v>548</v>
      </c>
      <c r="B71" s="362" t="s">
        <v>526</v>
      </c>
      <c r="C71" s="362"/>
      <c r="D71" s="362" t="s">
        <v>527</v>
      </c>
      <c r="E71" s="362"/>
      <c r="F71" s="362" t="s">
        <v>528</v>
      </c>
      <c r="G71" s="362" t="s">
        <v>560</v>
      </c>
      <c r="H71" s="402" t="s">
        <v>549</v>
      </c>
    </row>
    <row r="72" spans="1:8" s="177" customFormat="1" ht="52.5" customHeight="1">
      <c r="A72" s="362"/>
      <c r="B72" s="31" t="s">
        <v>534</v>
      </c>
      <c r="C72" s="21" t="s">
        <v>549</v>
      </c>
      <c r="D72" s="31" t="s">
        <v>534</v>
      </c>
      <c r="E72" s="21" t="s">
        <v>549</v>
      </c>
      <c r="F72" s="362"/>
      <c r="G72" s="362"/>
      <c r="H72" s="402"/>
    </row>
    <row r="73" spans="1:8" s="11" customFormat="1" ht="15" customHeight="1">
      <c r="A73" s="56" t="s">
        <v>710</v>
      </c>
      <c r="B73" s="72">
        <v>20</v>
      </c>
      <c r="C73" s="73">
        <f>B73/F73*100</f>
        <v>52.63157894736842</v>
      </c>
      <c r="D73" s="72">
        <v>18</v>
      </c>
      <c r="E73" s="73">
        <f>D73/F73*100</f>
        <v>47.368421052631575</v>
      </c>
      <c r="F73" s="74">
        <v>38</v>
      </c>
      <c r="G73" s="72">
        <v>7</v>
      </c>
      <c r="H73" s="75">
        <f>G73/F73*100</f>
        <v>18.421052631578945</v>
      </c>
    </row>
    <row r="74" spans="1:8" s="11" customFormat="1" ht="15" customHeight="1">
      <c r="A74" s="56" t="s">
        <v>698</v>
      </c>
      <c r="B74" s="72">
        <v>5</v>
      </c>
      <c r="C74" s="73">
        <f>B74/F74*100</f>
        <v>71.42857142857143</v>
      </c>
      <c r="D74" s="72">
        <v>2</v>
      </c>
      <c r="E74" s="73">
        <f>D74/F74*100</f>
        <v>28.57142857142857</v>
      </c>
      <c r="F74" s="74">
        <v>7</v>
      </c>
      <c r="G74" s="72">
        <v>0</v>
      </c>
      <c r="H74" s="75">
        <f>G74/F74*100</f>
        <v>0</v>
      </c>
    </row>
    <row r="75" spans="1:8" s="11" customFormat="1" ht="15" customHeight="1">
      <c r="A75" s="56" t="s">
        <v>696</v>
      </c>
      <c r="B75" s="72">
        <v>28</v>
      </c>
      <c r="C75" s="73">
        <f>B75/F75*100</f>
        <v>59.57446808510638</v>
      </c>
      <c r="D75" s="72">
        <v>19</v>
      </c>
      <c r="E75" s="73">
        <f>D75/F75*100</f>
        <v>40.42553191489361</v>
      </c>
      <c r="F75" s="74">
        <v>47</v>
      </c>
      <c r="G75" s="72">
        <v>3</v>
      </c>
      <c r="H75" s="75">
        <f>G75/F75*100</f>
        <v>6.382978723404255</v>
      </c>
    </row>
    <row r="76" spans="1:8" s="11" customFormat="1" ht="15" customHeight="1">
      <c r="A76" s="56" t="s">
        <v>690</v>
      </c>
      <c r="B76" s="72">
        <v>10</v>
      </c>
      <c r="C76" s="73">
        <f>B76/F76*100</f>
        <v>62.5</v>
      </c>
      <c r="D76" s="72">
        <v>6</v>
      </c>
      <c r="E76" s="73">
        <f>D76/F76*100</f>
        <v>37.5</v>
      </c>
      <c r="F76" s="74">
        <v>16</v>
      </c>
      <c r="G76" s="72">
        <v>0</v>
      </c>
      <c r="H76" s="75">
        <f>G76/F76*100</f>
        <v>0</v>
      </c>
    </row>
    <row r="77" spans="1:8" ht="26.25" customHeight="1">
      <c r="A77" s="30" t="s">
        <v>684</v>
      </c>
      <c r="B77" s="70">
        <v>63</v>
      </c>
      <c r="C77" s="71">
        <f>B77/F77*100</f>
        <v>58.333333333333336</v>
      </c>
      <c r="D77" s="70">
        <v>45</v>
      </c>
      <c r="E77" s="71">
        <f>D77/F77*100</f>
        <v>41.66666666666667</v>
      </c>
      <c r="F77" s="70">
        <v>108</v>
      </c>
      <c r="G77" s="70">
        <v>10</v>
      </c>
      <c r="H77" s="76">
        <f>G77/F77*100</f>
        <v>9.25925925925926</v>
      </c>
    </row>
    <row r="80" spans="1:8" s="171" customFormat="1" ht="36" customHeight="1">
      <c r="A80" s="8" t="s">
        <v>34</v>
      </c>
      <c r="B80" s="370" t="s">
        <v>36</v>
      </c>
      <c r="C80" s="370"/>
      <c r="D80" s="370"/>
      <c r="E80" s="370"/>
      <c r="F80" s="370"/>
      <c r="G80" s="370"/>
      <c r="H80" s="370"/>
    </row>
    <row r="81" spans="1:8" s="177" customFormat="1" ht="25.5" customHeight="1">
      <c r="A81" s="362" t="s">
        <v>548</v>
      </c>
      <c r="B81" s="362" t="s">
        <v>526</v>
      </c>
      <c r="C81" s="362"/>
      <c r="D81" s="362" t="s">
        <v>527</v>
      </c>
      <c r="E81" s="362"/>
      <c r="F81" s="362" t="s">
        <v>528</v>
      </c>
      <c r="G81" s="362" t="s">
        <v>529</v>
      </c>
      <c r="H81" s="402" t="s">
        <v>35</v>
      </c>
    </row>
    <row r="82" spans="1:8" s="177" customFormat="1" ht="53.25" customHeight="1">
      <c r="A82" s="362"/>
      <c r="B82" s="31" t="s">
        <v>534</v>
      </c>
      <c r="C82" s="21" t="s">
        <v>549</v>
      </c>
      <c r="D82" s="31" t="s">
        <v>534</v>
      </c>
      <c r="E82" s="21" t="s">
        <v>549</v>
      </c>
      <c r="F82" s="362"/>
      <c r="G82" s="362"/>
      <c r="H82" s="402"/>
    </row>
    <row r="83" spans="1:8" s="11" customFormat="1" ht="15" customHeight="1">
      <c r="A83" s="56" t="s">
        <v>31</v>
      </c>
      <c r="B83" s="72">
        <v>9</v>
      </c>
      <c r="C83" s="73">
        <f>B83/F83*100</f>
        <v>45</v>
      </c>
      <c r="D83" s="72">
        <v>11</v>
      </c>
      <c r="E83" s="73">
        <f>D83/F83*100</f>
        <v>55.00000000000001</v>
      </c>
      <c r="F83" s="74">
        <v>20</v>
      </c>
      <c r="G83" s="72">
        <v>20</v>
      </c>
      <c r="H83" s="75">
        <f>G83/F83*100</f>
        <v>100</v>
      </c>
    </row>
    <row r="84" spans="1:8" s="11" customFormat="1" ht="15" customHeight="1">
      <c r="A84" s="56" t="s">
        <v>24</v>
      </c>
      <c r="B84" s="72">
        <v>8</v>
      </c>
      <c r="C84" s="73">
        <f aca="true" t="shared" si="12" ref="C84:C91">B84/F84*100</f>
        <v>53.333333333333336</v>
      </c>
      <c r="D84" s="72">
        <v>7</v>
      </c>
      <c r="E84" s="73">
        <f aca="true" t="shared" si="13" ref="E84:E91">D84/F84*100</f>
        <v>46.666666666666664</v>
      </c>
      <c r="F84" s="74">
        <v>15</v>
      </c>
      <c r="G84" s="72">
        <v>2</v>
      </c>
      <c r="H84" s="75">
        <f aca="true" t="shared" si="14" ref="H84:H91">G84/F84*100</f>
        <v>13.333333333333334</v>
      </c>
    </row>
    <row r="85" spans="1:8" s="11" customFormat="1" ht="15" customHeight="1">
      <c r="A85" s="56" t="s">
        <v>22</v>
      </c>
      <c r="B85" s="72">
        <v>8</v>
      </c>
      <c r="C85" s="73">
        <f t="shared" si="12"/>
        <v>42.10526315789473</v>
      </c>
      <c r="D85" s="72">
        <v>11</v>
      </c>
      <c r="E85" s="73">
        <f t="shared" si="13"/>
        <v>57.89473684210527</v>
      </c>
      <c r="F85" s="74">
        <v>19</v>
      </c>
      <c r="G85" s="72">
        <v>16</v>
      </c>
      <c r="H85" s="75">
        <f t="shared" si="14"/>
        <v>84.21052631578947</v>
      </c>
    </row>
    <row r="86" spans="1:8" s="11" customFormat="1" ht="15" customHeight="1">
      <c r="A86" s="56" t="s">
        <v>18</v>
      </c>
      <c r="B86" s="72">
        <v>5</v>
      </c>
      <c r="C86" s="73">
        <f t="shared" si="12"/>
        <v>35.714285714285715</v>
      </c>
      <c r="D86" s="72">
        <v>9</v>
      </c>
      <c r="E86" s="73">
        <f t="shared" si="13"/>
        <v>64.28571428571429</v>
      </c>
      <c r="F86" s="74">
        <v>14</v>
      </c>
      <c r="G86" s="72">
        <v>7</v>
      </c>
      <c r="H86" s="75">
        <f t="shared" si="14"/>
        <v>50</v>
      </c>
    </row>
    <row r="87" spans="1:8" s="11" customFormat="1" ht="15" customHeight="1">
      <c r="A87" s="56" t="s">
        <v>16</v>
      </c>
      <c r="B87" s="72">
        <v>22</v>
      </c>
      <c r="C87" s="73">
        <f t="shared" si="12"/>
        <v>52.38095238095239</v>
      </c>
      <c r="D87" s="72">
        <v>20</v>
      </c>
      <c r="E87" s="73">
        <f t="shared" si="13"/>
        <v>47.61904761904761</v>
      </c>
      <c r="F87" s="74">
        <v>42</v>
      </c>
      <c r="G87" s="72">
        <v>9</v>
      </c>
      <c r="H87" s="75">
        <f t="shared" si="14"/>
        <v>21.428571428571427</v>
      </c>
    </row>
    <row r="88" spans="1:8" s="11" customFormat="1" ht="15" customHeight="1">
      <c r="A88" s="56" t="s">
        <v>539</v>
      </c>
      <c r="B88" s="72">
        <v>56</v>
      </c>
      <c r="C88" s="73">
        <f t="shared" si="12"/>
        <v>49.122807017543856</v>
      </c>
      <c r="D88" s="72">
        <v>58</v>
      </c>
      <c r="E88" s="73">
        <f t="shared" si="13"/>
        <v>50.877192982456144</v>
      </c>
      <c r="F88" s="74">
        <v>114</v>
      </c>
      <c r="G88" s="72">
        <v>39</v>
      </c>
      <c r="H88" s="75">
        <f t="shared" si="14"/>
        <v>34.21052631578947</v>
      </c>
    </row>
    <row r="89" spans="1:8" s="11" customFormat="1" ht="15" customHeight="1">
      <c r="A89" s="56" t="s">
        <v>1</v>
      </c>
      <c r="B89" s="72">
        <v>6</v>
      </c>
      <c r="C89" s="73">
        <f t="shared" si="12"/>
        <v>54.54545454545454</v>
      </c>
      <c r="D89" s="72">
        <v>5</v>
      </c>
      <c r="E89" s="73">
        <f t="shared" si="13"/>
        <v>45.45454545454545</v>
      </c>
      <c r="F89" s="74">
        <v>11</v>
      </c>
      <c r="G89" s="72">
        <v>9</v>
      </c>
      <c r="H89" s="75">
        <f t="shared" si="14"/>
        <v>81.81818181818183</v>
      </c>
    </row>
    <row r="90" spans="1:8" s="11" customFormat="1" ht="15" customHeight="1">
      <c r="A90" s="56" t="s">
        <v>747</v>
      </c>
      <c r="B90" s="72">
        <v>18</v>
      </c>
      <c r="C90" s="73">
        <f t="shared" si="12"/>
        <v>64.28571428571429</v>
      </c>
      <c r="D90" s="72">
        <v>10</v>
      </c>
      <c r="E90" s="73">
        <f t="shared" si="13"/>
        <v>35.714285714285715</v>
      </c>
      <c r="F90" s="74">
        <v>28</v>
      </c>
      <c r="G90" s="72">
        <v>28</v>
      </c>
      <c r="H90" s="75">
        <f t="shared" si="14"/>
        <v>100</v>
      </c>
    </row>
    <row r="91" spans="1:8" ht="26.25" customHeight="1">
      <c r="A91" s="30" t="s">
        <v>25</v>
      </c>
      <c r="B91" s="70">
        <v>132</v>
      </c>
      <c r="C91" s="71">
        <f t="shared" si="12"/>
        <v>50.19011406844106</v>
      </c>
      <c r="D91" s="70">
        <v>131</v>
      </c>
      <c r="E91" s="71">
        <f t="shared" si="13"/>
        <v>49.80988593155893</v>
      </c>
      <c r="F91" s="70">
        <v>263</v>
      </c>
      <c r="G91" s="70">
        <v>130</v>
      </c>
      <c r="H91" s="76">
        <f t="shared" si="14"/>
        <v>49.42965779467681</v>
      </c>
    </row>
    <row r="94" spans="1:8" s="171" customFormat="1" ht="52.5" customHeight="1">
      <c r="A94" s="8" t="s">
        <v>38</v>
      </c>
      <c r="B94" s="334" t="s">
        <v>39</v>
      </c>
      <c r="C94" s="335"/>
      <c r="D94" s="335"/>
      <c r="E94" s="335"/>
      <c r="F94" s="335"/>
      <c r="G94" s="335"/>
      <c r="H94" s="336"/>
    </row>
    <row r="95" spans="1:8" s="177" customFormat="1" ht="25.5" customHeight="1">
      <c r="A95" s="362" t="s">
        <v>548</v>
      </c>
      <c r="B95" s="362" t="s">
        <v>526</v>
      </c>
      <c r="C95" s="362"/>
      <c r="D95" s="362" t="s">
        <v>527</v>
      </c>
      <c r="E95" s="362"/>
      <c r="F95" s="362" t="s">
        <v>528</v>
      </c>
      <c r="G95" s="362" t="s">
        <v>560</v>
      </c>
      <c r="H95" s="402" t="s">
        <v>549</v>
      </c>
    </row>
    <row r="96" spans="1:8" s="177" customFormat="1" ht="52.5" customHeight="1">
      <c r="A96" s="362"/>
      <c r="B96" s="31" t="s">
        <v>534</v>
      </c>
      <c r="C96" s="21" t="s">
        <v>549</v>
      </c>
      <c r="D96" s="31" t="s">
        <v>534</v>
      </c>
      <c r="E96" s="21" t="s">
        <v>549</v>
      </c>
      <c r="F96" s="362"/>
      <c r="G96" s="362"/>
      <c r="H96" s="402"/>
    </row>
    <row r="97" spans="1:8" s="11" customFormat="1" ht="15" customHeight="1">
      <c r="A97" s="56" t="s">
        <v>540</v>
      </c>
      <c r="B97" s="72">
        <v>25</v>
      </c>
      <c r="C97" s="73">
        <f>B97/F97*100</f>
        <v>54.347826086956516</v>
      </c>
      <c r="D97" s="72">
        <v>21</v>
      </c>
      <c r="E97" s="73">
        <f>D97/F97*100</f>
        <v>45.65217391304348</v>
      </c>
      <c r="F97" s="74">
        <v>46</v>
      </c>
      <c r="G97" s="72">
        <v>13</v>
      </c>
      <c r="H97" s="75">
        <f>G97/F97*100</f>
        <v>28.26086956521739</v>
      </c>
    </row>
    <row r="98" spans="1:8" s="11" customFormat="1" ht="15" customHeight="1">
      <c r="A98" s="56" t="s">
        <v>76</v>
      </c>
      <c r="B98" s="72">
        <v>10</v>
      </c>
      <c r="C98" s="73">
        <f aca="true" t="shared" si="15" ref="C98:C107">B98/F98*100</f>
        <v>55.55555555555556</v>
      </c>
      <c r="D98" s="72">
        <v>8</v>
      </c>
      <c r="E98" s="73">
        <f aca="true" t="shared" si="16" ref="E98:E107">D98/F98*100</f>
        <v>44.44444444444444</v>
      </c>
      <c r="F98" s="74">
        <v>18</v>
      </c>
      <c r="G98" s="72">
        <v>10</v>
      </c>
      <c r="H98" s="75">
        <f aca="true" t="shared" si="17" ref="H98:H107">G98/F98*100</f>
        <v>55.55555555555556</v>
      </c>
    </row>
    <row r="99" spans="1:8" s="11" customFormat="1" ht="15" customHeight="1">
      <c r="A99" s="56" t="s">
        <v>74</v>
      </c>
      <c r="B99" s="72">
        <v>25</v>
      </c>
      <c r="C99" s="73">
        <f t="shared" si="15"/>
        <v>50</v>
      </c>
      <c r="D99" s="72">
        <v>25</v>
      </c>
      <c r="E99" s="73">
        <f t="shared" si="16"/>
        <v>50</v>
      </c>
      <c r="F99" s="74">
        <v>50</v>
      </c>
      <c r="G99" s="72">
        <v>17</v>
      </c>
      <c r="H99" s="75">
        <f t="shared" si="17"/>
        <v>34</v>
      </c>
    </row>
    <row r="100" spans="1:8" s="11" customFormat="1" ht="15" customHeight="1">
      <c r="A100" s="56" t="s">
        <v>99</v>
      </c>
      <c r="B100" s="72">
        <v>6</v>
      </c>
      <c r="C100" s="73">
        <f t="shared" si="15"/>
        <v>42.857142857142854</v>
      </c>
      <c r="D100" s="72">
        <v>8</v>
      </c>
      <c r="E100" s="73">
        <f t="shared" si="16"/>
        <v>57.14285714285714</v>
      </c>
      <c r="F100" s="74">
        <v>14</v>
      </c>
      <c r="G100" s="72">
        <v>14</v>
      </c>
      <c r="H100" s="75">
        <f t="shared" si="17"/>
        <v>100</v>
      </c>
    </row>
    <row r="101" spans="1:8" s="11" customFormat="1" ht="15" customHeight="1">
      <c r="A101" s="56" t="s">
        <v>65</v>
      </c>
      <c r="B101" s="72">
        <v>8</v>
      </c>
      <c r="C101" s="73">
        <f t="shared" si="15"/>
        <v>40</v>
      </c>
      <c r="D101" s="72">
        <v>12</v>
      </c>
      <c r="E101" s="73">
        <f t="shared" si="16"/>
        <v>60</v>
      </c>
      <c r="F101" s="74">
        <v>20</v>
      </c>
      <c r="G101" s="72">
        <v>2</v>
      </c>
      <c r="H101" s="75">
        <f t="shared" si="17"/>
        <v>10</v>
      </c>
    </row>
    <row r="102" spans="1:8" s="11" customFormat="1" ht="15" customHeight="1">
      <c r="A102" s="56" t="s">
        <v>64</v>
      </c>
      <c r="B102" s="72">
        <v>6</v>
      </c>
      <c r="C102" s="73">
        <f t="shared" si="15"/>
        <v>60</v>
      </c>
      <c r="D102" s="72">
        <v>4</v>
      </c>
      <c r="E102" s="73">
        <f t="shared" si="16"/>
        <v>40</v>
      </c>
      <c r="F102" s="74">
        <v>10</v>
      </c>
      <c r="G102" s="72">
        <v>10</v>
      </c>
      <c r="H102" s="75">
        <f t="shared" si="17"/>
        <v>100</v>
      </c>
    </row>
    <row r="103" spans="1:8" s="11" customFormat="1" ht="15" customHeight="1">
      <c r="A103" s="56" t="s">
        <v>53</v>
      </c>
      <c r="B103" s="72">
        <v>11</v>
      </c>
      <c r="C103" s="73">
        <f t="shared" si="15"/>
        <v>50</v>
      </c>
      <c r="D103" s="72">
        <v>11</v>
      </c>
      <c r="E103" s="73">
        <f t="shared" si="16"/>
        <v>50</v>
      </c>
      <c r="F103" s="74">
        <v>22</v>
      </c>
      <c r="G103" s="72">
        <v>0</v>
      </c>
      <c r="H103" s="75">
        <f t="shared" si="17"/>
        <v>0</v>
      </c>
    </row>
    <row r="104" spans="1:8" s="11" customFormat="1" ht="15" customHeight="1">
      <c r="A104" s="56" t="s">
        <v>98</v>
      </c>
      <c r="B104" s="72">
        <v>25</v>
      </c>
      <c r="C104" s="73">
        <f t="shared" si="15"/>
        <v>44.642857142857146</v>
      </c>
      <c r="D104" s="72">
        <v>31</v>
      </c>
      <c r="E104" s="73">
        <f t="shared" si="16"/>
        <v>55.35714285714286</v>
      </c>
      <c r="F104" s="74">
        <v>56</v>
      </c>
      <c r="G104" s="72">
        <v>0</v>
      </c>
      <c r="H104" s="75">
        <f t="shared" si="17"/>
        <v>0</v>
      </c>
    </row>
    <row r="105" spans="1:8" s="11" customFormat="1" ht="15" customHeight="1">
      <c r="A105" s="56" t="s">
        <v>49</v>
      </c>
      <c r="B105" s="72">
        <v>5</v>
      </c>
      <c r="C105" s="73">
        <f t="shared" si="15"/>
        <v>41.66666666666667</v>
      </c>
      <c r="D105" s="72">
        <v>7</v>
      </c>
      <c r="E105" s="73">
        <f t="shared" si="16"/>
        <v>58.333333333333336</v>
      </c>
      <c r="F105" s="74">
        <v>12</v>
      </c>
      <c r="G105" s="72">
        <v>0</v>
      </c>
      <c r="H105" s="75">
        <f t="shared" si="17"/>
        <v>0</v>
      </c>
    </row>
    <row r="106" spans="1:8" s="11" customFormat="1" ht="15" customHeight="1">
      <c r="A106" s="56" t="s">
        <v>48</v>
      </c>
      <c r="B106" s="72">
        <v>9</v>
      </c>
      <c r="C106" s="73">
        <f t="shared" si="15"/>
        <v>50</v>
      </c>
      <c r="D106" s="72">
        <v>9</v>
      </c>
      <c r="E106" s="73">
        <f t="shared" si="16"/>
        <v>50</v>
      </c>
      <c r="F106" s="74">
        <v>18</v>
      </c>
      <c r="G106" s="72">
        <v>18</v>
      </c>
      <c r="H106" s="75">
        <f t="shared" si="17"/>
        <v>100</v>
      </c>
    </row>
    <row r="107" spans="1:8" ht="26.25" customHeight="1">
      <c r="A107" s="30" t="s">
        <v>84</v>
      </c>
      <c r="B107" s="70">
        <v>130</v>
      </c>
      <c r="C107" s="71">
        <f t="shared" si="15"/>
        <v>48.87218045112782</v>
      </c>
      <c r="D107" s="70">
        <v>136</v>
      </c>
      <c r="E107" s="71">
        <f t="shared" si="16"/>
        <v>51.127819548872175</v>
      </c>
      <c r="F107" s="70">
        <v>266</v>
      </c>
      <c r="G107" s="70">
        <v>84</v>
      </c>
      <c r="H107" s="76">
        <f t="shared" si="17"/>
        <v>31.57894736842105</v>
      </c>
    </row>
    <row r="110" spans="1:8" s="171" customFormat="1" ht="43.5" customHeight="1">
      <c r="A110" s="8" t="s">
        <v>167</v>
      </c>
      <c r="B110" s="334" t="s">
        <v>168</v>
      </c>
      <c r="C110" s="335"/>
      <c r="D110" s="335"/>
      <c r="E110" s="335"/>
      <c r="F110" s="335"/>
      <c r="G110" s="335"/>
      <c r="H110" s="336"/>
    </row>
    <row r="111" spans="1:8" s="177" customFormat="1" ht="25.5" customHeight="1">
      <c r="A111" s="362" t="s">
        <v>548</v>
      </c>
      <c r="B111" s="362" t="s">
        <v>526</v>
      </c>
      <c r="C111" s="362"/>
      <c r="D111" s="362" t="s">
        <v>527</v>
      </c>
      <c r="E111" s="362"/>
      <c r="F111" s="362" t="s">
        <v>528</v>
      </c>
      <c r="G111" s="362" t="s">
        <v>529</v>
      </c>
      <c r="H111" s="402" t="s">
        <v>35</v>
      </c>
    </row>
    <row r="112" spans="1:8" s="177" customFormat="1" ht="52.5" customHeight="1">
      <c r="A112" s="362"/>
      <c r="B112" s="31" t="s">
        <v>534</v>
      </c>
      <c r="C112" s="21" t="s">
        <v>549</v>
      </c>
      <c r="D112" s="31" t="s">
        <v>534</v>
      </c>
      <c r="E112" s="21" t="s">
        <v>549</v>
      </c>
      <c r="F112" s="362"/>
      <c r="G112" s="362"/>
      <c r="H112" s="402"/>
    </row>
    <row r="113" spans="1:8" s="11" customFormat="1" ht="15" customHeight="1">
      <c r="A113" s="56" t="s">
        <v>140</v>
      </c>
      <c r="B113" s="72">
        <v>6</v>
      </c>
      <c r="C113" s="73">
        <f>B113/F113*100</f>
        <v>60</v>
      </c>
      <c r="D113" s="72">
        <v>4</v>
      </c>
      <c r="E113" s="73">
        <f>D113/F113*100</f>
        <v>40</v>
      </c>
      <c r="F113" s="74">
        <v>10</v>
      </c>
      <c r="G113" s="72">
        <v>0</v>
      </c>
      <c r="H113" s="75">
        <f>G113/F113*100</f>
        <v>0</v>
      </c>
    </row>
    <row r="114" spans="1:8" s="11" customFormat="1" ht="15" customHeight="1">
      <c r="A114" s="56" t="s">
        <v>142</v>
      </c>
      <c r="B114" s="72">
        <v>18</v>
      </c>
      <c r="C114" s="73">
        <f aca="true" t="shared" si="18" ref="C114:C125">B114/F114*100</f>
        <v>62.06896551724138</v>
      </c>
      <c r="D114" s="72">
        <v>11</v>
      </c>
      <c r="E114" s="73">
        <f aca="true" t="shared" si="19" ref="E114:E125">D114/F114*100</f>
        <v>37.93103448275862</v>
      </c>
      <c r="F114" s="74">
        <v>29</v>
      </c>
      <c r="G114" s="72">
        <v>29</v>
      </c>
      <c r="H114" s="75">
        <f aca="true" t="shared" si="20" ref="H114:H125">G114/F114*100</f>
        <v>100</v>
      </c>
    </row>
    <row r="115" spans="1:8" s="11" customFormat="1" ht="15" customHeight="1">
      <c r="A115" s="56" t="s">
        <v>143</v>
      </c>
      <c r="B115" s="72">
        <v>11</v>
      </c>
      <c r="C115" s="73">
        <f t="shared" si="18"/>
        <v>55.00000000000001</v>
      </c>
      <c r="D115" s="72">
        <v>9</v>
      </c>
      <c r="E115" s="73">
        <f t="shared" si="19"/>
        <v>45</v>
      </c>
      <c r="F115" s="74">
        <v>20</v>
      </c>
      <c r="G115" s="72">
        <v>11</v>
      </c>
      <c r="H115" s="75">
        <f t="shared" si="20"/>
        <v>55.00000000000001</v>
      </c>
    </row>
    <row r="116" spans="1:8" s="11" customFormat="1" ht="15" customHeight="1">
      <c r="A116" s="56" t="s">
        <v>145</v>
      </c>
      <c r="B116" s="72">
        <v>33</v>
      </c>
      <c r="C116" s="73">
        <f t="shared" si="18"/>
        <v>68.75</v>
      </c>
      <c r="D116" s="72">
        <v>15</v>
      </c>
      <c r="E116" s="73">
        <f t="shared" si="19"/>
        <v>31.25</v>
      </c>
      <c r="F116" s="74">
        <v>48</v>
      </c>
      <c r="G116" s="72">
        <v>26</v>
      </c>
      <c r="H116" s="75">
        <f t="shared" si="20"/>
        <v>54.166666666666664</v>
      </c>
    </row>
    <row r="117" spans="1:8" s="11" customFormat="1" ht="15" customHeight="1">
      <c r="A117" s="56" t="s">
        <v>541</v>
      </c>
      <c r="B117" s="72">
        <v>127</v>
      </c>
      <c r="C117" s="73">
        <f t="shared" si="18"/>
        <v>53.813559322033896</v>
      </c>
      <c r="D117" s="72">
        <v>109</v>
      </c>
      <c r="E117" s="73">
        <f t="shared" si="19"/>
        <v>46.186440677966104</v>
      </c>
      <c r="F117" s="74">
        <v>236</v>
      </c>
      <c r="G117" s="72">
        <v>68</v>
      </c>
      <c r="H117" s="75">
        <f t="shared" si="20"/>
        <v>28.8135593220339</v>
      </c>
    </row>
    <row r="118" spans="1:8" s="11" customFormat="1" ht="15" customHeight="1">
      <c r="A118" s="56" t="s">
        <v>163</v>
      </c>
      <c r="B118" s="72">
        <v>8</v>
      </c>
      <c r="C118" s="73">
        <f t="shared" si="18"/>
        <v>66.66666666666666</v>
      </c>
      <c r="D118" s="72">
        <v>4</v>
      </c>
      <c r="E118" s="73">
        <f t="shared" si="19"/>
        <v>33.33333333333333</v>
      </c>
      <c r="F118" s="74">
        <v>12</v>
      </c>
      <c r="G118" s="72">
        <v>0</v>
      </c>
      <c r="H118" s="75">
        <f t="shared" si="20"/>
        <v>0</v>
      </c>
    </row>
    <row r="119" spans="1:8" s="11" customFormat="1" ht="15" customHeight="1">
      <c r="A119" s="56" t="s">
        <v>164</v>
      </c>
      <c r="B119" s="72">
        <v>4</v>
      </c>
      <c r="C119" s="73">
        <f t="shared" si="18"/>
        <v>50</v>
      </c>
      <c r="D119" s="72">
        <v>4</v>
      </c>
      <c r="E119" s="73">
        <f t="shared" si="19"/>
        <v>50</v>
      </c>
      <c r="F119" s="74">
        <v>8</v>
      </c>
      <c r="G119" s="72">
        <v>0</v>
      </c>
      <c r="H119" s="75">
        <f t="shared" si="20"/>
        <v>0</v>
      </c>
    </row>
    <row r="120" spans="1:8" s="11" customFormat="1" ht="15" customHeight="1">
      <c r="A120" s="56" t="s">
        <v>148</v>
      </c>
      <c r="B120" s="72">
        <v>8</v>
      </c>
      <c r="C120" s="73">
        <f t="shared" si="18"/>
        <v>80</v>
      </c>
      <c r="D120" s="72">
        <v>2</v>
      </c>
      <c r="E120" s="73">
        <f t="shared" si="19"/>
        <v>20</v>
      </c>
      <c r="F120" s="74">
        <v>10</v>
      </c>
      <c r="G120" s="72">
        <v>0</v>
      </c>
      <c r="H120" s="75">
        <f t="shared" si="20"/>
        <v>0</v>
      </c>
    </row>
    <row r="121" spans="1:8" s="11" customFormat="1" ht="15" customHeight="1">
      <c r="A121" s="56" t="s">
        <v>165</v>
      </c>
      <c r="B121" s="72">
        <v>6</v>
      </c>
      <c r="C121" s="73">
        <f t="shared" si="18"/>
        <v>60</v>
      </c>
      <c r="D121" s="72">
        <v>4</v>
      </c>
      <c r="E121" s="73">
        <f t="shared" si="19"/>
        <v>40</v>
      </c>
      <c r="F121" s="74">
        <v>10</v>
      </c>
      <c r="G121" s="72">
        <v>0</v>
      </c>
      <c r="H121" s="75">
        <f t="shared" si="20"/>
        <v>0</v>
      </c>
    </row>
    <row r="122" spans="1:8" s="11" customFormat="1" ht="15" customHeight="1">
      <c r="A122" s="56" t="s">
        <v>151</v>
      </c>
      <c r="B122" s="72">
        <v>7</v>
      </c>
      <c r="C122" s="73">
        <f t="shared" si="18"/>
        <v>43.75</v>
      </c>
      <c r="D122" s="72">
        <v>9</v>
      </c>
      <c r="E122" s="73">
        <f t="shared" si="19"/>
        <v>56.25</v>
      </c>
      <c r="F122" s="74">
        <v>16</v>
      </c>
      <c r="G122" s="72">
        <v>2</v>
      </c>
      <c r="H122" s="75">
        <f t="shared" si="20"/>
        <v>12.5</v>
      </c>
    </row>
    <row r="123" spans="1:8" s="11" customFormat="1" ht="15" customHeight="1">
      <c r="A123" s="56" t="s">
        <v>153</v>
      </c>
      <c r="B123" s="72">
        <v>8</v>
      </c>
      <c r="C123" s="73">
        <f t="shared" si="18"/>
        <v>72.72727272727273</v>
      </c>
      <c r="D123" s="72">
        <v>3</v>
      </c>
      <c r="E123" s="73">
        <f t="shared" si="19"/>
        <v>27.27272727272727</v>
      </c>
      <c r="F123" s="74">
        <v>11</v>
      </c>
      <c r="G123" s="72">
        <v>1</v>
      </c>
      <c r="H123" s="75">
        <f t="shared" si="20"/>
        <v>9.090909090909092</v>
      </c>
    </row>
    <row r="124" spans="1:8" s="11" customFormat="1" ht="15" customHeight="1">
      <c r="A124" s="56" t="s">
        <v>166</v>
      </c>
      <c r="B124" s="72">
        <v>7</v>
      </c>
      <c r="C124" s="73">
        <f t="shared" si="18"/>
        <v>46.666666666666664</v>
      </c>
      <c r="D124" s="72">
        <v>8</v>
      </c>
      <c r="E124" s="73">
        <f t="shared" si="19"/>
        <v>53.333333333333336</v>
      </c>
      <c r="F124" s="74">
        <v>15</v>
      </c>
      <c r="G124" s="72">
        <v>0</v>
      </c>
      <c r="H124" s="75">
        <f t="shared" si="20"/>
        <v>0</v>
      </c>
    </row>
    <row r="125" spans="1:8" ht="26.25" customHeight="1">
      <c r="A125" s="30" t="s">
        <v>131</v>
      </c>
      <c r="B125" s="70">
        <v>243</v>
      </c>
      <c r="C125" s="71">
        <f t="shared" si="18"/>
        <v>57.1764705882353</v>
      </c>
      <c r="D125" s="70">
        <v>182</v>
      </c>
      <c r="E125" s="71">
        <f t="shared" si="19"/>
        <v>42.8235294117647</v>
      </c>
      <c r="F125" s="70">
        <v>425</v>
      </c>
      <c r="G125" s="70">
        <v>137</v>
      </c>
      <c r="H125" s="76">
        <f t="shared" si="20"/>
        <v>32.23529411764706</v>
      </c>
    </row>
    <row r="128" spans="1:8" s="171" customFormat="1" ht="43.5" customHeight="1">
      <c r="A128" s="8" t="s">
        <v>200</v>
      </c>
      <c r="B128" s="334" t="s">
        <v>201</v>
      </c>
      <c r="C128" s="335"/>
      <c r="D128" s="335"/>
      <c r="E128" s="335"/>
      <c r="F128" s="335"/>
      <c r="G128" s="335"/>
      <c r="H128" s="336"/>
    </row>
    <row r="129" spans="1:8" s="178" customFormat="1" ht="25.5" customHeight="1">
      <c r="A129" s="362" t="s">
        <v>548</v>
      </c>
      <c r="B129" s="362" t="s">
        <v>526</v>
      </c>
      <c r="C129" s="362"/>
      <c r="D129" s="362" t="s">
        <v>527</v>
      </c>
      <c r="E129" s="362"/>
      <c r="F129" s="362" t="s">
        <v>528</v>
      </c>
      <c r="G129" s="362" t="s">
        <v>529</v>
      </c>
      <c r="H129" s="401" t="s">
        <v>35</v>
      </c>
    </row>
    <row r="130" spans="1:8" s="178" customFormat="1" ht="52.5" customHeight="1">
      <c r="A130" s="362"/>
      <c r="B130" s="89" t="s">
        <v>534</v>
      </c>
      <c r="C130" s="88" t="s">
        <v>549</v>
      </c>
      <c r="D130" s="89" t="s">
        <v>534</v>
      </c>
      <c r="E130" s="88" t="s">
        <v>549</v>
      </c>
      <c r="F130" s="362"/>
      <c r="G130" s="362"/>
      <c r="H130" s="401"/>
    </row>
    <row r="131" spans="1:8" s="11" customFormat="1" ht="15" customHeight="1">
      <c r="A131" s="56" t="s">
        <v>184</v>
      </c>
      <c r="B131" s="72">
        <v>9</v>
      </c>
      <c r="C131" s="73">
        <f aca="true" t="shared" si="21" ref="C131:C136">B131/F131*100</f>
        <v>37.5</v>
      </c>
      <c r="D131" s="72">
        <v>15</v>
      </c>
      <c r="E131" s="73">
        <f aca="true" t="shared" si="22" ref="E131:E136">D131/F131*100</f>
        <v>62.5</v>
      </c>
      <c r="F131" s="74">
        <v>24</v>
      </c>
      <c r="G131" s="72">
        <v>2</v>
      </c>
      <c r="H131" s="75">
        <f aca="true" t="shared" si="23" ref="H131:H136">G131/F131*100</f>
        <v>8.333333333333332</v>
      </c>
    </row>
    <row r="132" spans="1:8" s="11" customFormat="1" ht="15" customHeight="1">
      <c r="A132" s="56" t="s">
        <v>183</v>
      </c>
      <c r="B132" s="72">
        <v>4</v>
      </c>
      <c r="C132" s="73">
        <f t="shared" si="21"/>
        <v>50</v>
      </c>
      <c r="D132" s="72">
        <v>4</v>
      </c>
      <c r="E132" s="73">
        <f t="shared" si="22"/>
        <v>50</v>
      </c>
      <c r="F132" s="74">
        <v>8</v>
      </c>
      <c r="G132" s="72">
        <v>0</v>
      </c>
      <c r="H132" s="75">
        <f t="shared" si="23"/>
        <v>0</v>
      </c>
    </row>
    <row r="133" spans="1:8" s="11" customFormat="1" ht="15" customHeight="1">
      <c r="A133" s="56" t="s">
        <v>177</v>
      </c>
      <c r="B133" s="72">
        <v>60</v>
      </c>
      <c r="C133" s="73">
        <f t="shared" si="21"/>
        <v>49.18032786885246</v>
      </c>
      <c r="D133" s="72">
        <v>62</v>
      </c>
      <c r="E133" s="73">
        <f t="shared" si="22"/>
        <v>50.81967213114754</v>
      </c>
      <c r="F133" s="74">
        <v>122</v>
      </c>
      <c r="G133" s="72">
        <v>32</v>
      </c>
      <c r="H133" s="75">
        <f t="shared" si="23"/>
        <v>26.229508196721312</v>
      </c>
    </row>
    <row r="134" spans="1:8" s="11" customFormat="1" ht="15" customHeight="1">
      <c r="A134" s="56" t="s">
        <v>176</v>
      </c>
      <c r="B134" s="72">
        <v>5</v>
      </c>
      <c r="C134" s="73">
        <f t="shared" si="21"/>
        <v>50</v>
      </c>
      <c r="D134" s="72">
        <v>5</v>
      </c>
      <c r="E134" s="73">
        <f t="shared" si="22"/>
        <v>50</v>
      </c>
      <c r="F134" s="74">
        <v>10</v>
      </c>
      <c r="G134" s="72">
        <v>0</v>
      </c>
      <c r="H134" s="75">
        <f t="shared" si="23"/>
        <v>0</v>
      </c>
    </row>
    <row r="135" spans="1:8" s="11" customFormat="1" ht="15" customHeight="1">
      <c r="A135" s="56" t="s">
        <v>542</v>
      </c>
      <c r="B135" s="72">
        <v>11</v>
      </c>
      <c r="C135" s="73">
        <f t="shared" si="21"/>
        <v>52.38095238095239</v>
      </c>
      <c r="D135" s="72">
        <v>10</v>
      </c>
      <c r="E135" s="73">
        <f t="shared" si="22"/>
        <v>47.61904761904761</v>
      </c>
      <c r="F135" s="74">
        <v>21</v>
      </c>
      <c r="G135" s="72">
        <v>0</v>
      </c>
      <c r="H135" s="75">
        <f t="shared" si="23"/>
        <v>0</v>
      </c>
    </row>
    <row r="136" spans="1:8" ht="26.25" customHeight="1">
      <c r="A136" s="30" t="s">
        <v>133</v>
      </c>
      <c r="B136" s="70">
        <f>SUM(B131:B135)</f>
        <v>89</v>
      </c>
      <c r="C136" s="71">
        <f t="shared" si="21"/>
        <v>48.10810810810811</v>
      </c>
      <c r="D136" s="70">
        <f>SUM(D131:D135)</f>
        <v>96</v>
      </c>
      <c r="E136" s="71">
        <f t="shared" si="22"/>
        <v>51.891891891891895</v>
      </c>
      <c r="F136" s="70">
        <f>SUM(F131:F135)</f>
        <v>185</v>
      </c>
      <c r="G136" s="70">
        <f>SUM(G131:G135)</f>
        <v>34</v>
      </c>
      <c r="H136" s="76">
        <f t="shared" si="23"/>
        <v>18.37837837837838</v>
      </c>
    </row>
    <row r="139" spans="1:8" s="179" customFormat="1" ht="36" customHeight="1">
      <c r="A139" s="8" t="s">
        <v>202</v>
      </c>
      <c r="B139" s="334" t="s">
        <v>203</v>
      </c>
      <c r="C139" s="335"/>
      <c r="D139" s="335"/>
      <c r="E139" s="335"/>
      <c r="F139" s="335"/>
      <c r="G139" s="335"/>
      <c r="H139" s="336"/>
    </row>
    <row r="140" spans="1:8" s="178" customFormat="1" ht="25.5" customHeight="1">
      <c r="A140" s="362" t="s">
        <v>548</v>
      </c>
      <c r="B140" s="362" t="s">
        <v>526</v>
      </c>
      <c r="C140" s="362"/>
      <c r="D140" s="362" t="s">
        <v>527</v>
      </c>
      <c r="E140" s="362"/>
      <c r="F140" s="362" t="s">
        <v>528</v>
      </c>
      <c r="G140" s="362" t="s">
        <v>529</v>
      </c>
      <c r="H140" s="401" t="s">
        <v>35</v>
      </c>
    </row>
    <row r="141" spans="1:8" s="178" customFormat="1" ht="52.5" customHeight="1">
      <c r="A141" s="362"/>
      <c r="B141" s="89" t="s">
        <v>534</v>
      </c>
      <c r="C141" s="88" t="s">
        <v>549</v>
      </c>
      <c r="D141" s="89" t="s">
        <v>534</v>
      </c>
      <c r="E141" s="88" t="s">
        <v>549</v>
      </c>
      <c r="F141" s="362"/>
      <c r="G141" s="362"/>
      <c r="H141" s="401"/>
    </row>
    <row r="142" spans="1:8" s="11" customFormat="1" ht="15" customHeight="1">
      <c r="A142" s="56" t="s">
        <v>240</v>
      </c>
      <c r="B142" s="72">
        <v>10</v>
      </c>
      <c r="C142" s="73">
        <f>B142/F142*100</f>
        <v>50</v>
      </c>
      <c r="D142" s="72">
        <v>10</v>
      </c>
      <c r="E142" s="73">
        <f>D142/F142*100</f>
        <v>50</v>
      </c>
      <c r="F142" s="74">
        <v>20</v>
      </c>
      <c r="G142" s="72">
        <v>20</v>
      </c>
      <c r="H142" s="75">
        <f>G142/F142*100</f>
        <v>100</v>
      </c>
    </row>
    <row r="143" spans="1:8" s="11" customFormat="1" ht="15" customHeight="1">
      <c r="A143" s="56" t="s">
        <v>210</v>
      </c>
      <c r="B143" s="72">
        <v>26</v>
      </c>
      <c r="C143" s="73">
        <f>B143/F143*100</f>
        <v>56.52173913043478</v>
      </c>
      <c r="D143" s="72">
        <v>20</v>
      </c>
      <c r="E143" s="73">
        <f>D143/F143*100</f>
        <v>43.47826086956522</v>
      </c>
      <c r="F143" s="74">
        <v>46</v>
      </c>
      <c r="G143" s="72">
        <v>33</v>
      </c>
      <c r="H143" s="75">
        <f>G143/F143*100</f>
        <v>71.73913043478261</v>
      </c>
    </row>
    <row r="144" spans="1:8" s="11" customFormat="1" ht="15" customHeight="1">
      <c r="A144" s="56" t="s">
        <v>205</v>
      </c>
      <c r="B144" s="72">
        <v>14</v>
      </c>
      <c r="C144" s="73">
        <f>B144/F144*100</f>
        <v>48.275862068965516</v>
      </c>
      <c r="D144" s="72">
        <v>15</v>
      </c>
      <c r="E144" s="73">
        <f>D144/F144*100</f>
        <v>51.724137931034484</v>
      </c>
      <c r="F144" s="74">
        <v>29</v>
      </c>
      <c r="G144" s="72">
        <v>0</v>
      </c>
      <c r="H144" s="75">
        <f>G144/F144*100</f>
        <v>0</v>
      </c>
    </row>
    <row r="145" spans="1:8" s="11" customFormat="1" ht="15" customHeight="1">
      <c r="A145" s="56" t="s">
        <v>241</v>
      </c>
      <c r="B145" s="72">
        <v>9</v>
      </c>
      <c r="C145" s="73">
        <f>B145/F145*100</f>
        <v>69.23076923076923</v>
      </c>
      <c r="D145" s="72">
        <v>4</v>
      </c>
      <c r="E145" s="73">
        <f>D145/F145*100</f>
        <v>30.76923076923077</v>
      </c>
      <c r="F145" s="74">
        <v>13</v>
      </c>
      <c r="G145" s="72">
        <v>13</v>
      </c>
      <c r="H145" s="75">
        <f>G145/F145*100</f>
        <v>100</v>
      </c>
    </row>
    <row r="146" spans="1:8" ht="26.25" customHeight="1">
      <c r="A146" s="30" t="s">
        <v>136</v>
      </c>
      <c r="B146" s="70">
        <f>SUM(B142:B145)</f>
        <v>59</v>
      </c>
      <c r="C146" s="71">
        <f>B146/F146*100</f>
        <v>54.629629629629626</v>
      </c>
      <c r="D146" s="70">
        <f>SUM(D142:D145)</f>
        <v>49</v>
      </c>
      <c r="E146" s="71">
        <f>D146/F146*100</f>
        <v>45.370370370370374</v>
      </c>
      <c r="F146" s="70">
        <f>SUM(F142:F145)</f>
        <v>108</v>
      </c>
      <c r="G146" s="70">
        <f>SUM(G142:G145)</f>
        <v>66</v>
      </c>
      <c r="H146" s="76">
        <f>G146/F146*100</f>
        <v>61.111111111111114</v>
      </c>
    </row>
    <row r="149" spans="1:8" s="179" customFormat="1" ht="36" customHeight="1">
      <c r="A149" s="8" t="s">
        <v>242</v>
      </c>
      <c r="B149" s="398" t="s">
        <v>243</v>
      </c>
      <c r="C149" s="399"/>
      <c r="D149" s="399"/>
      <c r="E149" s="399"/>
      <c r="F149" s="399"/>
      <c r="G149" s="399"/>
      <c r="H149" s="400"/>
    </row>
    <row r="150" spans="1:8" s="178" customFormat="1" ht="25.5" customHeight="1">
      <c r="A150" s="362" t="s">
        <v>548</v>
      </c>
      <c r="B150" s="362" t="s">
        <v>526</v>
      </c>
      <c r="C150" s="362"/>
      <c r="D150" s="362" t="s">
        <v>527</v>
      </c>
      <c r="E150" s="362"/>
      <c r="F150" s="362" t="s">
        <v>528</v>
      </c>
      <c r="G150" s="362" t="s">
        <v>529</v>
      </c>
      <c r="H150" s="401" t="s">
        <v>35</v>
      </c>
    </row>
    <row r="151" spans="1:8" s="178" customFormat="1" ht="52.5" customHeight="1">
      <c r="A151" s="362"/>
      <c r="B151" s="89" t="s">
        <v>534</v>
      </c>
      <c r="C151" s="88" t="s">
        <v>549</v>
      </c>
      <c r="D151" s="89" t="s">
        <v>534</v>
      </c>
      <c r="E151" s="88" t="s">
        <v>549</v>
      </c>
      <c r="F151" s="362"/>
      <c r="G151" s="362"/>
      <c r="H151" s="401"/>
    </row>
    <row r="152" spans="1:8" s="11" customFormat="1" ht="15" customHeight="1">
      <c r="A152" s="56" t="s">
        <v>258</v>
      </c>
      <c r="B152" s="72">
        <v>7</v>
      </c>
      <c r="C152" s="73">
        <f>B152/F152*100</f>
        <v>46.666666666666664</v>
      </c>
      <c r="D152" s="72">
        <v>8</v>
      </c>
      <c r="E152" s="73">
        <f>D152/F152*100</f>
        <v>53.333333333333336</v>
      </c>
      <c r="F152" s="74">
        <v>15</v>
      </c>
      <c r="G152" s="72">
        <v>15</v>
      </c>
      <c r="H152" s="75">
        <f>G152/F152*100</f>
        <v>100</v>
      </c>
    </row>
    <row r="153" spans="1:8" s="11" customFormat="1" ht="15" customHeight="1">
      <c r="A153" s="56" t="s">
        <v>544</v>
      </c>
      <c r="B153" s="72">
        <v>58</v>
      </c>
      <c r="C153" s="73">
        <f>B153/F153*100</f>
        <v>47.93388429752066</v>
      </c>
      <c r="D153" s="72">
        <v>63</v>
      </c>
      <c r="E153" s="73">
        <f>D153/F153*100</f>
        <v>52.066115702479344</v>
      </c>
      <c r="F153" s="74">
        <v>121</v>
      </c>
      <c r="G153" s="72">
        <v>72</v>
      </c>
      <c r="H153" s="75">
        <f>G153/F153*100</f>
        <v>59.50413223140496</v>
      </c>
    </row>
    <row r="154" spans="1:8" s="11" customFormat="1" ht="15" customHeight="1">
      <c r="A154" s="56" t="s">
        <v>259</v>
      </c>
      <c r="B154" s="72">
        <v>12</v>
      </c>
      <c r="C154" s="73">
        <f>B154/F154*100</f>
        <v>60</v>
      </c>
      <c r="D154" s="72">
        <v>8</v>
      </c>
      <c r="E154" s="73">
        <f>D154/F154*100</f>
        <v>40</v>
      </c>
      <c r="F154" s="74">
        <v>20</v>
      </c>
      <c r="G154" s="72">
        <v>0</v>
      </c>
      <c r="H154" s="75">
        <f>G154/F154*100</f>
        <v>0</v>
      </c>
    </row>
    <row r="155" spans="1:8" s="11" customFormat="1" ht="15" customHeight="1">
      <c r="A155" s="56" t="s">
        <v>260</v>
      </c>
      <c r="B155" s="72">
        <v>9</v>
      </c>
      <c r="C155" s="73">
        <f>B155/F155*100</f>
        <v>45</v>
      </c>
      <c r="D155" s="72">
        <v>11</v>
      </c>
      <c r="E155" s="73">
        <f>D155/F155*100</f>
        <v>55.00000000000001</v>
      </c>
      <c r="F155" s="74">
        <v>20</v>
      </c>
      <c r="G155" s="72">
        <v>9</v>
      </c>
      <c r="H155" s="75">
        <f>G155/F155*100</f>
        <v>45</v>
      </c>
    </row>
    <row r="156" spans="1:8" ht="26.25" customHeight="1">
      <c r="A156" s="30" t="s">
        <v>216</v>
      </c>
      <c r="B156" s="70">
        <v>86</v>
      </c>
      <c r="C156" s="71">
        <f>B156/F156*100</f>
        <v>48.86363636363637</v>
      </c>
      <c r="D156" s="70">
        <v>90</v>
      </c>
      <c r="E156" s="71">
        <f>D156/F156*100</f>
        <v>51.13636363636363</v>
      </c>
      <c r="F156" s="70">
        <v>176</v>
      </c>
      <c r="G156" s="70">
        <v>96</v>
      </c>
      <c r="H156" s="76">
        <f>G156/F156*100</f>
        <v>54.54545454545454</v>
      </c>
    </row>
  </sheetData>
  <mergeCells count="71">
    <mergeCell ref="B94:H94"/>
    <mergeCell ref="A95:A96"/>
    <mergeCell ref="B95:C95"/>
    <mergeCell ref="D95:E95"/>
    <mergeCell ref="F95:F96"/>
    <mergeCell ref="G95:G96"/>
    <mergeCell ref="H95:H96"/>
    <mergeCell ref="B80:H80"/>
    <mergeCell ref="A81:A82"/>
    <mergeCell ref="B81:C81"/>
    <mergeCell ref="D81:E81"/>
    <mergeCell ref="F81:F82"/>
    <mergeCell ref="G81:G82"/>
    <mergeCell ref="H81:H82"/>
    <mergeCell ref="B1:H1"/>
    <mergeCell ref="A2:A3"/>
    <mergeCell ref="B2:C2"/>
    <mergeCell ref="D2:E2"/>
    <mergeCell ref="F2:F3"/>
    <mergeCell ref="G2:G3"/>
    <mergeCell ref="H2:H3"/>
    <mergeCell ref="A50:H50"/>
    <mergeCell ref="B52:H52"/>
    <mergeCell ref="A53:A54"/>
    <mergeCell ref="B53:C53"/>
    <mergeCell ref="D53:E53"/>
    <mergeCell ref="F53:F54"/>
    <mergeCell ref="G53:G54"/>
    <mergeCell ref="H53:H54"/>
    <mergeCell ref="A60:A61"/>
    <mergeCell ref="B60:C60"/>
    <mergeCell ref="D60:E60"/>
    <mergeCell ref="F60:F61"/>
    <mergeCell ref="G60:G61"/>
    <mergeCell ref="H60:H61"/>
    <mergeCell ref="B59:H59"/>
    <mergeCell ref="B70:H70"/>
    <mergeCell ref="G71:G72"/>
    <mergeCell ref="H71:H72"/>
    <mergeCell ref="A71:A72"/>
    <mergeCell ref="B71:C71"/>
    <mergeCell ref="D71:E71"/>
    <mergeCell ref="F71:F72"/>
    <mergeCell ref="B110:H110"/>
    <mergeCell ref="A111:A112"/>
    <mergeCell ref="B111:C111"/>
    <mergeCell ref="D111:E111"/>
    <mergeCell ref="F111:F112"/>
    <mergeCell ref="G111:G112"/>
    <mergeCell ref="H111:H112"/>
    <mergeCell ref="B128:H128"/>
    <mergeCell ref="A129:A130"/>
    <mergeCell ref="B129:C129"/>
    <mergeCell ref="D129:E129"/>
    <mergeCell ref="F129:F130"/>
    <mergeCell ref="G129:G130"/>
    <mergeCell ref="H129:H130"/>
    <mergeCell ref="B139:H139"/>
    <mergeCell ref="A140:A141"/>
    <mergeCell ref="B140:C140"/>
    <mergeCell ref="D140:E140"/>
    <mergeCell ref="F140:F141"/>
    <mergeCell ref="G140:G141"/>
    <mergeCell ref="H140:H141"/>
    <mergeCell ref="B149:H149"/>
    <mergeCell ref="A150:A151"/>
    <mergeCell ref="B150:C150"/>
    <mergeCell ref="D150:E150"/>
    <mergeCell ref="F150:F151"/>
    <mergeCell ref="G150:G151"/>
    <mergeCell ref="H150:H151"/>
  </mergeCells>
  <printOptions/>
  <pageMargins left="0.3937007874015748" right="0.3937007874015748" top="0.5905511811023623" bottom="0.1968503937007874" header="0" footer="0"/>
  <pageSetup horizontalDpi="600" verticalDpi="600" orientation="portrait" paperSize="9" r:id="rId2"/>
  <rowBreaks count="2" manualBreakCount="2">
    <brk id="79" max="255" man="1"/>
    <brk id="10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8"/>
  <sheetViews>
    <sheetView zoomScale="75" zoomScaleNormal="75" workbookViewId="0" topLeftCell="A1">
      <selection activeCell="A1" sqref="A1:L328"/>
    </sheetView>
  </sheetViews>
  <sheetFormatPr defaultColWidth="9.140625" defaultRowHeight="12.75"/>
  <cols>
    <col min="1" max="1" width="21.8515625" style="0" customWidth="1"/>
    <col min="2" max="2" width="9.421875" style="0" bestFit="1" customWidth="1"/>
    <col min="3" max="3" width="9.57421875" style="0" bestFit="1" customWidth="1"/>
    <col min="4" max="4" width="9.421875" style="0" bestFit="1" customWidth="1"/>
    <col min="5" max="5" width="9.57421875" style="0" bestFit="1" customWidth="1"/>
    <col min="6" max="6" width="9.421875" style="0" bestFit="1" customWidth="1"/>
    <col min="7" max="7" width="9.57421875" style="0" bestFit="1" customWidth="1"/>
    <col min="8" max="8" width="9.421875" style="0" bestFit="1" customWidth="1"/>
    <col min="9" max="9" width="9.57421875" style="0" bestFit="1" customWidth="1"/>
    <col min="10" max="10" width="9.421875" style="0" bestFit="1" customWidth="1"/>
    <col min="11" max="11" width="9.57421875" style="0" bestFit="1" customWidth="1"/>
    <col min="12" max="12" width="12.28125" style="0" customWidth="1"/>
  </cols>
  <sheetData>
    <row r="1" spans="1:12" ht="42.75" customHeight="1">
      <c r="A1" s="1" t="s">
        <v>293</v>
      </c>
      <c r="B1" s="301" t="s">
        <v>438</v>
      </c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42.75" customHeight="1">
      <c r="A2" s="407" t="s">
        <v>565</v>
      </c>
      <c r="B2" s="409" t="s">
        <v>294</v>
      </c>
      <c r="C2" s="410"/>
      <c r="D2" s="411" t="s">
        <v>295</v>
      </c>
      <c r="E2" s="410"/>
      <c r="F2" s="411" t="s">
        <v>296</v>
      </c>
      <c r="G2" s="410"/>
      <c r="H2" s="411" t="s">
        <v>297</v>
      </c>
      <c r="I2" s="410"/>
      <c r="J2" s="411" t="s">
        <v>298</v>
      </c>
      <c r="K2" s="410"/>
      <c r="L2" s="185" t="s">
        <v>271</v>
      </c>
    </row>
    <row r="3" spans="1:12" ht="42.75" customHeight="1">
      <c r="A3" s="408"/>
      <c r="B3" s="31" t="s">
        <v>534</v>
      </c>
      <c r="C3" s="21" t="s">
        <v>535</v>
      </c>
      <c r="D3" s="31" t="s">
        <v>534</v>
      </c>
      <c r="E3" s="21" t="s">
        <v>535</v>
      </c>
      <c r="F3" s="31" t="s">
        <v>534</v>
      </c>
      <c r="G3" s="21" t="s">
        <v>535</v>
      </c>
      <c r="H3" s="31" t="s">
        <v>534</v>
      </c>
      <c r="I3" s="21" t="s">
        <v>535</v>
      </c>
      <c r="J3" s="31" t="s">
        <v>534</v>
      </c>
      <c r="K3" s="21" t="s">
        <v>535</v>
      </c>
      <c r="L3" s="31" t="s">
        <v>534</v>
      </c>
    </row>
    <row r="4" spans="1:13" s="204" customFormat="1" ht="15" customHeight="1">
      <c r="A4" s="22" t="s">
        <v>536</v>
      </c>
      <c r="B4" s="118">
        <f>B58+C58</f>
        <v>42</v>
      </c>
      <c r="C4" s="133">
        <f>B4/L4*100</f>
        <v>3.010752688172043</v>
      </c>
      <c r="D4" s="118">
        <f>D58+E58</f>
        <v>122</v>
      </c>
      <c r="E4" s="133">
        <f>D4/L4*100</f>
        <v>8.745519713261649</v>
      </c>
      <c r="F4" s="118">
        <f>F58+G58</f>
        <v>289</v>
      </c>
      <c r="G4" s="133">
        <f>F4/L4*100</f>
        <v>20.7168458781362</v>
      </c>
      <c r="H4" s="118">
        <f>H58+I58</f>
        <v>310</v>
      </c>
      <c r="I4" s="133">
        <f>H4/L4*100</f>
        <v>22.22222222222222</v>
      </c>
      <c r="J4" s="118">
        <f>J58+K58</f>
        <v>632</v>
      </c>
      <c r="K4" s="133">
        <f>J4/L4*100</f>
        <v>45.30465949820788</v>
      </c>
      <c r="L4" s="220">
        <f>L58</f>
        <v>1395</v>
      </c>
      <c r="M4" s="221"/>
    </row>
    <row r="5" spans="1:13" s="204" customFormat="1" ht="15" customHeight="1">
      <c r="A5" s="186" t="s">
        <v>537</v>
      </c>
      <c r="B5" s="97">
        <f>B87+C87</f>
        <v>35</v>
      </c>
      <c r="C5" s="164">
        <f aca="true" t="shared" si="0" ref="C5:C13">B5/L5*100</f>
        <v>1.345119139123751</v>
      </c>
      <c r="D5" s="97">
        <f>D87+E87</f>
        <v>177</v>
      </c>
      <c r="E5" s="164">
        <f aca="true" t="shared" si="1" ref="E5:E13">D5/L5*100</f>
        <v>6.8024596464258265</v>
      </c>
      <c r="F5" s="97">
        <f>F87+G87</f>
        <v>487</v>
      </c>
      <c r="G5" s="164">
        <f aca="true" t="shared" si="2" ref="G5:G13">F5/L5*100</f>
        <v>18.716372021521906</v>
      </c>
      <c r="H5" s="97">
        <f>H87+I87</f>
        <v>626</v>
      </c>
      <c r="I5" s="164">
        <f aca="true" t="shared" si="3" ref="I5:I13">H5/L5*100</f>
        <v>24.058416602613374</v>
      </c>
      <c r="J5" s="97">
        <f>J87+K87</f>
        <v>1277</v>
      </c>
      <c r="K5" s="164">
        <f aca="true" t="shared" si="4" ref="K5:K13">J5/L5*100</f>
        <v>49.07763259031514</v>
      </c>
      <c r="L5" s="222">
        <f>L87</f>
        <v>2602</v>
      </c>
      <c r="M5" s="221"/>
    </row>
    <row r="6" spans="1:13" s="204" customFormat="1" ht="15" customHeight="1">
      <c r="A6" s="186" t="s">
        <v>538</v>
      </c>
      <c r="B6" s="97">
        <f>B133+C133</f>
        <v>35</v>
      </c>
      <c r="C6" s="164">
        <f t="shared" si="0"/>
        <v>0.8243052284503063</v>
      </c>
      <c r="D6" s="97">
        <f>D133+E133</f>
        <v>241</v>
      </c>
      <c r="E6" s="164">
        <f t="shared" si="1"/>
        <v>5.675930287329251</v>
      </c>
      <c r="F6" s="97">
        <f>F133+G133</f>
        <v>755</v>
      </c>
      <c r="G6" s="164">
        <f t="shared" si="2"/>
        <v>17.78144135657089</v>
      </c>
      <c r="H6" s="97">
        <f>H133+I133</f>
        <v>885</v>
      </c>
      <c r="I6" s="164">
        <f t="shared" si="3"/>
        <v>20.843146490814885</v>
      </c>
      <c r="J6" s="97">
        <f>J133+K133</f>
        <v>2330</v>
      </c>
      <c r="K6" s="164">
        <f t="shared" si="4"/>
        <v>54.87517663683467</v>
      </c>
      <c r="L6" s="222">
        <f>L133</f>
        <v>4246</v>
      </c>
      <c r="M6" s="221"/>
    </row>
    <row r="7" spans="1:13" s="204" customFormat="1" ht="15" customHeight="1">
      <c r="A7" s="186" t="s">
        <v>539</v>
      </c>
      <c r="B7" s="97">
        <f>B173+C173</f>
        <v>111</v>
      </c>
      <c r="C7" s="164">
        <f t="shared" si="0"/>
        <v>2.0498614958448753</v>
      </c>
      <c r="D7" s="97">
        <f>D173+E173</f>
        <v>353</v>
      </c>
      <c r="E7" s="164">
        <f t="shared" si="1"/>
        <v>6.518928901200368</v>
      </c>
      <c r="F7" s="97">
        <f>F173+G173</f>
        <v>1061</v>
      </c>
      <c r="G7" s="164">
        <f t="shared" si="2"/>
        <v>19.59372114496768</v>
      </c>
      <c r="H7" s="97">
        <f>H173+I173</f>
        <v>1195</v>
      </c>
      <c r="I7" s="164">
        <f t="shared" si="3"/>
        <v>22.068328716528164</v>
      </c>
      <c r="J7" s="97">
        <f>J173+K173</f>
        <v>2695</v>
      </c>
      <c r="K7" s="164">
        <f t="shared" si="4"/>
        <v>49.769159741458914</v>
      </c>
      <c r="L7" s="222">
        <f>L173</f>
        <v>5415</v>
      </c>
      <c r="M7" s="221"/>
    </row>
    <row r="8" spans="1:13" s="204" customFormat="1" ht="15" customHeight="1">
      <c r="A8" s="186" t="s">
        <v>540</v>
      </c>
      <c r="B8" s="97">
        <f>B228+C228</f>
        <v>83</v>
      </c>
      <c r="C8" s="164">
        <f t="shared" si="0"/>
        <v>1.01840490797546</v>
      </c>
      <c r="D8" s="97">
        <f>D228+E228</f>
        <v>510</v>
      </c>
      <c r="E8" s="164">
        <f t="shared" si="1"/>
        <v>6.257668711656442</v>
      </c>
      <c r="F8" s="97">
        <f>F228+G228</f>
        <v>1639</v>
      </c>
      <c r="G8" s="164">
        <f t="shared" si="2"/>
        <v>20.11042944785276</v>
      </c>
      <c r="H8" s="97">
        <f>H228+I228</f>
        <v>1948</v>
      </c>
      <c r="I8" s="164">
        <f t="shared" si="3"/>
        <v>23.901840490797547</v>
      </c>
      <c r="J8" s="97">
        <f>J228+K228</f>
        <v>3970</v>
      </c>
      <c r="K8" s="164">
        <f t="shared" si="4"/>
        <v>48.71165644171779</v>
      </c>
      <c r="L8" s="222">
        <f>L228</f>
        <v>8150</v>
      </c>
      <c r="M8" s="221"/>
    </row>
    <row r="9" spans="1:13" s="204" customFormat="1" ht="15" customHeight="1">
      <c r="A9" s="186" t="s">
        <v>541</v>
      </c>
      <c r="B9" s="97">
        <f>B257+C257</f>
        <v>104</v>
      </c>
      <c r="C9" s="164">
        <f t="shared" si="0"/>
        <v>4.779411764705882</v>
      </c>
      <c r="D9" s="97">
        <f>D257+E257</f>
        <v>199</v>
      </c>
      <c r="E9" s="164">
        <f t="shared" si="1"/>
        <v>9.145220588235293</v>
      </c>
      <c r="F9" s="97">
        <f>F257+G257</f>
        <v>343</v>
      </c>
      <c r="G9" s="164">
        <f t="shared" si="2"/>
        <v>15.762867647058822</v>
      </c>
      <c r="H9" s="97">
        <f>H257+I257</f>
        <v>468</v>
      </c>
      <c r="I9" s="164">
        <f t="shared" si="3"/>
        <v>21.50735294117647</v>
      </c>
      <c r="J9" s="97">
        <f>J257+K257</f>
        <v>1062</v>
      </c>
      <c r="K9" s="164">
        <f t="shared" si="4"/>
        <v>48.80514705882353</v>
      </c>
      <c r="L9" s="222">
        <f>L257</f>
        <v>2176</v>
      </c>
      <c r="M9" s="221"/>
    </row>
    <row r="10" spans="1:13" s="204" customFormat="1" ht="15" customHeight="1">
      <c r="A10" s="186" t="s">
        <v>542</v>
      </c>
      <c r="B10" s="97">
        <f>B280+C280</f>
        <v>68</v>
      </c>
      <c r="C10" s="164">
        <f t="shared" si="0"/>
        <v>2.5082995204721503</v>
      </c>
      <c r="D10" s="97">
        <f>D280+E280</f>
        <v>141</v>
      </c>
      <c r="E10" s="164">
        <f t="shared" si="1"/>
        <v>5.201032829214312</v>
      </c>
      <c r="F10" s="97">
        <f>F280+G280</f>
        <v>484</v>
      </c>
      <c r="G10" s="164">
        <f t="shared" si="2"/>
        <v>17.853190704537074</v>
      </c>
      <c r="H10" s="97">
        <f>H280+I280</f>
        <v>635</v>
      </c>
      <c r="I10" s="164">
        <f t="shared" si="3"/>
        <v>23.423091110291406</v>
      </c>
      <c r="J10" s="97">
        <f>J280+K280</f>
        <v>1383</v>
      </c>
      <c r="K10" s="164">
        <f t="shared" si="4"/>
        <v>51.014385835485065</v>
      </c>
      <c r="L10" s="222">
        <f>L280</f>
        <v>2711</v>
      </c>
      <c r="M10" s="221"/>
    </row>
    <row r="11" spans="1:13" s="204" customFormat="1" ht="15" customHeight="1">
      <c r="A11" s="186" t="s">
        <v>543</v>
      </c>
      <c r="B11" s="97">
        <f>B311+C311</f>
        <v>46</v>
      </c>
      <c r="C11" s="164">
        <f t="shared" si="0"/>
        <v>1.7604286261002677</v>
      </c>
      <c r="D11" s="97">
        <f>D311+E311</f>
        <v>132</v>
      </c>
      <c r="E11" s="164">
        <f t="shared" si="1"/>
        <v>5.05166475315729</v>
      </c>
      <c r="F11" s="97">
        <f>F311+G311</f>
        <v>454</v>
      </c>
      <c r="G11" s="164">
        <f t="shared" si="2"/>
        <v>17.374665135859164</v>
      </c>
      <c r="H11" s="97">
        <f>H311+I311</f>
        <v>563</v>
      </c>
      <c r="I11" s="164">
        <f t="shared" si="3"/>
        <v>21.546115575966322</v>
      </c>
      <c r="J11" s="97">
        <f>J311+K311</f>
        <v>1418</v>
      </c>
      <c r="K11" s="164">
        <f t="shared" si="4"/>
        <v>54.26712590891696</v>
      </c>
      <c r="L11" s="222">
        <f>L311</f>
        <v>2613</v>
      </c>
      <c r="M11" s="221"/>
    </row>
    <row r="12" spans="1:13" s="204" customFormat="1" ht="15" customHeight="1">
      <c r="A12" s="187" t="s">
        <v>544</v>
      </c>
      <c r="B12" s="223">
        <f>B328+C328</f>
        <v>14</v>
      </c>
      <c r="C12" s="188">
        <f t="shared" si="0"/>
        <v>0.8860759493670887</v>
      </c>
      <c r="D12" s="223">
        <f>D328+E328</f>
        <v>33</v>
      </c>
      <c r="E12" s="188">
        <f t="shared" si="1"/>
        <v>2.088607594936709</v>
      </c>
      <c r="F12" s="223">
        <f>F328+G328</f>
        <v>256</v>
      </c>
      <c r="G12" s="188">
        <f t="shared" si="2"/>
        <v>16.20253164556962</v>
      </c>
      <c r="H12" s="223">
        <f>H328+I328</f>
        <v>321</v>
      </c>
      <c r="I12" s="188">
        <f t="shared" si="3"/>
        <v>20.31645569620253</v>
      </c>
      <c r="J12" s="223">
        <f>J328+K328</f>
        <v>956</v>
      </c>
      <c r="K12" s="188">
        <f t="shared" si="4"/>
        <v>60.50632911392405</v>
      </c>
      <c r="L12" s="224">
        <f>L328</f>
        <v>1580</v>
      </c>
      <c r="M12" s="221"/>
    </row>
    <row r="13" spans="1:15" s="211" customFormat="1" ht="19.5" customHeight="1">
      <c r="A13" s="23" t="s">
        <v>545</v>
      </c>
      <c r="B13" s="189">
        <f>SUM(B4:B12)</f>
        <v>538</v>
      </c>
      <c r="C13" s="190">
        <f t="shared" si="0"/>
        <v>1.7417767417767418</v>
      </c>
      <c r="D13" s="189">
        <f>SUM(D4:D12)</f>
        <v>1908</v>
      </c>
      <c r="E13" s="190">
        <f t="shared" si="1"/>
        <v>6.177156177156177</v>
      </c>
      <c r="F13" s="189">
        <f>SUM(F4:F12)</f>
        <v>5768</v>
      </c>
      <c r="G13" s="190">
        <f t="shared" si="2"/>
        <v>18.673918673918674</v>
      </c>
      <c r="H13" s="189">
        <f>SUM(H4:H12)</f>
        <v>6951</v>
      </c>
      <c r="I13" s="190">
        <f t="shared" si="3"/>
        <v>22.503885003885003</v>
      </c>
      <c r="J13" s="189">
        <f>SUM(J4:J12)</f>
        <v>15723</v>
      </c>
      <c r="K13" s="190">
        <f t="shared" si="4"/>
        <v>50.9032634032634</v>
      </c>
      <c r="L13" s="167">
        <f>SUM(L4:L12)</f>
        <v>30888</v>
      </c>
      <c r="O13" s="225"/>
    </row>
    <row r="14" ht="15" customHeight="1">
      <c r="A14" s="32" t="s">
        <v>437</v>
      </c>
    </row>
    <row r="16" ht="12.75">
      <c r="A16" s="32"/>
    </row>
    <row r="20" spans="3:7" ht="12.75">
      <c r="C20" s="7" t="s">
        <v>294</v>
      </c>
      <c r="D20" s="7" t="s">
        <v>295</v>
      </c>
      <c r="E20" s="7" t="s">
        <v>296</v>
      </c>
      <c r="F20" s="7" t="s">
        <v>297</v>
      </c>
      <c r="G20" s="7" t="s">
        <v>333</v>
      </c>
    </row>
    <row r="21" spans="3:8" ht="12.75">
      <c r="C21" s="218">
        <f>B13</f>
        <v>538</v>
      </c>
      <c r="D21" s="218">
        <f>D13</f>
        <v>1908</v>
      </c>
      <c r="E21" s="218">
        <f>F13</f>
        <v>5768</v>
      </c>
      <c r="F21" s="218">
        <f>H13</f>
        <v>6951</v>
      </c>
      <c r="G21" s="218">
        <f>J13</f>
        <v>15723</v>
      </c>
      <c r="H21" s="218"/>
    </row>
    <row r="34" ht="12.75">
      <c r="A34" s="62" t="s">
        <v>299</v>
      </c>
    </row>
    <row r="35" spans="1:12" ht="42.75" customHeight="1">
      <c r="A35" s="8" t="s">
        <v>300</v>
      </c>
      <c r="B35" s="334" t="s">
        <v>318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6"/>
    </row>
    <row r="36" spans="1:12" ht="42.75" customHeight="1">
      <c r="A36" s="30" t="s">
        <v>548</v>
      </c>
      <c r="B36" s="191" t="s">
        <v>301</v>
      </c>
      <c r="C36" s="191" t="s">
        <v>302</v>
      </c>
      <c r="D36" s="191" t="s">
        <v>303</v>
      </c>
      <c r="E36" s="191" t="s">
        <v>304</v>
      </c>
      <c r="F36" s="191" t="s">
        <v>305</v>
      </c>
      <c r="G36" s="191" t="s">
        <v>306</v>
      </c>
      <c r="H36" s="191" t="s">
        <v>307</v>
      </c>
      <c r="I36" s="191" t="s">
        <v>308</v>
      </c>
      <c r="J36" s="191" t="s">
        <v>309</v>
      </c>
      <c r="K36" s="191" t="s">
        <v>310</v>
      </c>
      <c r="L36" s="192" t="s">
        <v>327</v>
      </c>
    </row>
    <row r="37" spans="1:12" s="27" customFormat="1" ht="12.75">
      <c r="A37" s="193" t="s">
        <v>578</v>
      </c>
      <c r="B37" s="194">
        <v>0</v>
      </c>
      <c r="C37" s="195">
        <v>0</v>
      </c>
      <c r="D37" s="196">
        <v>0</v>
      </c>
      <c r="E37" s="195">
        <v>0</v>
      </c>
      <c r="F37" s="196">
        <v>1</v>
      </c>
      <c r="G37" s="195">
        <v>4</v>
      </c>
      <c r="H37" s="196">
        <v>0</v>
      </c>
      <c r="I37" s="195">
        <v>0</v>
      </c>
      <c r="J37" s="196">
        <v>7</v>
      </c>
      <c r="K37" s="195">
        <v>6</v>
      </c>
      <c r="L37" s="197">
        <v>18</v>
      </c>
    </row>
    <row r="38" spans="1:12" s="27" customFormat="1" ht="12.75">
      <c r="A38" s="193" t="s">
        <v>551</v>
      </c>
      <c r="B38" s="194">
        <v>0</v>
      </c>
      <c r="C38" s="195">
        <v>0</v>
      </c>
      <c r="D38" s="196">
        <v>1</v>
      </c>
      <c r="E38" s="195">
        <v>1</v>
      </c>
      <c r="F38" s="196">
        <v>5</v>
      </c>
      <c r="G38" s="195">
        <v>5</v>
      </c>
      <c r="H38" s="196">
        <v>2</v>
      </c>
      <c r="I38" s="195">
        <v>1</v>
      </c>
      <c r="J38" s="196">
        <v>4</v>
      </c>
      <c r="K38" s="195">
        <v>9</v>
      </c>
      <c r="L38" s="197">
        <v>28</v>
      </c>
    </row>
    <row r="39" spans="1:12" s="27" customFormat="1" ht="12.75">
      <c r="A39" s="193" t="s">
        <v>585</v>
      </c>
      <c r="B39" s="194">
        <v>0</v>
      </c>
      <c r="C39" s="195">
        <v>0</v>
      </c>
      <c r="D39" s="196">
        <v>0</v>
      </c>
      <c r="E39" s="195">
        <v>0</v>
      </c>
      <c r="F39" s="196">
        <v>0</v>
      </c>
      <c r="G39" s="195">
        <v>0</v>
      </c>
      <c r="H39" s="196">
        <v>4</v>
      </c>
      <c r="I39" s="195">
        <v>2</v>
      </c>
      <c r="J39" s="196">
        <v>0</v>
      </c>
      <c r="K39" s="195">
        <v>3</v>
      </c>
      <c r="L39" s="197">
        <v>9</v>
      </c>
    </row>
    <row r="40" spans="1:12" s="27" customFormat="1" ht="12.75">
      <c r="A40" s="193" t="s">
        <v>552</v>
      </c>
      <c r="B40" s="194">
        <v>1</v>
      </c>
      <c r="C40" s="195">
        <v>0</v>
      </c>
      <c r="D40" s="196">
        <v>4</v>
      </c>
      <c r="E40" s="195">
        <v>3</v>
      </c>
      <c r="F40" s="196">
        <v>1</v>
      </c>
      <c r="G40" s="195">
        <v>4</v>
      </c>
      <c r="H40" s="196">
        <v>5</v>
      </c>
      <c r="I40" s="195">
        <v>3</v>
      </c>
      <c r="J40" s="196">
        <v>9</v>
      </c>
      <c r="K40" s="195">
        <v>2</v>
      </c>
      <c r="L40" s="197">
        <v>32</v>
      </c>
    </row>
    <row r="41" spans="1:12" s="27" customFormat="1" ht="12.75">
      <c r="A41" s="193" t="s">
        <v>579</v>
      </c>
      <c r="B41" s="194">
        <v>0</v>
      </c>
      <c r="C41" s="195">
        <v>0</v>
      </c>
      <c r="D41" s="196">
        <v>0</v>
      </c>
      <c r="E41" s="195">
        <v>0</v>
      </c>
      <c r="F41" s="196">
        <v>6</v>
      </c>
      <c r="G41" s="195">
        <v>2</v>
      </c>
      <c r="H41" s="196">
        <v>3</v>
      </c>
      <c r="I41" s="195">
        <v>3</v>
      </c>
      <c r="J41" s="196">
        <v>10</v>
      </c>
      <c r="K41" s="195">
        <v>6</v>
      </c>
      <c r="L41" s="197">
        <v>30</v>
      </c>
    </row>
    <row r="42" spans="1:12" s="27" customFormat="1" ht="12.75">
      <c r="A42" s="193" t="s">
        <v>553</v>
      </c>
      <c r="B42" s="194">
        <v>1</v>
      </c>
      <c r="C42" s="195">
        <v>0</v>
      </c>
      <c r="D42" s="196">
        <v>1</v>
      </c>
      <c r="E42" s="195">
        <v>0</v>
      </c>
      <c r="F42" s="196">
        <v>0</v>
      </c>
      <c r="G42" s="195">
        <v>4</v>
      </c>
      <c r="H42" s="196">
        <v>1</v>
      </c>
      <c r="I42" s="195">
        <v>0</v>
      </c>
      <c r="J42" s="196">
        <v>3</v>
      </c>
      <c r="K42" s="195">
        <v>4</v>
      </c>
      <c r="L42" s="197">
        <v>14</v>
      </c>
    </row>
    <row r="43" spans="1:12" s="27" customFormat="1" ht="12.75">
      <c r="A43" s="193" t="s">
        <v>554</v>
      </c>
      <c r="B43" s="194">
        <v>12</v>
      </c>
      <c r="C43" s="195">
        <v>9</v>
      </c>
      <c r="D43" s="196">
        <v>10</v>
      </c>
      <c r="E43" s="195">
        <v>10</v>
      </c>
      <c r="F43" s="196">
        <v>6</v>
      </c>
      <c r="G43" s="195">
        <v>2</v>
      </c>
      <c r="H43" s="196">
        <v>7</v>
      </c>
      <c r="I43" s="195">
        <v>5</v>
      </c>
      <c r="J43" s="196">
        <v>9</v>
      </c>
      <c r="K43" s="195">
        <v>8</v>
      </c>
      <c r="L43" s="197">
        <v>78</v>
      </c>
    </row>
    <row r="44" spans="1:12" s="27" customFormat="1" ht="12.75">
      <c r="A44" s="193" t="s">
        <v>555</v>
      </c>
      <c r="B44" s="194">
        <v>0</v>
      </c>
      <c r="C44" s="195">
        <v>0</v>
      </c>
      <c r="D44" s="196">
        <v>1</v>
      </c>
      <c r="E44" s="195">
        <v>0</v>
      </c>
      <c r="F44" s="196">
        <v>5</v>
      </c>
      <c r="G44" s="195">
        <v>0</v>
      </c>
      <c r="H44" s="196">
        <v>9</v>
      </c>
      <c r="I44" s="195">
        <v>6</v>
      </c>
      <c r="J44" s="196">
        <v>7</v>
      </c>
      <c r="K44" s="195">
        <v>13</v>
      </c>
      <c r="L44" s="197">
        <v>41</v>
      </c>
    </row>
    <row r="45" spans="1:12" s="27" customFormat="1" ht="12.75">
      <c r="A45" s="193" t="s">
        <v>556</v>
      </c>
      <c r="B45" s="194">
        <v>0</v>
      </c>
      <c r="C45" s="195">
        <v>0</v>
      </c>
      <c r="D45" s="196">
        <v>5</v>
      </c>
      <c r="E45" s="195">
        <v>4</v>
      </c>
      <c r="F45" s="196">
        <v>5</v>
      </c>
      <c r="G45" s="195">
        <v>4</v>
      </c>
      <c r="H45" s="196">
        <v>7</v>
      </c>
      <c r="I45" s="195">
        <v>5</v>
      </c>
      <c r="J45" s="196">
        <v>0</v>
      </c>
      <c r="K45" s="195">
        <v>2</v>
      </c>
      <c r="L45" s="197">
        <v>32</v>
      </c>
    </row>
    <row r="46" spans="1:12" s="27" customFormat="1" ht="12.75">
      <c r="A46" s="193" t="s">
        <v>586</v>
      </c>
      <c r="B46" s="194">
        <v>0</v>
      </c>
      <c r="C46" s="195">
        <v>0</v>
      </c>
      <c r="D46" s="196">
        <v>0</v>
      </c>
      <c r="E46" s="195">
        <v>0</v>
      </c>
      <c r="F46" s="196">
        <v>0</v>
      </c>
      <c r="G46" s="195">
        <v>2</v>
      </c>
      <c r="H46" s="196">
        <v>3</v>
      </c>
      <c r="I46" s="195">
        <v>3</v>
      </c>
      <c r="J46" s="196">
        <v>5</v>
      </c>
      <c r="K46" s="195">
        <v>1</v>
      </c>
      <c r="L46" s="197">
        <v>14</v>
      </c>
    </row>
    <row r="47" spans="1:12" s="27" customFormat="1" ht="12.75">
      <c r="A47" s="193" t="s">
        <v>587</v>
      </c>
      <c r="B47" s="194">
        <v>0</v>
      </c>
      <c r="C47" s="195">
        <v>0</v>
      </c>
      <c r="D47" s="196">
        <v>0</v>
      </c>
      <c r="E47" s="195">
        <v>2</v>
      </c>
      <c r="F47" s="196">
        <v>5</v>
      </c>
      <c r="G47" s="195">
        <v>6</v>
      </c>
      <c r="H47" s="196">
        <v>7</v>
      </c>
      <c r="I47" s="195">
        <v>2</v>
      </c>
      <c r="J47" s="196">
        <v>8</v>
      </c>
      <c r="K47" s="195">
        <v>15</v>
      </c>
      <c r="L47" s="197">
        <v>45</v>
      </c>
    </row>
    <row r="48" spans="1:12" s="27" customFormat="1" ht="12.75">
      <c r="A48" s="193" t="s">
        <v>580</v>
      </c>
      <c r="B48" s="194">
        <v>0</v>
      </c>
      <c r="C48" s="195">
        <v>0</v>
      </c>
      <c r="D48" s="196">
        <v>0</v>
      </c>
      <c r="E48" s="195">
        <v>0</v>
      </c>
      <c r="F48" s="196">
        <v>2</v>
      </c>
      <c r="G48" s="195">
        <v>3</v>
      </c>
      <c r="H48" s="196">
        <v>5</v>
      </c>
      <c r="I48" s="195">
        <v>2</v>
      </c>
      <c r="J48" s="196">
        <v>2</v>
      </c>
      <c r="K48" s="195">
        <v>4</v>
      </c>
      <c r="L48" s="197">
        <v>18</v>
      </c>
    </row>
    <row r="49" spans="1:12" s="27" customFormat="1" ht="12.75">
      <c r="A49" s="193" t="s">
        <v>581</v>
      </c>
      <c r="B49" s="194">
        <v>0</v>
      </c>
      <c r="C49" s="195">
        <v>0</v>
      </c>
      <c r="D49" s="196">
        <v>0</v>
      </c>
      <c r="E49" s="195">
        <v>1</v>
      </c>
      <c r="F49" s="196">
        <v>1</v>
      </c>
      <c r="G49" s="195">
        <v>2</v>
      </c>
      <c r="H49" s="196">
        <v>1</v>
      </c>
      <c r="I49" s="195">
        <v>1</v>
      </c>
      <c r="J49" s="196">
        <v>8</v>
      </c>
      <c r="K49" s="195">
        <v>1</v>
      </c>
      <c r="L49" s="197">
        <v>15</v>
      </c>
    </row>
    <row r="50" spans="1:12" s="27" customFormat="1" ht="12.75">
      <c r="A50" s="193" t="s">
        <v>536</v>
      </c>
      <c r="B50" s="194">
        <v>5</v>
      </c>
      <c r="C50" s="195">
        <v>7</v>
      </c>
      <c r="D50" s="196">
        <v>32</v>
      </c>
      <c r="E50" s="195">
        <v>28</v>
      </c>
      <c r="F50" s="196">
        <v>83</v>
      </c>
      <c r="G50" s="195">
        <v>84</v>
      </c>
      <c r="H50" s="196">
        <v>86</v>
      </c>
      <c r="I50" s="195">
        <v>85</v>
      </c>
      <c r="J50" s="196">
        <v>200</v>
      </c>
      <c r="K50" s="195">
        <v>182</v>
      </c>
      <c r="L50" s="197">
        <v>792</v>
      </c>
    </row>
    <row r="51" spans="1:12" s="27" customFormat="1" ht="12.75">
      <c r="A51" s="193" t="s">
        <v>582</v>
      </c>
      <c r="B51" s="194">
        <v>0</v>
      </c>
      <c r="C51" s="195">
        <v>0</v>
      </c>
      <c r="D51" s="196">
        <v>0</v>
      </c>
      <c r="E51" s="195">
        <v>1</v>
      </c>
      <c r="F51" s="196">
        <v>2</v>
      </c>
      <c r="G51" s="195">
        <v>5</v>
      </c>
      <c r="H51" s="196">
        <v>3</v>
      </c>
      <c r="I51" s="195">
        <v>0</v>
      </c>
      <c r="J51" s="196">
        <v>18</v>
      </c>
      <c r="K51" s="195">
        <v>11</v>
      </c>
      <c r="L51" s="197">
        <v>40</v>
      </c>
    </row>
    <row r="52" spans="1:12" s="27" customFormat="1" ht="12.75">
      <c r="A52" s="193" t="s">
        <v>588</v>
      </c>
      <c r="B52" s="194">
        <v>0</v>
      </c>
      <c r="C52" s="195">
        <v>3</v>
      </c>
      <c r="D52" s="196">
        <v>2</v>
      </c>
      <c r="E52" s="195">
        <v>0</v>
      </c>
      <c r="F52" s="196">
        <v>5</v>
      </c>
      <c r="G52" s="195">
        <v>1</v>
      </c>
      <c r="H52" s="196">
        <v>5</v>
      </c>
      <c r="I52" s="195">
        <v>1</v>
      </c>
      <c r="J52" s="196">
        <v>11</v>
      </c>
      <c r="K52" s="195">
        <v>5</v>
      </c>
      <c r="L52" s="197">
        <v>33</v>
      </c>
    </row>
    <row r="53" spans="1:12" s="27" customFormat="1" ht="12.75">
      <c r="A53" s="193" t="s">
        <v>557</v>
      </c>
      <c r="B53" s="194">
        <v>0</v>
      </c>
      <c r="C53" s="195">
        <v>0</v>
      </c>
      <c r="D53" s="196">
        <v>7</v>
      </c>
      <c r="E53" s="195">
        <v>5</v>
      </c>
      <c r="F53" s="196">
        <v>2</v>
      </c>
      <c r="G53" s="195">
        <v>6</v>
      </c>
      <c r="H53" s="196">
        <v>6</v>
      </c>
      <c r="I53" s="195">
        <v>4</v>
      </c>
      <c r="J53" s="196">
        <v>10</v>
      </c>
      <c r="K53" s="195">
        <v>9</v>
      </c>
      <c r="L53" s="197">
        <v>49</v>
      </c>
    </row>
    <row r="54" spans="1:12" s="27" customFormat="1" ht="12.75">
      <c r="A54" s="193" t="s">
        <v>583</v>
      </c>
      <c r="B54" s="194">
        <v>0</v>
      </c>
      <c r="C54" s="195">
        <v>0</v>
      </c>
      <c r="D54" s="196">
        <v>0</v>
      </c>
      <c r="E54" s="195">
        <v>0</v>
      </c>
      <c r="F54" s="196">
        <v>3</v>
      </c>
      <c r="G54" s="195">
        <v>4</v>
      </c>
      <c r="H54" s="196">
        <v>3</v>
      </c>
      <c r="I54" s="195">
        <v>1</v>
      </c>
      <c r="J54" s="196">
        <v>5</v>
      </c>
      <c r="K54" s="195">
        <v>5</v>
      </c>
      <c r="L54" s="197">
        <v>21</v>
      </c>
    </row>
    <row r="55" spans="1:12" s="27" customFormat="1" ht="12.75">
      <c r="A55" s="193" t="s">
        <v>558</v>
      </c>
      <c r="B55" s="194">
        <v>2</v>
      </c>
      <c r="C55" s="195">
        <v>2</v>
      </c>
      <c r="D55" s="196">
        <v>1</v>
      </c>
      <c r="E55" s="195">
        <v>2</v>
      </c>
      <c r="F55" s="196">
        <v>11</v>
      </c>
      <c r="G55" s="195">
        <v>3</v>
      </c>
      <c r="H55" s="196">
        <v>10</v>
      </c>
      <c r="I55" s="195">
        <v>9</v>
      </c>
      <c r="J55" s="196">
        <v>12</v>
      </c>
      <c r="K55" s="195">
        <v>9</v>
      </c>
      <c r="L55" s="197">
        <v>61</v>
      </c>
    </row>
    <row r="56" spans="1:12" s="27" customFormat="1" ht="12.75">
      <c r="A56" s="193" t="s">
        <v>589</v>
      </c>
      <c r="B56" s="194">
        <v>0</v>
      </c>
      <c r="C56" s="195">
        <v>0</v>
      </c>
      <c r="D56" s="196">
        <v>0</v>
      </c>
      <c r="E56" s="195">
        <v>0</v>
      </c>
      <c r="F56" s="196">
        <v>1</v>
      </c>
      <c r="G56" s="195">
        <v>1</v>
      </c>
      <c r="H56" s="196">
        <v>3</v>
      </c>
      <c r="I56" s="195">
        <v>2</v>
      </c>
      <c r="J56" s="196">
        <v>1</v>
      </c>
      <c r="K56" s="195">
        <v>1</v>
      </c>
      <c r="L56" s="197">
        <v>9</v>
      </c>
    </row>
    <row r="57" spans="1:12" s="27" customFormat="1" ht="12.75">
      <c r="A57" s="193" t="s">
        <v>584</v>
      </c>
      <c r="B57" s="194">
        <v>0</v>
      </c>
      <c r="C57" s="195">
        <v>0</v>
      </c>
      <c r="D57" s="196">
        <v>1</v>
      </c>
      <c r="E57" s="195">
        <v>0</v>
      </c>
      <c r="F57" s="196">
        <v>2</v>
      </c>
      <c r="G57" s="195">
        <v>1</v>
      </c>
      <c r="H57" s="196">
        <v>3</v>
      </c>
      <c r="I57" s="195">
        <v>2</v>
      </c>
      <c r="J57" s="196">
        <v>3</v>
      </c>
      <c r="K57" s="195">
        <v>4</v>
      </c>
      <c r="L57" s="197">
        <v>16</v>
      </c>
    </row>
    <row r="58" spans="1:12" s="216" customFormat="1" ht="20.25" customHeight="1">
      <c r="A58" s="198" t="s">
        <v>590</v>
      </c>
      <c r="B58" s="199">
        <v>21</v>
      </c>
      <c r="C58" s="199">
        <v>21</v>
      </c>
      <c r="D58" s="199">
        <v>65</v>
      </c>
      <c r="E58" s="199">
        <v>57</v>
      </c>
      <c r="F58" s="199">
        <v>146</v>
      </c>
      <c r="G58" s="199">
        <v>143</v>
      </c>
      <c r="H58" s="199">
        <v>173</v>
      </c>
      <c r="I58" s="199">
        <v>137</v>
      </c>
      <c r="J58" s="199">
        <v>332</v>
      </c>
      <c r="K58" s="199">
        <v>300</v>
      </c>
      <c r="L58" s="199">
        <v>1395</v>
      </c>
    </row>
    <row r="60" spans="1:12" ht="35.25" customHeight="1">
      <c r="A60" s="8" t="s">
        <v>311</v>
      </c>
      <c r="B60" s="301" t="s">
        <v>319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3"/>
    </row>
    <row r="61" spans="1:12" ht="42.75" customHeight="1">
      <c r="A61" s="30" t="s">
        <v>548</v>
      </c>
      <c r="B61" s="191" t="s">
        <v>301</v>
      </c>
      <c r="C61" s="191" t="s">
        <v>302</v>
      </c>
      <c r="D61" s="191" t="s">
        <v>303</v>
      </c>
      <c r="E61" s="191" t="s">
        <v>304</v>
      </c>
      <c r="F61" s="191" t="s">
        <v>305</v>
      </c>
      <c r="G61" s="191" t="s">
        <v>306</v>
      </c>
      <c r="H61" s="191" t="s">
        <v>307</v>
      </c>
      <c r="I61" s="191" t="s">
        <v>308</v>
      </c>
      <c r="J61" s="191" t="s">
        <v>309</v>
      </c>
      <c r="K61" s="191" t="s">
        <v>310</v>
      </c>
      <c r="L61" s="192" t="s">
        <v>327</v>
      </c>
    </row>
    <row r="62" spans="1:12" s="27" customFormat="1" ht="12.75">
      <c r="A62" s="193" t="s">
        <v>657</v>
      </c>
      <c r="B62" s="194">
        <v>0</v>
      </c>
      <c r="C62" s="195">
        <v>0</v>
      </c>
      <c r="D62" s="196">
        <v>0</v>
      </c>
      <c r="E62" s="195">
        <v>0</v>
      </c>
      <c r="F62" s="196">
        <v>0</v>
      </c>
      <c r="G62" s="195">
        <v>0</v>
      </c>
      <c r="H62" s="196">
        <v>4</v>
      </c>
      <c r="I62" s="195">
        <v>2</v>
      </c>
      <c r="J62" s="196">
        <v>3</v>
      </c>
      <c r="K62" s="195">
        <v>8</v>
      </c>
      <c r="L62" s="197">
        <v>17</v>
      </c>
    </row>
    <row r="63" spans="1:12" s="27" customFormat="1" ht="12.75">
      <c r="A63" s="193" t="s">
        <v>653</v>
      </c>
      <c r="B63" s="194">
        <v>4</v>
      </c>
      <c r="C63" s="195">
        <v>4</v>
      </c>
      <c r="D63" s="196">
        <v>3</v>
      </c>
      <c r="E63" s="195">
        <v>5</v>
      </c>
      <c r="F63" s="196">
        <v>4</v>
      </c>
      <c r="G63" s="195">
        <v>8</v>
      </c>
      <c r="H63" s="196">
        <v>4</v>
      </c>
      <c r="I63" s="195">
        <v>6</v>
      </c>
      <c r="J63" s="196">
        <v>12</v>
      </c>
      <c r="K63" s="195">
        <v>14</v>
      </c>
      <c r="L63" s="197">
        <v>64</v>
      </c>
    </row>
    <row r="64" spans="1:12" s="27" customFormat="1" ht="12.75">
      <c r="A64" s="193" t="s">
        <v>634</v>
      </c>
      <c r="B64" s="194">
        <v>0</v>
      </c>
      <c r="C64" s="195">
        <v>0</v>
      </c>
      <c r="D64" s="196">
        <v>2</v>
      </c>
      <c r="E64" s="195">
        <v>1</v>
      </c>
      <c r="F64" s="196">
        <v>2</v>
      </c>
      <c r="G64" s="195">
        <v>3</v>
      </c>
      <c r="H64" s="196">
        <v>5</v>
      </c>
      <c r="I64" s="195">
        <v>3</v>
      </c>
      <c r="J64" s="196">
        <v>6</v>
      </c>
      <c r="K64" s="195">
        <v>6</v>
      </c>
      <c r="L64" s="197">
        <v>28</v>
      </c>
    </row>
    <row r="65" spans="1:12" s="27" customFormat="1" ht="12.75">
      <c r="A65" s="193" t="s">
        <v>635</v>
      </c>
      <c r="B65" s="194">
        <v>2</v>
      </c>
      <c r="C65" s="195">
        <v>1</v>
      </c>
      <c r="D65" s="196">
        <v>4</v>
      </c>
      <c r="E65" s="195">
        <v>6</v>
      </c>
      <c r="F65" s="196">
        <v>5</v>
      </c>
      <c r="G65" s="195">
        <v>6</v>
      </c>
      <c r="H65" s="196">
        <v>11</v>
      </c>
      <c r="I65" s="195">
        <v>12</v>
      </c>
      <c r="J65" s="196">
        <v>15</v>
      </c>
      <c r="K65" s="195">
        <v>18</v>
      </c>
      <c r="L65" s="197">
        <v>80</v>
      </c>
    </row>
    <row r="66" spans="1:12" s="27" customFormat="1" ht="12.75">
      <c r="A66" s="193" t="s">
        <v>652</v>
      </c>
      <c r="B66" s="194">
        <v>0</v>
      </c>
      <c r="C66" s="195">
        <v>0</v>
      </c>
      <c r="D66" s="196">
        <v>5</v>
      </c>
      <c r="E66" s="195">
        <v>1</v>
      </c>
      <c r="F66" s="196">
        <v>1</v>
      </c>
      <c r="G66" s="195">
        <v>7</v>
      </c>
      <c r="H66" s="196">
        <v>6</v>
      </c>
      <c r="I66" s="195">
        <v>4</v>
      </c>
      <c r="J66" s="196">
        <v>12</v>
      </c>
      <c r="K66" s="195">
        <v>13</v>
      </c>
      <c r="L66" s="197">
        <v>49</v>
      </c>
    </row>
    <row r="67" spans="1:12" s="27" customFormat="1" ht="12.75">
      <c r="A67" s="193" t="s">
        <v>636</v>
      </c>
      <c r="B67" s="194">
        <v>3</v>
      </c>
      <c r="C67" s="195">
        <v>2</v>
      </c>
      <c r="D67" s="196">
        <v>5</v>
      </c>
      <c r="E67" s="195">
        <v>3</v>
      </c>
      <c r="F67" s="196">
        <v>13</v>
      </c>
      <c r="G67" s="195">
        <v>7</v>
      </c>
      <c r="H67" s="196">
        <v>10</v>
      </c>
      <c r="I67" s="195">
        <v>11</v>
      </c>
      <c r="J67" s="196">
        <v>23</v>
      </c>
      <c r="K67" s="195">
        <v>17</v>
      </c>
      <c r="L67" s="197">
        <v>94</v>
      </c>
    </row>
    <row r="68" spans="1:12" s="27" customFormat="1" ht="12.75">
      <c r="A68" s="193" t="s">
        <v>637</v>
      </c>
      <c r="B68" s="194">
        <v>2</v>
      </c>
      <c r="C68" s="195">
        <v>5</v>
      </c>
      <c r="D68" s="196">
        <v>4</v>
      </c>
      <c r="E68" s="195">
        <v>1</v>
      </c>
      <c r="F68" s="196">
        <v>9</v>
      </c>
      <c r="G68" s="195">
        <v>5</v>
      </c>
      <c r="H68" s="196">
        <v>20</v>
      </c>
      <c r="I68" s="195">
        <v>8</v>
      </c>
      <c r="J68" s="196">
        <v>29</v>
      </c>
      <c r="K68" s="195">
        <v>20</v>
      </c>
      <c r="L68" s="197">
        <v>103</v>
      </c>
    </row>
    <row r="69" spans="1:12" s="27" customFormat="1" ht="12.75">
      <c r="A69" s="193" t="s">
        <v>638</v>
      </c>
      <c r="B69" s="194">
        <v>0</v>
      </c>
      <c r="C69" s="195">
        <v>0</v>
      </c>
      <c r="D69" s="196">
        <v>1</v>
      </c>
      <c r="E69" s="195">
        <v>0</v>
      </c>
      <c r="F69" s="196">
        <v>3</v>
      </c>
      <c r="G69" s="195">
        <v>2</v>
      </c>
      <c r="H69" s="196">
        <v>4</v>
      </c>
      <c r="I69" s="195">
        <v>4</v>
      </c>
      <c r="J69" s="196">
        <v>10</v>
      </c>
      <c r="K69" s="195">
        <v>2</v>
      </c>
      <c r="L69" s="197">
        <v>26</v>
      </c>
    </row>
    <row r="70" spans="1:12" s="27" customFormat="1" ht="12.75">
      <c r="A70" s="193" t="s">
        <v>639</v>
      </c>
      <c r="B70" s="194">
        <v>1</v>
      </c>
      <c r="C70" s="195">
        <v>0</v>
      </c>
      <c r="D70" s="196">
        <v>2</v>
      </c>
      <c r="E70" s="195">
        <v>1</v>
      </c>
      <c r="F70" s="196">
        <v>7</v>
      </c>
      <c r="G70" s="195">
        <v>7</v>
      </c>
      <c r="H70" s="196">
        <v>2</v>
      </c>
      <c r="I70" s="195">
        <v>3</v>
      </c>
      <c r="J70" s="196">
        <v>12</v>
      </c>
      <c r="K70" s="195">
        <v>14</v>
      </c>
      <c r="L70" s="197">
        <v>49</v>
      </c>
    </row>
    <row r="71" spans="1:12" s="27" customFormat="1" ht="12.75">
      <c r="A71" s="193" t="s">
        <v>640</v>
      </c>
      <c r="B71" s="194">
        <v>0</v>
      </c>
      <c r="C71" s="195">
        <v>0</v>
      </c>
      <c r="D71" s="196">
        <v>0</v>
      </c>
      <c r="E71" s="195">
        <v>0</v>
      </c>
      <c r="F71" s="196">
        <v>5</v>
      </c>
      <c r="G71" s="195">
        <v>5</v>
      </c>
      <c r="H71" s="196">
        <v>9</v>
      </c>
      <c r="I71" s="195">
        <v>7</v>
      </c>
      <c r="J71" s="196">
        <v>30</v>
      </c>
      <c r="K71" s="195">
        <v>13</v>
      </c>
      <c r="L71" s="197">
        <v>69</v>
      </c>
    </row>
    <row r="72" spans="1:12" s="27" customFormat="1" ht="12.75">
      <c r="A72" s="193" t="s">
        <v>651</v>
      </c>
      <c r="B72" s="194">
        <v>0</v>
      </c>
      <c r="C72" s="195">
        <v>0</v>
      </c>
      <c r="D72" s="196">
        <v>0</v>
      </c>
      <c r="E72" s="195">
        <v>0</v>
      </c>
      <c r="F72" s="196">
        <v>3</v>
      </c>
      <c r="G72" s="195">
        <v>4</v>
      </c>
      <c r="H72" s="196">
        <v>0</v>
      </c>
      <c r="I72" s="195">
        <v>0</v>
      </c>
      <c r="J72" s="196">
        <v>2</v>
      </c>
      <c r="K72" s="195">
        <v>6</v>
      </c>
      <c r="L72" s="197">
        <v>15</v>
      </c>
    </row>
    <row r="73" spans="1:12" s="27" customFormat="1" ht="12.75">
      <c r="A73" s="193" t="s">
        <v>656</v>
      </c>
      <c r="B73" s="194">
        <v>0</v>
      </c>
      <c r="C73" s="195">
        <v>0</v>
      </c>
      <c r="D73" s="196">
        <v>0</v>
      </c>
      <c r="E73" s="195">
        <v>0</v>
      </c>
      <c r="F73" s="196">
        <v>1</v>
      </c>
      <c r="G73" s="195">
        <v>0</v>
      </c>
      <c r="H73" s="196">
        <v>3</v>
      </c>
      <c r="I73" s="195">
        <v>2</v>
      </c>
      <c r="J73" s="196">
        <v>8</v>
      </c>
      <c r="K73" s="195">
        <v>4</v>
      </c>
      <c r="L73" s="197">
        <v>18</v>
      </c>
    </row>
    <row r="74" spans="1:12" s="27" customFormat="1" ht="12.75">
      <c r="A74" s="193" t="s">
        <v>641</v>
      </c>
      <c r="B74" s="194">
        <v>0</v>
      </c>
      <c r="C74" s="195">
        <v>0</v>
      </c>
      <c r="D74" s="196">
        <v>3</v>
      </c>
      <c r="E74" s="195">
        <v>5</v>
      </c>
      <c r="F74" s="196">
        <v>8</v>
      </c>
      <c r="G74" s="195">
        <v>8</v>
      </c>
      <c r="H74" s="196">
        <v>14</v>
      </c>
      <c r="I74" s="195">
        <v>7</v>
      </c>
      <c r="J74" s="196">
        <v>17</v>
      </c>
      <c r="K74" s="195">
        <v>18</v>
      </c>
      <c r="L74" s="197">
        <v>80</v>
      </c>
    </row>
    <row r="75" spans="1:12" s="27" customFormat="1" ht="12.75">
      <c r="A75" s="193" t="s">
        <v>642</v>
      </c>
      <c r="B75" s="194">
        <v>1</v>
      </c>
      <c r="C75" s="195">
        <v>0</v>
      </c>
      <c r="D75" s="196">
        <v>2</v>
      </c>
      <c r="E75" s="195">
        <v>1</v>
      </c>
      <c r="F75" s="196">
        <v>1</v>
      </c>
      <c r="G75" s="195">
        <v>2</v>
      </c>
      <c r="H75" s="196">
        <v>2</v>
      </c>
      <c r="I75" s="195">
        <v>0</v>
      </c>
      <c r="J75" s="196">
        <v>2</v>
      </c>
      <c r="K75" s="195">
        <v>7</v>
      </c>
      <c r="L75" s="197">
        <v>18</v>
      </c>
    </row>
    <row r="76" spans="1:12" s="27" customFormat="1" ht="12.75">
      <c r="A76" s="193" t="s">
        <v>643</v>
      </c>
      <c r="B76" s="194">
        <v>0</v>
      </c>
      <c r="C76" s="195">
        <v>2</v>
      </c>
      <c r="D76" s="196">
        <v>3</v>
      </c>
      <c r="E76" s="195">
        <v>3</v>
      </c>
      <c r="F76" s="196">
        <v>9</v>
      </c>
      <c r="G76" s="195">
        <v>6</v>
      </c>
      <c r="H76" s="196">
        <v>10</v>
      </c>
      <c r="I76" s="195">
        <v>10</v>
      </c>
      <c r="J76" s="196">
        <v>19</v>
      </c>
      <c r="K76" s="195">
        <v>16</v>
      </c>
      <c r="L76" s="197">
        <v>78</v>
      </c>
    </row>
    <row r="77" spans="1:12" s="27" customFormat="1" ht="12.75">
      <c r="A77" s="193" t="s">
        <v>537</v>
      </c>
      <c r="B77" s="194">
        <v>2</v>
      </c>
      <c r="C77" s="195">
        <v>1</v>
      </c>
      <c r="D77" s="196">
        <v>53</v>
      </c>
      <c r="E77" s="195">
        <v>46</v>
      </c>
      <c r="F77" s="196">
        <v>138</v>
      </c>
      <c r="G77" s="195">
        <v>129</v>
      </c>
      <c r="H77" s="196">
        <v>184</v>
      </c>
      <c r="I77" s="195">
        <v>159</v>
      </c>
      <c r="J77" s="196">
        <v>365</v>
      </c>
      <c r="K77" s="195">
        <v>370</v>
      </c>
      <c r="L77" s="197">
        <v>1447</v>
      </c>
    </row>
    <row r="78" spans="1:12" s="27" customFormat="1" ht="12.75">
      <c r="A78" s="193" t="s">
        <v>650</v>
      </c>
      <c r="B78" s="194">
        <v>0</v>
      </c>
      <c r="C78" s="195">
        <v>0</v>
      </c>
      <c r="D78" s="196">
        <v>0</v>
      </c>
      <c r="E78" s="195">
        <v>0</v>
      </c>
      <c r="F78" s="196">
        <v>1</v>
      </c>
      <c r="G78" s="195">
        <v>2</v>
      </c>
      <c r="H78" s="196">
        <v>1</v>
      </c>
      <c r="I78" s="195">
        <v>0</v>
      </c>
      <c r="J78" s="196">
        <v>2</v>
      </c>
      <c r="K78" s="195">
        <v>6</v>
      </c>
      <c r="L78" s="197">
        <v>12</v>
      </c>
    </row>
    <row r="79" spans="1:12" s="27" customFormat="1" ht="12.75">
      <c r="A79" s="193" t="s">
        <v>655</v>
      </c>
      <c r="B79" s="194">
        <v>0</v>
      </c>
      <c r="C79" s="195">
        <v>0</v>
      </c>
      <c r="D79" s="196">
        <v>0</v>
      </c>
      <c r="E79" s="195">
        <v>0</v>
      </c>
      <c r="F79" s="196">
        <v>8</v>
      </c>
      <c r="G79" s="195">
        <v>1</v>
      </c>
      <c r="H79" s="196">
        <v>7</v>
      </c>
      <c r="I79" s="195">
        <v>4</v>
      </c>
      <c r="J79" s="196">
        <v>0</v>
      </c>
      <c r="K79" s="195">
        <v>0</v>
      </c>
      <c r="L79" s="197">
        <v>20</v>
      </c>
    </row>
    <row r="80" spans="1:12" s="27" customFormat="1" ht="12.75">
      <c r="A80" s="193" t="s">
        <v>644</v>
      </c>
      <c r="B80" s="194">
        <v>3</v>
      </c>
      <c r="C80" s="195">
        <v>2</v>
      </c>
      <c r="D80" s="196">
        <v>3</v>
      </c>
      <c r="E80" s="195">
        <v>6</v>
      </c>
      <c r="F80" s="196">
        <v>8</v>
      </c>
      <c r="G80" s="195">
        <v>10</v>
      </c>
      <c r="H80" s="196">
        <v>16</v>
      </c>
      <c r="I80" s="195">
        <v>10</v>
      </c>
      <c r="J80" s="196">
        <v>31</v>
      </c>
      <c r="K80" s="195">
        <v>17</v>
      </c>
      <c r="L80" s="197">
        <v>106</v>
      </c>
    </row>
    <row r="81" spans="1:12" s="27" customFormat="1" ht="12.75">
      <c r="A81" s="193" t="s">
        <v>649</v>
      </c>
      <c r="B81" s="194">
        <v>0</v>
      </c>
      <c r="C81" s="195">
        <v>0</v>
      </c>
      <c r="D81" s="196">
        <v>3</v>
      </c>
      <c r="E81" s="195">
        <v>0</v>
      </c>
      <c r="F81" s="196">
        <v>7</v>
      </c>
      <c r="G81" s="195">
        <v>2</v>
      </c>
      <c r="H81" s="196">
        <v>4</v>
      </c>
      <c r="I81" s="195">
        <v>2</v>
      </c>
      <c r="J81" s="196">
        <v>7</v>
      </c>
      <c r="K81" s="195">
        <v>6</v>
      </c>
      <c r="L81" s="197">
        <v>31</v>
      </c>
    </row>
    <row r="82" spans="1:12" s="27" customFormat="1" ht="12.75">
      <c r="A82" s="193" t="s">
        <v>645</v>
      </c>
      <c r="B82" s="194">
        <v>0</v>
      </c>
      <c r="C82" s="195">
        <v>0</v>
      </c>
      <c r="D82" s="196">
        <v>1</v>
      </c>
      <c r="E82" s="195">
        <v>1</v>
      </c>
      <c r="F82" s="196">
        <v>6</v>
      </c>
      <c r="G82" s="195">
        <v>10</v>
      </c>
      <c r="H82" s="196">
        <v>16</v>
      </c>
      <c r="I82" s="195">
        <v>11</v>
      </c>
      <c r="J82" s="196">
        <v>25</v>
      </c>
      <c r="K82" s="195">
        <v>19</v>
      </c>
      <c r="L82" s="197">
        <v>89</v>
      </c>
    </row>
    <row r="83" spans="1:12" s="27" customFormat="1" ht="12.75">
      <c r="A83" s="193" t="s">
        <v>646</v>
      </c>
      <c r="B83" s="194">
        <v>0</v>
      </c>
      <c r="C83" s="195">
        <v>0</v>
      </c>
      <c r="D83" s="196">
        <v>0</v>
      </c>
      <c r="E83" s="195">
        <v>0</v>
      </c>
      <c r="F83" s="196">
        <v>0</v>
      </c>
      <c r="G83" s="195">
        <v>1</v>
      </c>
      <c r="H83" s="196">
        <v>3</v>
      </c>
      <c r="I83" s="195">
        <v>3</v>
      </c>
      <c r="J83" s="196">
        <v>5</v>
      </c>
      <c r="K83" s="195">
        <v>3</v>
      </c>
      <c r="L83" s="197">
        <v>15</v>
      </c>
    </row>
    <row r="84" spans="1:12" s="27" customFormat="1" ht="12" customHeight="1">
      <c r="A84" s="193" t="s">
        <v>648</v>
      </c>
      <c r="B84" s="194">
        <v>0</v>
      </c>
      <c r="C84" s="195">
        <v>0</v>
      </c>
      <c r="D84" s="196">
        <v>0</v>
      </c>
      <c r="E84" s="195">
        <v>0</v>
      </c>
      <c r="F84" s="196">
        <v>5</v>
      </c>
      <c r="G84" s="195">
        <v>2</v>
      </c>
      <c r="H84" s="196">
        <v>6</v>
      </c>
      <c r="I84" s="195">
        <v>4</v>
      </c>
      <c r="J84" s="196">
        <v>13</v>
      </c>
      <c r="K84" s="195">
        <v>12</v>
      </c>
      <c r="L84" s="197">
        <v>42</v>
      </c>
    </row>
    <row r="85" spans="1:12" s="27" customFormat="1" ht="12.75">
      <c r="A85" s="193" t="s">
        <v>647</v>
      </c>
      <c r="B85" s="194">
        <v>0</v>
      </c>
      <c r="C85" s="195">
        <v>0</v>
      </c>
      <c r="D85" s="196">
        <v>0</v>
      </c>
      <c r="E85" s="195">
        <v>1</v>
      </c>
      <c r="F85" s="196">
        <v>3</v>
      </c>
      <c r="G85" s="195">
        <v>5</v>
      </c>
      <c r="H85" s="196">
        <v>4</v>
      </c>
      <c r="I85" s="195">
        <v>3</v>
      </c>
      <c r="J85" s="196">
        <v>11</v>
      </c>
      <c r="K85" s="195">
        <v>9</v>
      </c>
      <c r="L85" s="197">
        <v>36</v>
      </c>
    </row>
    <row r="86" spans="1:12" s="27" customFormat="1" ht="12.75">
      <c r="A86" s="193" t="s">
        <v>654</v>
      </c>
      <c r="B86" s="194">
        <v>0</v>
      </c>
      <c r="C86" s="195">
        <v>0</v>
      </c>
      <c r="D86" s="196">
        <v>0</v>
      </c>
      <c r="E86" s="195">
        <v>2</v>
      </c>
      <c r="F86" s="196">
        <v>6</v>
      </c>
      <c r="G86" s="195">
        <v>2</v>
      </c>
      <c r="H86" s="196">
        <v>5</v>
      </c>
      <c r="I86" s="195">
        <v>1</v>
      </c>
      <c r="J86" s="196">
        <v>0</v>
      </c>
      <c r="K86" s="195">
        <v>0</v>
      </c>
      <c r="L86" s="197">
        <v>16</v>
      </c>
    </row>
    <row r="87" spans="1:12" s="216" customFormat="1" ht="20.25" customHeight="1">
      <c r="A87" s="198" t="s">
        <v>632</v>
      </c>
      <c r="B87" s="199">
        <v>18</v>
      </c>
      <c r="C87" s="199">
        <v>17</v>
      </c>
      <c r="D87" s="199">
        <v>94</v>
      </c>
      <c r="E87" s="199">
        <v>83</v>
      </c>
      <c r="F87" s="199">
        <v>253</v>
      </c>
      <c r="G87" s="199">
        <v>234</v>
      </c>
      <c r="H87" s="199">
        <v>350</v>
      </c>
      <c r="I87" s="199">
        <v>276</v>
      </c>
      <c r="J87" s="199">
        <v>659</v>
      </c>
      <c r="K87" s="199">
        <v>618</v>
      </c>
      <c r="L87" s="199">
        <v>2602</v>
      </c>
    </row>
    <row r="90" spans="1:12" ht="42.75" customHeight="1">
      <c r="A90" s="8" t="s">
        <v>312</v>
      </c>
      <c r="B90" s="301" t="s">
        <v>320</v>
      </c>
      <c r="C90" s="302"/>
      <c r="D90" s="302"/>
      <c r="E90" s="302"/>
      <c r="F90" s="302"/>
      <c r="G90" s="302"/>
      <c r="H90" s="302"/>
      <c r="I90" s="302"/>
      <c r="J90" s="302"/>
      <c r="K90" s="302"/>
      <c r="L90" s="303"/>
    </row>
    <row r="91" spans="1:12" ht="42.75" customHeight="1">
      <c r="A91" s="30" t="s">
        <v>548</v>
      </c>
      <c r="B91" s="191" t="s">
        <v>301</v>
      </c>
      <c r="C91" s="191" t="s">
        <v>302</v>
      </c>
      <c r="D91" s="191" t="s">
        <v>303</v>
      </c>
      <c r="E91" s="191" t="s">
        <v>304</v>
      </c>
      <c r="F91" s="191" t="s">
        <v>305</v>
      </c>
      <c r="G91" s="191" t="s">
        <v>306</v>
      </c>
      <c r="H91" s="191" t="s">
        <v>307</v>
      </c>
      <c r="I91" s="191" t="s">
        <v>308</v>
      </c>
      <c r="J91" s="191" t="s">
        <v>309</v>
      </c>
      <c r="K91" s="191" t="s">
        <v>310</v>
      </c>
      <c r="L91" s="192" t="s">
        <v>327</v>
      </c>
    </row>
    <row r="92" spans="1:12" s="27" customFormat="1" ht="12" customHeight="1">
      <c r="A92" s="193" t="s">
        <v>711</v>
      </c>
      <c r="B92" s="194">
        <v>0</v>
      </c>
      <c r="C92" s="195">
        <v>0</v>
      </c>
      <c r="D92" s="196">
        <v>3</v>
      </c>
      <c r="E92" s="195">
        <v>1</v>
      </c>
      <c r="F92" s="196">
        <v>12</v>
      </c>
      <c r="G92" s="195">
        <v>3</v>
      </c>
      <c r="H92" s="196">
        <v>5</v>
      </c>
      <c r="I92" s="195">
        <v>15</v>
      </c>
      <c r="J92" s="196">
        <v>26</v>
      </c>
      <c r="K92" s="195">
        <v>25</v>
      </c>
      <c r="L92" s="197">
        <v>90</v>
      </c>
    </row>
    <row r="93" spans="1:12" s="27" customFormat="1" ht="12" customHeight="1">
      <c r="A93" s="193" t="s">
        <v>710</v>
      </c>
      <c r="B93" s="194">
        <v>0</v>
      </c>
      <c r="C93" s="195">
        <v>0</v>
      </c>
      <c r="D93" s="196">
        <v>1</v>
      </c>
      <c r="E93" s="195">
        <v>4</v>
      </c>
      <c r="F93" s="196">
        <v>13</v>
      </c>
      <c r="G93" s="195">
        <v>9</v>
      </c>
      <c r="H93" s="196">
        <v>4</v>
      </c>
      <c r="I93" s="195">
        <v>5</v>
      </c>
      <c r="J93" s="196">
        <v>35</v>
      </c>
      <c r="K93" s="195">
        <v>27</v>
      </c>
      <c r="L93" s="197">
        <v>98</v>
      </c>
    </row>
    <row r="94" spans="1:12" s="27" customFormat="1" ht="12" customHeight="1">
      <c r="A94" s="193" t="s">
        <v>723</v>
      </c>
      <c r="B94" s="194">
        <v>0</v>
      </c>
      <c r="C94" s="195">
        <v>0</v>
      </c>
      <c r="D94" s="196">
        <v>0</v>
      </c>
      <c r="E94" s="195">
        <v>0</v>
      </c>
      <c r="F94" s="196">
        <v>0</v>
      </c>
      <c r="G94" s="195">
        <v>0</v>
      </c>
      <c r="H94" s="196">
        <v>2</v>
      </c>
      <c r="I94" s="195">
        <v>3</v>
      </c>
      <c r="J94" s="196">
        <v>16</v>
      </c>
      <c r="K94" s="195">
        <v>16</v>
      </c>
      <c r="L94" s="197">
        <v>37</v>
      </c>
    </row>
    <row r="95" spans="1:12" s="27" customFormat="1" ht="12" customHeight="1">
      <c r="A95" s="193" t="s">
        <v>709</v>
      </c>
      <c r="B95" s="194">
        <v>1</v>
      </c>
      <c r="C95" s="195">
        <v>0</v>
      </c>
      <c r="D95" s="196">
        <v>0</v>
      </c>
      <c r="E95" s="195">
        <v>2</v>
      </c>
      <c r="F95" s="196">
        <v>5</v>
      </c>
      <c r="G95" s="195">
        <v>4</v>
      </c>
      <c r="H95" s="196">
        <v>4</v>
      </c>
      <c r="I95" s="195">
        <v>3</v>
      </c>
      <c r="J95" s="196">
        <v>11</v>
      </c>
      <c r="K95" s="195">
        <v>7</v>
      </c>
      <c r="L95" s="197">
        <v>37</v>
      </c>
    </row>
    <row r="96" spans="1:12" s="27" customFormat="1" ht="12" customHeight="1">
      <c r="A96" s="193" t="s">
        <v>708</v>
      </c>
      <c r="B96" s="194">
        <v>0</v>
      </c>
      <c r="C96" s="195">
        <v>0</v>
      </c>
      <c r="D96" s="196">
        <v>7</v>
      </c>
      <c r="E96" s="195">
        <v>2</v>
      </c>
      <c r="F96" s="196">
        <v>3</v>
      </c>
      <c r="G96" s="195">
        <v>0</v>
      </c>
      <c r="H96" s="196">
        <v>7</v>
      </c>
      <c r="I96" s="195">
        <v>5</v>
      </c>
      <c r="J96" s="196">
        <v>9</v>
      </c>
      <c r="K96" s="195">
        <v>11</v>
      </c>
      <c r="L96" s="197">
        <v>44</v>
      </c>
    </row>
    <row r="97" spans="1:12" s="27" customFormat="1" ht="12" customHeight="1">
      <c r="A97" s="193" t="s">
        <v>722</v>
      </c>
      <c r="B97" s="194">
        <v>0</v>
      </c>
      <c r="C97" s="195">
        <v>0</v>
      </c>
      <c r="D97" s="196">
        <v>0</v>
      </c>
      <c r="E97" s="195">
        <v>0</v>
      </c>
      <c r="F97" s="196">
        <v>1</v>
      </c>
      <c r="G97" s="195">
        <v>2</v>
      </c>
      <c r="H97" s="196">
        <v>3</v>
      </c>
      <c r="I97" s="195">
        <v>1</v>
      </c>
      <c r="J97" s="196">
        <v>0</v>
      </c>
      <c r="K97" s="195">
        <v>4</v>
      </c>
      <c r="L97" s="197">
        <v>11</v>
      </c>
    </row>
    <row r="98" spans="1:12" s="27" customFormat="1" ht="12" customHeight="1">
      <c r="A98" s="193" t="s">
        <v>707</v>
      </c>
      <c r="B98" s="194">
        <v>0</v>
      </c>
      <c r="C98" s="195">
        <v>0</v>
      </c>
      <c r="D98" s="196">
        <v>0</v>
      </c>
      <c r="E98" s="195">
        <v>2</v>
      </c>
      <c r="F98" s="196">
        <v>9</v>
      </c>
      <c r="G98" s="195">
        <v>12</v>
      </c>
      <c r="H98" s="196">
        <v>5</v>
      </c>
      <c r="I98" s="195">
        <v>7</v>
      </c>
      <c r="J98" s="196">
        <v>21</v>
      </c>
      <c r="K98" s="195">
        <v>18</v>
      </c>
      <c r="L98" s="197">
        <v>74</v>
      </c>
    </row>
    <row r="99" spans="1:12" s="27" customFormat="1" ht="12" customHeight="1">
      <c r="A99" s="193" t="s">
        <v>706</v>
      </c>
      <c r="B99" s="194">
        <v>1</v>
      </c>
      <c r="C99" s="195">
        <v>3</v>
      </c>
      <c r="D99" s="196">
        <v>3</v>
      </c>
      <c r="E99" s="195">
        <v>0</v>
      </c>
      <c r="F99" s="196">
        <v>4</v>
      </c>
      <c r="G99" s="195">
        <v>9</v>
      </c>
      <c r="H99" s="196">
        <v>5</v>
      </c>
      <c r="I99" s="195">
        <v>8</v>
      </c>
      <c r="J99" s="196">
        <v>17</v>
      </c>
      <c r="K99" s="195">
        <v>16</v>
      </c>
      <c r="L99" s="197">
        <v>66</v>
      </c>
    </row>
    <row r="100" spans="1:12" s="27" customFormat="1" ht="12" customHeight="1">
      <c r="A100" s="193" t="s">
        <v>705</v>
      </c>
      <c r="B100" s="194">
        <v>0</v>
      </c>
      <c r="C100" s="195">
        <v>0</v>
      </c>
      <c r="D100" s="196">
        <v>1</v>
      </c>
      <c r="E100" s="195">
        <v>0</v>
      </c>
      <c r="F100" s="196">
        <v>3</v>
      </c>
      <c r="G100" s="195">
        <v>6</v>
      </c>
      <c r="H100" s="196">
        <v>3</v>
      </c>
      <c r="I100" s="195">
        <v>6</v>
      </c>
      <c r="J100" s="196">
        <v>18</v>
      </c>
      <c r="K100" s="195">
        <v>14</v>
      </c>
      <c r="L100" s="197">
        <v>51</v>
      </c>
    </row>
    <row r="101" spans="1:12" s="27" customFormat="1" ht="12" customHeight="1">
      <c r="A101" s="193" t="s">
        <v>729</v>
      </c>
      <c r="B101" s="194">
        <v>0</v>
      </c>
      <c r="C101" s="195">
        <v>0</v>
      </c>
      <c r="D101" s="196">
        <v>0</v>
      </c>
      <c r="E101" s="195">
        <v>0</v>
      </c>
      <c r="F101" s="196">
        <v>0</v>
      </c>
      <c r="G101" s="195">
        <v>0</v>
      </c>
      <c r="H101" s="196">
        <v>0</v>
      </c>
      <c r="I101" s="195">
        <v>0</v>
      </c>
      <c r="J101" s="196">
        <v>7</v>
      </c>
      <c r="K101" s="195">
        <v>4</v>
      </c>
      <c r="L101" s="197">
        <v>11</v>
      </c>
    </row>
    <row r="102" spans="1:12" s="27" customFormat="1" ht="12" customHeight="1">
      <c r="A102" s="193" t="s">
        <v>721</v>
      </c>
      <c r="B102" s="194">
        <v>0</v>
      </c>
      <c r="C102" s="195">
        <v>0</v>
      </c>
      <c r="D102" s="196">
        <v>0</v>
      </c>
      <c r="E102" s="195">
        <v>0</v>
      </c>
      <c r="F102" s="196">
        <v>5</v>
      </c>
      <c r="G102" s="195">
        <v>4</v>
      </c>
      <c r="H102" s="196">
        <v>1</v>
      </c>
      <c r="I102" s="195">
        <v>3</v>
      </c>
      <c r="J102" s="196">
        <v>1</v>
      </c>
      <c r="K102" s="195">
        <v>0</v>
      </c>
      <c r="L102" s="197">
        <v>14</v>
      </c>
    </row>
    <row r="103" spans="1:12" s="27" customFormat="1" ht="12" customHeight="1">
      <c r="A103" s="193" t="s">
        <v>704</v>
      </c>
      <c r="B103" s="194">
        <v>0</v>
      </c>
      <c r="C103" s="195">
        <v>0</v>
      </c>
      <c r="D103" s="196">
        <v>4</v>
      </c>
      <c r="E103" s="195">
        <v>1</v>
      </c>
      <c r="F103" s="196">
        <v>9</v>
      </c>
      <c r="G103" s="195">
        <v>12</v>
      </c>
      <c r="H103" s="196">
        <v>16</v>
      </c>
      <c r="I103" s="195">
        <v>14</v>
      </c>
      <c r="J103" s="196">
        <v>39</v>
      </c>
      <c r="K103" s="195">
        <v>49</v>
      </c>
      <c r="L103" s="197">
        <v>144</v>
      </c>
    </row>
    <row r="104" spans="1:12" s="27" customFormat="1" ht="12" customHeight="1">
      <c r="A104" s="193" t="s">
        <v>730</v>
      </c>
      <c r="B104" s="194">
        <v>0</v>
      </c>
      <c r="C104" s="195">
        <v>0</v>
      </c>
      <c r="D104" s="196">
        <v>0</v>
      </c>
      <c r="E104" s="195">
        <v>0</v>
      </c>
      <c r="F104" s="196">
        <v>3</v>
      </c>
      <c r="G104" s="195">
        <v>3</v>
      </c>
      <c r="H104" s="196">
        <v>0</v>
      </c>
      <c r="I104" s="195">
        <v>1</v>
      </c>
      <c r="J104" s="196">
        <v>9</v>
      </c>
      <c r="K104" s="195">
        <v>6</v>
      </c>
      <c r="L104" s="197">
        <v>22</v>
      </c>
    </row>
    <row r="105" spans="1:12" s="27" customFormat="1" ht="12" customHeight="1">
      <c r="A105" s="193" t="s">
        <v>703</v>
      </c>
      <c r="B105" s="194">
        <v>0</v>
      </c>
      <c r="C105" s="195">
        <v>0</v>
      </c>
      <c r="D105" s="196">
        <v>7</v>
      </c>
      <c r="E105" s="195">
        <v>2</v>
      </c>
      <c r="F105" s="196">
        <v>14</v>
      </c>
      <c r="G105" s="195">
        <v>6</v>
      </c>
      <c r="H105" s="196">
        <v>17</v>
      </c>
      <c r="I105" s="195">
        <v>5</v>
      </c>
      <c r="J105" s="196">
        <v>25</v>
      </c>
      <c r="K105" s="195">
        <v>26</v>
      </c>
      <c r="L105" s="197">
        <v>102</v>
      </c>
    </row>
    <row r="106" spans="1:12" s="27" customFormat="1" ht="12" customHeight="1">
      <c r="A106" s="193" t="s">
        <v>702</v>
      </c>
      <c r="B106" s="194">
        <v>0</v>
      </c>
      <c r="C106" s="195">
        <v>0</v>
      </c>
      <c r="D106" s="196">
        <v>0</v>
      </c>
      <c r="E106" s="195">
        <v>0</v>
      </c>
      <c r="F106" s="196">
        <v>5</v>
      </c>
      <c r="G106" s="195">
        <v>2</v>
      </c>
      <c r="H106" s="196">
        <v>3</v>
      </c>
      <c r="I106" s="195">
        <v>3</v>
      </c>
      <c r="J106" s="196">
        <v>17</v>
      </c>
      <c r="K106" s="195">
        <v>13</v>
      </c>
      <c r="L106" s="197">
        <v>43</v>
      </c>
    </row>
    <row r="107" spans="1:12" s="27" customFormat="1" ht="12" customHeight="1">
      <c r="A107" s="193" t="s">
        <v>701</v>
      </c>
      <c r="B107" s="194">
        <v>0</v>
      </c>
      <c r="C107" s="195">
        <v>0</v>
      </c>
      <c r="D107" s="196">
        <v>1</v>
      </c>
      <c r="E107" s="195">
        <v>3</v>
      </c>
      <c r="F107" s="196">
        <v>7</v>
      </c>
      <c r="G107" s="195">
        <v>5</v>
      </c>
      <c r="H107" s="196">
        <v>9</v>
      </c>
      <c r="I107" s="195">
        <v>3</v>
      </c>
      <c r="J107" s="196">
        <v>19</v>
      </c>
      <c r="K107" s="195">
        <v>19</v>
      </c>
      <c r="L107" s="197">
        <v>66</v>
      </c>
    </row>
    <row r="108" spans="1:12" s="27" customFormat="1" ht="12" customHeight="1">
      <c r="A108" s="193" t="s">
        <v>700</v>
      </c>
      <c r="B108" s="194">
        <v>0</v>
      </c>
      <c r="C108" s="195">
        <v>0</v>
      </c>
      <c r="D108" s="196">
        <v>3</v>
      </c>
      <c r="E108" s="195">
        <v>4</v>
      </c>
      <c r="F108" s="196">
        <v>8</v>
      </c>
      <c r="G108" s="195">
        <v>8</v>
      </c>
      <c r="H108" s="196">
        <v>13</v>
      </c>
      <c r="I108" s="195">
        <v>7</v>
      </c>
      <c r="J108" s="196">
        <v>22</v>
      </c>
      <c r="K108" s="195">
        <v>13</v>
      </c>
      <c r="L108" s="197">
        <v>78</v>
      </c>
    </row>
    <row r="109" spans="1:12" s="27" customFormat="1" ht="12" customHeight="1">
      <c r="A109" s="193" t="s">
        <v>699</v>
      </c>
      <c r="B109" s="194">
        <v>3</v>
      </c>
      <c r="C109" s="195">
        <v>3</v>
      </c>
      <c r="D109" s="196">
        <v>3</v>
      </c>
      <c r="E109" s="195">
        <v>13</v>
      </c>
      <c r="F109" s="196">
        <v>31</v>
      </c>
      <c r="G109" s="195">
        <v>28</v>
      </c>
      <c r="H109" s="196">
        <v>29</v>
      </c>
      <c r="I109" s="195">
        <v>25</v>
      </c>
      <c r="J109" s="196">
        <v>63</v>
      </c>
      <c r="K109" s="195">
        <v>60</v>
      </c>
      <c r="L109" s="197">
        <v>258</v>
      </c>
    </row>
    <row r="110" spans="1:12" s="27" customFormat="1" ht="12" customHeight="1">
      <c r="A110" s="193" t="s">
        <v>698</v>
      </c>
      <c r="B110" s="194">
        <v>0</v>
      </c>
      <c r="C110" s="195">
        <v>0</v>
      </c>
      <c r="D110" s="196">
        <v>2</v>
      </c>
      <c r="E110" s="195">
        <v>2</v>
      </c>
      <c r="F110" s="196">
        <v>2</v>
      </c>
      <c r="G110" s="195">
        <v>4</v>
      </c>
      <c r="H110" s="196">
        <v>9</v>
      </c>
      <c r="I110" s="195">
        <v>3</v>
      </c>
      <c r="J110" s="196">
        <v>7</v>
      </c>
      <c r="K110" s="195">
        <v>10</v>
      </c>
      <c r="L110" s="197">
        <v>39</v>
      </c>
    </row>
    <row r="111" spans="1:12" s="27" customFormat="1" ht="12" customHeight="1">
      <c r="A111" s="193" t="s">
        <v>720</v>
      </c>
      <c r="B111" s="194">
        <v>0</v>
      </c>
      <c r="C111" s="195">
        <v>0</v>
      </c>
      <c r="D111" s="196">
        <v>0</v>
      </c>
      <c r="E111" s="195">
        <v>0</v>
      </c>
      <c r="F111" s="196">
        <v>0</v>
      </c>
      <c r="G111" s="195">
        <v>0</v>
      </c>
      <c r="H111" s="196">
        <v>1</v>
      </c>
      <c r="I111" s="195">
        <v>1</v>
      </c>
      <c r="J111" s="196">
        <v>20</v>
      </c>
      <c r="K111" s="195">
        <v>14</v>
      </c>
      <c r="L111" s="197">
        <v>36</v>
      </c>
    </row>
    <row r="112" spans="1:12" s="27" customFormat="1" ht="12" customHeight="1">
      <c r="A112" s="193" t="s">
        <v>697</v>
      </c>
      <c r="B112" s="194">
        <v>0</v>
      </c>
      <c r="C112" s="195">
        <v>0</v>
      </c>
      <c r="D112" s="196">
        <v>2</v>
      </c>
      <c r="E112" s="195">
        <v>5</v>
      </c>
      <c r="F112" s="196">
        <v>4</v>
      </c>
      <c r="G112" s="195">
        <v>0</v>
      </c>
      <c r="H112" s="196">
        <v>7</v>
      </c>
      <c r="I112" s="195">
        <v>0</v>
      </c>
      <c r="J112" s="196">
        <v>11</v>
      </c>
      <c r="K112" s="195">
        <v>4</v>
      </c>
      <c r="L112" s="197">
        <v>33</v>
      </c>
    </row>
    <row r="113" spans="1:12" s="27" customFormat="1" ht="12" customHeight="1">
      <c r="A113" s="193" t="s">
        <v>696</v>
      </c>
      <c r="B113" s="194">
        <v>2</v>
      </c>
      <c r="C113" s="195">
        <v>2</v>
      </c>
      <c r="D113" s="196">
        <v>5</v>
      </c>
      <c r="E113" s="195">
        <v>6</v>
      </c>
      <c r="F113" s="196">
        <v>13</v>
      </c>
      <c r="G113" s="195">
        <v>9</v>
      </c>
      <c r="H113" s="196">
        <v>12</v>
      </c>
      <c r="I113" s="195">
        <v>5</v>
      </c>
      <c r="J113" s="196">
        <v>41</v>
      </c>
      <c r="K113" s="195">
        <v>39</v>
      </c>
      <c r="L113" s="197">
        <v>134</v>
      </c>
    </row>
    <row r="114" spans="1:12" s="27" customFormat="1" ht="12" customHeight="1">
      <c r="A114" s="193" t="s">
        <v>695</v>
      </c>
      <c r="B114" s="194">
        <v>0</v>
      </c>
      <c r="C114" s="195">
        <v>0</v>
      </c>
      <c r="D114" s="196">
        <v>1</v>
      </c>
      <c r="E114" s="195">
        <v>3</v>
      </c>
      <c r="F114" s="196">
        <v>7</v>
      </c>
      <c r="G114" s="195">
        <v>4</v>
      </c>
      <c r="H114" s="196">
        <v>9</v>
      </c>
      <c r="I114" s="195">
        <v>7</v>
      </c>
      <c r="J114" s="196">
        <v>16</v>
      </c>
      <c r="K114" s="195">
        <v>19</v>
      </c>
      <c r="L114" s="197">
        <v>66</v>
      </c>
    </row>
    <row r="115" spans="1:12" s="27" customFormat="1" ht="12" customHeight="1">
      <c r="A115" s="193" t="s">
        <v>694</v>
      </c>
      <c r="B115" s="194">
        <v>2</v>
      </c>
      <c r="C115" s="195">
        <v>0</v>
      </c>
      <c r="D115" s="196">
        <v>2</v>
      </c>
      <c r="E115" s="195">
        <v>4</v>
      </c>
      <c r="F115" s="196">
        <v>1</v>
      </c>
      <c r="G115" s="195">
        <v>8</v>
      </c>
      <c r="H115" s="196">
        <v>8</v>
      </c>
      <c r="I115" s="195">
        <v>6</v>
      </c>
      <c r="J115" s="196">
        <v>14</v>
      </c>
      <c r="K115" s="195">
        <v>18</v>
      </c>
      <c r="L115" s="197">
        <v>63</v>
      </c>
    </row>
    <row r="116" spans="1:12" s="27" customFormat="1" ht="12" customHeight="1">
      <c r="A116" s="193" t="s">
        <v>693</v>
      </c>
      <c r="B116" s="194">
        <v>0</v>
      </c>
      <c r="C116" s="195">
        <v>0</v>
      </c>
      <c r="D116" s="196">
        <v>4</v>
      </c>
      <c r="E116" s="195">
        <v>6</v>
      </c>
      <c r="F116" s="196">
        <v>8</v>
      </c>
      <c r="G116" s="195">
        <v>15</v>
      </c>
      <c r="H116" s="196">
        <v>7</v>
      </c>
      <c r="I116" s="195">
        <v>8</v>
      </c>
      <c r="J116" s="196">
        <v>30</v>
      </c>
      <c r="K116" s="195">
        <v>32</v>
      </c>
      <c r="L116" s="197">
        <v>110</v>
      </c>
    </row>
    <row r="117" spans="1:12" s="27" customFormat="1" ht="12" customHeight="1">
      <c r="A117" s="193" t="s">
        <v>692</v>
      </c>
      <c r="B117" s="194">
        <v>1</v>
      </c>
      <c r="C117" s="195">
        <v>1</v>
      </c>
      <c r="D117" s="196">
        <v>3</v>
      </c>
      <c r="E117" s="195">
        <v>5</v>
      </c>
      <c r="F117" s="196">
        <v>13</v>
      </c>
      <c r="G117" s="195">
        <v>5</v>
      </c>
      <c r="H117" s="196">
        <v>9</v>
      </c>
      <c r="I117" s="195">
        <v>11</v>
      </c>
      <c r="J117" s="196">
        <v>15</v>
      </c>
      <c r="K117" s="195">
        <v>24</v>
      </c>
      <c r="L117" s="197">
        <v>87</v>
      </c>
    </row>
    <row r="118" spans="1:12" s="27" customFormat="1" ht="12" customHeight="1">
      <c r="A118" s="193" t="s">
        <v>691</v>
      </c>
      <c r="B118" s="194">
        <v>0</v>
      </c>
      <c r="C118" s="195">
        <v>0</v>
      </c>
      <c r="D118" s="196">
        <v>3</v>
      </c>
      <c r="E118" s="195">
        <v>2</v>
      </c>
      <c r="F118" s="196">
        <v>6</v>
      </c>
      <c r="G118" s="195">
        <v>6</v>
      </c>
      <c r="H118" s="196">
        <v>29</v>
      </c>
      <c r="I118" s="195">
        <v>33</v>
      </c>
      <c r="J118" s="196">
        <v>15</v>
      </c>
      <c r="K118" s="195">
        <v>12</v>
      </c>
      <c r="L118" s="197">
        <v>106</v>
      </c>
    </row>
    <row r="119" spans="1:12" s="27" customFormat="1" ht="12" customHeight="1">
      <c r="A119" s="193" t="s">
        <v>719</v>
      </c>
      <c r="B119" s="194">
        <v>0</v>
      </c>
      <c r="C119" s="195">
        <v>0</v>
      </c>
      <c r="D119" s="196">
        <v>0</v>
      </c>
      <c r="E119" s="195">
        <v>0</v>
      </c>
      <c r="F119" s="196">
        <v>2</v>
      </c>
      <c r="G119" s="195">
        <v>0</v>
      </c>
      <c r="H119" s="196">
        <v>0</v>
      </c>
      <c r="I119" s="195">
        <v>2</v>
      </c>
      <c r="J119" s="196">
        <v>2</v>
      </c>
      <c r="K119" s="195">
        <v>1</v>
      </c>
      <c r="L119" s="197">
        <v>7</v>
      </c>
    </row>
    <row r="120" spans="1:12" s="27" customFormat="1" ht="12" customHeight="1">
      <c r="A120" s="193" t="s">
        <v>690</v>
      </c>
      <c r="B120" s="194">
        <v>11</v>
      </c>
      <c r="C120" s="195">
        <v>3</v>
      </c>
      <c r="D120" s="196">
        <v>47</v>
      </c>
      <c r="E120" s="195">
        <v>53</v>
      </c>
      <c r="F120" s="196">
        <v>124</v>
      </c>
      <c r="G120" s="195">
        <v>141</v>
      </c>
      <c r="H120" s="196">
        <v>190</v>
      </c>
      <c r="I120" s="195">
        <v>144</v>
      </c>
      <c r="J120" s="196">
        <v>450</v>
      </c>
      <c r="K120" s="195">
        <v>394</v>
      </c>
      <c r="L120" s="197">
        <v>1557</v>
      </c>
    </row>
    <row r="121" spans="1:12" s="27" customFormat="1" ht="12" customHeight="1">
      <c r="A121" s="193" t="s">
        <v>689</v>
      </c>
      <c r="B121" s="194">
        <v>0</v>
      </c>
      <c r="C121" s="195">
        <v>0</v>
      </c>
      <c r="D121" s="196">
        <v>0</v>
      </c>
      <c r="E121" s="195">
        <v>0</v>
      </c>
      <c r="F121" s="196">
        <v>3</v>
      </c>
      <c r="G121" s="195">
        <v>7</v>
      </c>
      <c r="H121" s="196">
        <v>13</v>
      </c>
      <c r="I121" s="195">
        <v>0</v>
      </c>
      <c r="J121" s="196">
        <v>26</v>
      </c>
      <c r="K121" s="195">
        <v>27</v>
      </c>
      <c r="L121" s="197">
        <v>76</v>
      </c>
    </row>
    <row r="122" spans="1:12" s="27" customFormat="1" ht="12" customHeight="1">
      <c r="A122" s="193" t="s">
        <v>717</v>
      </c>
      <c r="B122" s="194">
        <v>0</v>
      </c>
      <c r="C122" s="195">
        <v>0</v>
      </c>
      <c r="D122" s="196">
        <v>0</v>
      </c>
      <c r="E122" s="195">
        <v>0</v>
      </c>
      <c r="F122" s="196">
        <v>2</v>
      </c>
      <c r="G122" s="195">
        <v>2</v>
      </c>
      <c r="H122" s="196">
        <v>1</v>
      </c>
      <c r="I122" s="195">
        <v>6</v>
      </c>
      <c r="J122" s="196">
        <v>17</v>
      </c>
      <c r="K122" s="195">
        <v>14</v>
      </c>
      <c r="L122" s="197">
        <v>42</v>
      </c>
    </row>
    <row r="123" spans="1:12" s="27" customFormat="1" ht="12" customHeight="1">
      <c r="A123" s="193" t="s">
        <v>716</v>
      </c>
      <c r="B123" s="194">
        <v>0</v>
      </c>
      <c r="C123" s="195">
        <v>0</v>
      </c>
      <c r="D123" s="196">
        <v>0</v>
      </c>
      <c r="E123" s="195">
        <v>0</v>
      </c>
      <c r="F123" s="196">
        <v>1</v>
      </c>
      <c r="G123" s="195">
        <v>8</v>
      </c>
      <c r="H123" s="196">
        <v>1</v>
      </c>
      <c r="I123" s="195">
        <v>2</v>
      </c>
      <c r="J123" s="196">
        <v>12</v>
      </c>
      <c r="K123" s="195">
        <v>10</v>
      </c>
      <c r="L123" s="197">
        <v>34</v>
      </c>
    </row>
    <row r="124" spans="1:12" s="27" customFormat="1" ht="12" customHeight="1">
      <c r="A124" s="193" t="s">
        <v>688</v>
      </c>
      <c r="B124" s="194">
        <v>0</v>
      </c>
      <c r="C124" s="195">
        <v>0</v>
      </c>
      <c r="D124" s="196">
        <v>0</v>
      </c>
      <c r="E124" s="195">
        <v>2</v>
      </c>
      <c r="F124" s="196">
        <v>8</v>
      </c>
      <c r="G124" s="195">
        <v>9</v>
      </c>
      <c r="H124" s="196">
        <v>10</v>
      </c>
      <c r="I124" s="195">
        <v>11</v>
      </c>
      <c r="J124" s="196">
        <v>52</v>
      </c>
      <c r="K124" s="195">
        <v>53</v>
      </c>
      <c r="L124" s="197">
        <v>145</v>
      </c>
    </row>
    <row r="125" spans="1:12" s="27" customFormat="1" ht="12" customHeight="1">
      <c r="A125" s="193" t="s">
        <v>687</v>
      </c>
      <c r="B125" s="194">
        <v>1</v>
      </c>
      <c r="C125" s="195">
        <v>1</v>
      </c>
      <c r="D125" s="196">
        <v>3</v>
      </c>
      <c r="E125" s="195">
        <v>3</v>
      </c>
      <c r="F125" s="196">
        <v>9</v>
      </c>
      <c r="G125" s="195">
        <v>20</v>
      </c>
      <c r="H125" s="196">
        <v>11</v>
      </c>
      <c r="I125" s="195">
        <v>11</v>
      </c>
      <c r="J125" s="196">
        <v>19</v>
      </c>
      <c r="K125" s="195">
        <v>25</v>
      </c>
      <c r="L125" s="197">
        <v>103</v>
      </c>
    </row>
    <row r="126" spans="1:12" ht="42.75" customHeight="1">
      <c r="A126" s="30" t="s">
        <v>548</v>
      </c>
      <c r="B126" s="191" t="s">
        <v>301</v>
      </c>
      <c r="C126" s="191" t="s">
        <v>302</v>
      </c>
      <c r="D126" s="191" t="s">
        <v>303</v>
      </c>
      <c r="E126" s="191" t="s">
        <v>304</v>
      </c>
      <c r="F126" s="191" t="s">
        <v>305</v>
      </c>
      <c r="G126" s="191" t="s">
        <v>306</v>
      </c>
      <c r="H126" s="191" t="s">
        <v>307</v>
      </c>
      <c r="I126" s="191" t="s">
        <v>308</v>
      </c>
      <c r="J126" s="191" t="s">
        <v>309</v>
      </c>
      <c r="K126" s="191" t="s">
        <v>310</v>
      </c>
      <c r="L126" s="192" t="s">
        <v>327</v>
      </c>
    </row>
    <row r="127" spans="1:12" s="27" customFormat="1" ht="12" customHeight="1">
      <c r="A127" s="193" t="s">
        <v>731</v>
      </c>
      <c r="B127" s="194">
        <v>0</v>
      </c>
      <c r="C127" s="195">
        <v>0</v>
      </c>
      <c r="D127" s="196">
        <v>0</v>
      </c>
      <c r="E127" s="195">
        <v>0</v>
      </c>
      <c r="F127" s="196">
        <v>10</v>
      </c>
      <c r="G127" s="195">
        <v>7</v>
      </c>
      <c r="H127" s="196">
        <v>11</v>
      </c>
      <c r="I127" s="195">
        <v>8</v>
      </c>
      <c r="J127" s="196">
        <v>10</v>
      </c>
      <c r="K127" s="195">
        <v>10</v>
      </c>
      <c r="L127" s="197">
        <v>56</v>
      </c>
    </row>
    <row r="128" spans="1:12" s="27" customFormat="1" ht="12" customHeight="1">
      <c r="A128" s="193" t="s">
        <v>686</v>
      </c>
      <c r="B128" s="194">
        <v>0</v>
      </c>
      <c r="C128" s="195">
        <v>0</v>
      </c>
      <c r="D128" s="196">
        <v>4</v>
      </c>
      <c r="E128" s="195">
        <v>2</v>
      </c>
      <c r="F128" s="196">
        <v>6</v>
      </c>
      <c r="G128" s="195">
        <v>2</v>
      </c>
      <c r="H128" s="196">
        <v>8</v>
      </c>
      <c r="I128" s="195">
        <v>5</v>
      </c>
      <c r="J128" s="196">
        <v>22</v>
      </c>
      <c r="K128" s="195">
        <v>24</v>
      </c>
      <c r="L128" s="197">
        <v>73</v>
      </c>
    </row>
    <row r="129" spans="1:12" s="27" customFormat="1" ht="12" customHeight="1">
      <c r="A129" s="193" t="s">
        <v>685</v>
      </c>
      <c r="B129" s="194">
        <v>0</v>
      </c>
      <c r="C129" s="195">
        <v>0</v>
      </c>
      <c r="D129" s="196">
        <v>3</v>
      </c>
      <c r="E129" s="195">
        <v>2</v>
      </c>
      <c r="F129" s="196">
        <v>14</v>
      </c>
      <c r="G129" s="195">
        <v>13</v>
      </c>
      <c r="H129" s="196">
        <v>22</v>
      </c>
      <c r="I129" s="195">
        <v>13</v>
      </c>
      <c r="J129" s="196">
        <v>39</v>
      </c>
      <c r="K129" s="195">
        <v>35</v>
      </c>
      <c r="L129" s="197">
        <v>141</v>
      </c>
    </row>
    <row r="130" spans="1:12" s="27" customFormat="1" ht="12" customHeight="1">
      <c r="A130" s="193" t="s">
        <v>732</v>
      </c>
      <c r="B130" s="194">
        <v>0</v>
      </c>
      <c r="C130" s="195">
        <v>0</v>
      </c>
      <c r="D130" s="196">
        <v>0</v>
      </c>
      <c r="E130" s="195">
        <v>0</v>
      </c>
      <c r="F130" s="196">
        <v>2</v>
      </c>
      <c r="G130" s="195">
        <v>5</v>
      </c>
      <c r="H130" s="196">
        <v>4</v>
      </c>
      <c r="I130" s="195">
        <v>3</v>
      </c>
      <c r="J130" s="196">
        <v>5</v>
      </c>
      <c r="K130" s="195">
        <v>5</v>
      </c>
      <c r="L130" s="197">
        <v>24</v>
      </c>
    </row>
    <row r="131" spans="1:12" s="27" customFormat="1" ht="12" customHeight="1">
      <c r="A131" s="193" t="s">
        <v>733</v>
      </c>
      <c r="B131" s="194">
        <v>0</v>
      </c>
      <c r="C131" s="195">
        <v>0</v>
      </c>
      <c r="D131" s="196">
        <v>0</v>
      </c>
      <c r="E131" s="195">
        <v>0</v>
      </c>
      <c r="F131" s="196">
        <v>4</v>
      </c>
      <c r="G131" s="195">
        <v>6</v>
      </c>
      <c r="H131" s="196">
        <v>3</v>
      </c>
      <c r="I131" s="195">
        <v>0</v>
      </c>
      <c r="J131" s="196">
        <v>23</v>
      </c>
      <c r="K131" s="195">
        <v>28</v>
      </c>
      <c r="L131" s="197">
        <v>64</v>
      </c>
    </row>
    <row r="132" spans="1:12" s="27" customFormat="1" ht="12" customHeight="1">
      <c r="A132" s="193" t="s">
        <v>715</v>
      </c>
      <c r="B132" s="194">
        <v>0</v>
      </c>
      <c r="C132" s="195">
        <v>0</v>
      </c>
      <c r="D132" s="196">
        <v>0</v>
      </c>
      <c r="E132" s="195">
        <v>0</v>
      </c>
      <c r="F132" s="196">
        <v>0</v>
      </c>
      <c r="G132" s="195">
        <v>0</v>
      </c>
      <c r="H132" s="196">
        <v>1</v>
      </c>
      <c r="I132" s="195">
        <v>0</v>
      </c>
      <c r="J132" s="196">
        <v>2</v>
      </c>
      <c r="K132" s="195">
        <v>1</v>
      </c>
      <c r="L132" s="197">
        <v>4</v>
      </c>
    </row>
    <row r="133" spans="1:12" s="216" customFormat="1" ht="26.25" customHeight="1">
      <c r="A133" s="198" t="s">
        <v>684</v>
      </c>
      <c r="B133" s="199">
        <v>22</v>
      </c>
      <c r="C133" s="199">
        <v>13</v>
      </c>
      <c r="D133" s="199">
        <v>112</v>
      </c>
      <c r="E133" s="199">
        <v>129</v>
      </c>
      <c r="F133" s="199">
        <v>371</v>
      </c>
      <c r="G133" s="199">
        <v>384</v>
      </c>
      <c r="H133" s="199">
        <v>492</v>
      </c>
      <c r="I133" s="199">
        <v>393</v>
      </c>
      <c r="J133" s="199">
        <v>1203</v>
      </c>
      <c r="K133" s="199">
        <v>1127</v>
      </c>
      <c r="L133" s="199">
        <v>4246</v>
      </c>
    </row>
    <row r="135" spans="1:12" ht="42.75" customHeight="1">
      <c r="A135" s="8" t="s">
        <v>313</v>
      </c>
      <c r="B135" s="301" t="s">
        <v>321</v>
      </c>
      <c r="C135" s="302"/>
      <c r="D135" s="302"/>
      <c r="E135" s="302"/>
      <c r="F135" s="302"/>
      <c r="G135" s="302"/>
      <c r="H135" s="302"/>
      <c r="I135" s="302"/>
      <c r="J135" s="302"/>
      <c r="K135" s="302"/>
      <c r="L135" s="303"/>
    </row>
    <row r="136" spans="1:12" ht="42.75" customHeight="1">
      <c r="A136" s="30" t="s">
        <v>548</v>
      </c>
      <c r="B136" s="191" t="s">
        <v>301</v>
      </c>
      <c r="C136" s="191" t="s">
        <v>302</v>
      </c>
      <c r="D136" s="191" t="s">
        <v>303</v>
      </c>
      <c r="E136" s="191" t="s">
        <v>304</v>
      </c>
      <c r="F136" s="191" t="s">
        <v>305</v>
      </c>
      <c r="G136" s="191" t="s">
        <v>306</v>
      </c>
      <c r="H136" s="191" t="s">
        <v>307</v>
      </c>
      <c r="I136" s="191" t="s">
        <v>308</v>
      </c>
      <c r="J136" s="191" t="s">
        <v>309</v>
      </c>
      <c r="K136" s="191" t="s">
        <v>310</v>
      </c>
      <c r="L136" s="192" t="s">
        <v>327</v>
      </c>
    </row>
    <row r="137" spans="1:12" s="27" customFormat="1" ht="12" customHeight="1">
      <c r="A137" s="193" t="s">
        <v>31</v>
      </c>
      <c r="B137" s="194">
        <v>0</v>
      </c>
      <c r="C137" s="195">
        <v>0</v>
      </c>
      <c r="D137" s="196">
        <v>0</v>
      </c>
      <c r="E137" s="195">
        <v>0</v>
      </c>
      <c r="F137" s="196">
        <v>2</v>
      </c>
      <c r="G137" s="195">
        <v>2</v>
      </c>
      <c r="H137" s="196">
        <v>3</v>
      </c>
      <c r="I137" s="195">
        <v>1</v>
      </c>
      <c r="J137" s="196">
        <v>14</v>
      </c>
      <c r="K137" s="195">
        <v>19</v>
      </c>
      <c r="L137" s="197">
        <v>41</v>
      </c>
    </row>
    <row r="138" spans="1:12" s="27" customFormat="1" ht="12" customHeight="1">
      <c r="A138" s="193" t="s">
        <v>24</v>
      </c>
      <c r="B138" s="194">
        <v>0</v>
      </c>
      <c r="C138" s="195">
        <v>0</v>
      </c>
      <c r="D138" s="196">
        <v>2</v>
      </c>
      <c r="E138" s="195">
        <v>5</v>
      </c>
      <c r="F138" s="196">
        <v>8</v>
      </c>
      <c r="G138" s="195">
        <v>5</v>
      </c>
      <c r="H138" s="196">
        <v>8</v>
      </c>
      <c r="I138" s="195">
        <v>10</v>
      </c>
      <c r="J138" s="196">
        <v>30</v>
      </c>
      <c r="K138" s="195">
        <v>14</v>
      </c>
      <c r="L138" s="197">
        <v>82</v>
      </c>
    </row>
    <row r="139" spans="1:12" s="27" customFormat="1" ht="12" customHeight="1">
      <c r="A139" s="193" t="s">
        <v>23</v>
      </c>
      <c r="B139" s="194">
        <v>0</v>
      </c>
      <c r="C139" s="195">
        <v>0</v>
      </c>
      <c r="D139" s="196">
        <v>0</v>
      </c>
      <c r="E139" s="195">
        <v>0</v>
      </c>
      <c r="F139" s="196">
        <v>6</v>
      </c>
      <c r="G139" s="195">
        <v>6</v>
      </c>
      <c r="H139" s="196">
        <v>5</v>
      </c>
      <c r="I139" s="195">
        <v>8</v>
      </c>
      <c r="J139" s="196">
        <v>23</v>
      </c>
      <c r="K139" s="195">
        <v>17</v>
      </c>
      <c r="L139" s="197">
        <v>65</v>
      </c>
    </row>
    <row r="140" spans="1:12" s="27" customFormat="1" ht="12" customHeight="1">
      <c r="A140" s="193" t="s">
        <v>22</v>
      </c>
      <c r="B140" s="194">
        <v>0</v>
      </c>
      <c r="C140" s="195">
        <v>1</v>
      </c>
      <c r="D140" s="196">
        <v>16</v>
      </c>
      <c r="E140" s="195">
        <v>14</v>
      </c>
      <c r="F140" s="196">
        <v>52</v>
      </c>
      <c r="G140" s="195">
        <v>47</v>
      </c>
      <c r="H140" s="196">
        <v>59</v>
      </c>
      <c r="I140" s="195">
        <v>60</v>
      </c>
      <c r="J140" s="196">
        <v>153</v>
      </c>
      <c r="K140" s="195">
        <v>144</v>
      </c>
      <c r="L140" s="197">
        <v>546</v>
      </c>
    </row>
    <row r="141" spans="1:12" s="27" customFormat="1" ht="12" customHeight="1">
      <c r="A141" s="193" t="s">
        <v>21</v>
      </c>
      <c r="B141" s="194">
        <v>0</v>
      </c>
      <c r="C141" s="195">
        <v>0</v>
      </c>
      <c r="D141" s="196">
        <v>0</v>
      </c>
      <c r="E141" s="195">
        <v>0</v>
      </c>
      <c r="F141" s="196">
        <v>19</v>
      </c>
      <c r="G141" s="195">
        <v>15</v>
      </c>
      <c r="H141" s="196">
        <v>26</v>
      </c>
      <c r="I141" s="195">
        <v>15</v>
      </c>
      <c r="J141" s="196">
        <v>81</v>
      </c>
      <c r="K141" s="195">
        <v>75</v>
      </c>
      <c r="L141" s="197">
        <v>231</v>
      </c>
    </row>
    <row r="142" spans="1:12" s="27" customFormat="1" ht="12" customHeight="1">
      <c r="A142" s="193" t="s">
        <v>20</v>
      </c>
      <c r="B142" s="194">
        <v>0</v>
      </c>
      <c r="C142" s="195">
        <v>0</v>
      </c>
      <c r="D142" s="196">
        <v>0</v>
      </c>
      <c r="E142" s="195">
        <v>0</v>
      </c>
      <c r="F142" s="196">
        <v>12</v>
      </c>
      <c r="G142" s="195">
        <v>4</v>
      </c>
      <c r="H142" s="196">
        <v>9</v>
      </c>
      <c r="I142" s="195">
        <v>10</v>
      </c>
      <c r="J142" s="196">
        <v>29</v>
      </c>
      <c r="K142" s="195">
        <v>35</v>
      </c>
      <c r="L142" s="197">
        <v>99</v>
      </c>
    </row>
    <row r="143" spans="1:12" s="27" customFormat="1" ht="12" customHeight="1">
      <c r="A143" s="193" t="s">
        <v>19</v>
      </c>
      <c r="B143" s="194">
        <v>0</v>
      </c>
      <c r="C143" s="195">
        <v>0</v>
      </c>
      <c r="D143" s="196">
        <v>5</v>
      </c>
      <c r="E143" s="195">
        <v>5</v>
      </c>
      <c r="F143" s="196">
        <v>7</v>
      </c>
      <c r="G143" s="195">
        <v>7</v>
      </c>
      <c r="H143" s="196">
        <v>9</v>
      </c>
      <c r="I143" s="195">
        <v>8</v>
      </c>
      <c r="J143" s="196">
        <v>13</v>
      </c>
      <c r="K143" s="195">
        <v>15</v>
      </c>
      <c r="L143" s="197">
        <v>69</v>
      </c>
    </row>
    <row r="144" spans="1:12" s="27" customFormat="1" ht="12" customHeight="1">
      <c r="A144" s="193" t="s">
        <v>18</v>
      </c>
      <c r="B144" s="194">
        <v>4</v>
      </c>
      <c r="C144" s="195">
        <v>3</v>
      </c>
      <c r="D144" s="196">
        <v>1</v>
      </c>
      <c r="E144" s="195">
        <v>4</v>
      </c>
      <c r="F144" s="196">
        <v>6</v>
      </c>
      <c r="G144" s="195">
        <v>7</v>
      </c>
      <c r="H144" s="196">
        <v>6</v>
      </c>
      <c r="I144" s="195">
        <v>7</v>
      </c>
      <c r="J144" s="196">
        <v>13</v>
      </c>
      <c r="K144" s="195">
        <v>18</v>
      </c>
      <c r="L144" s="197">
        <v>69</v>
      </c>
    </row>
    <row r="145" spans="1:12" s="27" customFormat="1" ht="12" customHeight="1">
      <c r="A145" s="193" t="s">
        <v>17</v>
      </c>
      <c r="B145" s="194">
        <v>0</v>
      </c>
      <c r="C145" s="195">
        <v>1</v>
      </c>
      <c r="D145" s="196">
        <v>4</v>
      </c>
      <c r="E145" s="195">
        <v>2</v>
      </c>
      <c r="F145" s="196">
        <v>5</v>
      </c>
      <c r="G145" s="195">
        <v>7</v>
      </c>
      <c r="H145" s="196">
        <v>9</v>
      </c>
      <c r="I145" s="195">
        <v>3</v>
      </c>
      <c r="J145" s="196">
        <v>8</v>
      </c>
      <c r="K145" s="195">
        <v>15</v>
      </c>
      <c r="L145" s="197">
        <v>54</v>
      </c>
    </row>
    <row r="146" spans="1:12" s="27" customFormat="1" ht="12" customHeight="1">
      <c r="A146" s="193" t="s">
        <v>16</v>
      </c>
      <c r="B146" s="194">
        <v>1</v>
      </c>
      <c r="C146" s="195">
        <v>1</v>
      </c>
      <c r="D146" s="196">
        <v>2</v>
      </c>
      <c r="E146" s="195">
        <v>8</v>
      </c>
      <c r="F146" s="196">
        <v>12</v>
      </c>
      <c r="G146" s="195">
        <v>17</v>
      </c>
      <c r="H146" s="196">
        <v>10</v>
      </c>
      <c r="I146" s="195">
        <v>6</v>
      </c>
      <c r="J146" s="196">
        <v>30</v>
      </c>
      <c r="K146" s="195">
        <v>30</v>
      </c>
      <c r="L146" s="197">
        <v>117</v>
      </c>
    </row>
    <row r="147" spans="1:12" s="27" customFormat="1" ht="12" customHeight="1">
      <c r="A147" s="193" t="s">
        <v>15</v>
      </c>
      <c r="B147" s="194">
        <v>2</v>
      </c>
      <c r="C147" s="195">
        <v>0</v>
      </c>
      <c r="D147" s="196">
        <v>5</v>
      </c>
      <c r="E147" s="195">
        <v>5</v>
      </c>
      <c r="F147" s="196">
        <v>12</v>
      </c>
      <c r="G147" s="195">
        <v>8</v>
      </c>
      <c r="H147" s="196">
        <v>12</v>
      </c>
      <c r="I147" s="195">
        <v>16</v>
      </c>
      <c r="J147" s="196">
        <v>32</v>
      </c>
      <c r="K147" s="195">
        <v>23</v>
      </c>
      <c r="L147" s="197">
        <v>115</v>
      </c>
    </row>
    <row r="148" spans="1:12" s="27" customFormat="1" ht="12" customHeight="1">
      <c r="A148" s="193" t="s">
        <v>14</v>
      </c>
      <c r="B148" s="194">
        <v>5</v>
      </c>
      <c r="C148" s="195">
        <v>8</v>
      </c>
      <c r="D148" s="196">
        <v>25</v>
      </c>
      <c r="E148" s="195">
        <v>26</v>
      </c>
      <c r="F148" s="196">
        <v>27</v>
      </c>
      <c r="G148" s="195">
        <v>21</v>
      </c>
      <c r="H148" s="196">
        <v>28</v>
      </c>
      <c r="I148" s="195">
        <v>30</v>
      </c>
      <c r="J148" s="196">
        <v>76</v>
      </c>
      <c r="K148" s="195">
        <v>72</v>
      </c>
      <c r="L148" s="197">
        <v>318</v>
      </c>
    </row>
    <row r="149" spans="1:12" s="27" customFormat="1" ht="12" customHeight="1">
      <c r="A149" s="193" t="s">
        <v>13</v>
      </c>
      <c r="B149" s="194">
        <v>0</v>
      </c>
      <c r="C149" s="195">
        <v>0</v>
      </c>
      <c r="D149" s="196">
        <v>0</v>
      </c>
      <c r="E149" s="195">
        <v>0</v>
      </c>
      <c r="F149" s="196">
        <v>0</v>
      </c>
      <c r="G149" s="195">
        <v>0</v>
      </c>
      <c r="H149" s="196">
        <v>0</v>
      </c>
      <c r="I149" s="195">
        <v>0</v>
      </c>
      <c r="J149" s="196">
        <v>3</v>
      </c>
      <c r="K149" s="195">
        <v>5</v>
      </c>
      <c r="L149" s="197">
        <v>8</v>
      </c>
    </row>
    <row r="150" spans="1:12" s="27" customFormat="1" ht="12" customHeight="1">
      <c r="A150" s="193" t="s">
        <v>114</v>
      </c>
      <c r="B150" s="194">
        <v>0</v>
      </c>
      <c r="C150" s="195">
        <v>0</v>
      </c>
      <c r="D150" s="196">
        <v>0</v>
      </c>
      <c r="E150" s="195">
        <v>0</v>
      </c>
      <c r="F150" s="196">
        <v>1</v>
      </c>
      <c r="G150" s="195">
        <v>0</v>
      </c>
      <c r="H150" s="196">
        <v>2</v>
      </c>
      <c r="I150" s="195">
        <v>0</v>
      </c>
      <c r="J150" s="196">
        <v>3</v>
      </c>
      <c r="K150" s="195">
        <v>5</v>
      </c>
      <c r="L150" s="197">
        <v>11</v>
      </c>
    </row>
    <row r="151" spans="1:12" s="27" customFormat="1" ht="12" customHeight="1">
      <c r="A151" s="193" t="s">
        <v>12</v>
      </c>
      <c r="B151" s="194">
        <v>4</v>
      </c>
      <c r="C151" s="195">
        <v>3</v>
      </c>
      <c r="D151" s="196">
        <v>7</v>
      </c>
      <c r="E151" s="195">
        <v>2</v>
      </c>
      <c r="F151" s="196">
        <v>7</v>
      </c>
      <c r="G151" s="195">
        <v>10</v>
      </c>
      <c r="H151" s="196">
        <v>15</v>
      </c>
      <c r="I151" s="195">
        <v>14</v>
      </c>
      <c r="J151" s="196">
        <v>39</v>
      </c>
      <c r="K151" s="195">
        <v>34</v>
      </c>
      <c r="L151" s="197">
        <v>135</v>
      </c>
    </row>
    <row r="152" spans="1:12" s="27" customFormat="1" ht="12" customHeight="1">
      <c r="A152" s="193" t="s">
        <v>113</v>
      </c>
      <c r="B152" s="194">
        <v>0</v>
      </c>
      <c r="C152" s="195">
        <v>0</v>
      </c>
      <c r="D152" s="196">
        <v>5</v>
      </c>
      <c r="E152" s="195">
        <v>1</v>
      </c>
      <c r="F152" s="196">
        <v>3</v>
      </c>
      <c r="G152" s="195">
        <v>2</v>
      </c>
      <c r="H152" s="196">
        <v>6</v>
      </c>
      <c r="I152" s="195">
        <v>6</v>
      </c>
      <c r="J152" s="196">
        <v>6</v>
      </c>
      <c r="K152" s="195">
        <v>6</v>
      </c>
      <c r="L152" s="197">
        <v>35</v>
      </c>
    </row>
    <row r="153" spans="1:12" s="27" customFormat="1" ht="12" customHeight="1">
      <c r="A153" s="193" t="s">
        <v>11</v>
      </c>
      <c r="B153" s="194">
        <v>0</v>
      </c>
      <c r="C153" s="195">
        <v>0</v>
      </c>
      <c r="D153" s="196">
        <v>2</v>
      </c>
      <c r="E153" s="195">
        <v>1</v>
      </c>
      <c r="F153" s="196">
        <v>7</v>
      </c>
      <c r="G153" s="195">
        <v>4</v>
      </c>
      <c r="H153" s="196">
        <v>11</v>
      </c>
      <c r="I153" s="195">
        <v>9</v>
      </c>
      <c r="J153" s="196">
        <v>11</v>
      </c>
      <c r="K153" s="195">
        <v>11</v>
      </c>
      <c r="L153" s="197">
        <v>56</v>
      </c>
    </row>
    <row r="154" spans="1:12" s="27" customFormat="1" ht="12" customHeight="1">
      <c r="A154" s="193" t="s">
        <v>10</v>
      </c>
      <c r="B154" s="194">
        <v>4</v>
      </c>
      <c r="C154" s="195">
        <v>0</v>
      </c>
      <c r="D154" s="196">
        <v>6</v>
      </c>
      <c r="E154" s="195">
        <v>5</v>
      </c>
      <c r="F154" s="196">
        <v>10</v>
      </c>
      <c r="G154" s="195">
        <v>12</v>
      </c>
      <c r="H154" s="196">
        <v>12</v>
      </c>
      <c r="I154" s="195">
        <v>14</v>
      </c>
      <c r="J154" s="196">
        <v>49</v>
      </c>
      <c r="K154" s="195">
        <v>45</v>
      </c>
      <c r="L154" s="197">
        <v>157</v>
      </c>
    </row>
    <row r="155" spans="1:12" s="27" customFormat="1" ht="12" customHeight="1">
      <c r="A155" s="193" t="s">
        <v>539</v>
      </c>
      <c r="B155" s="194">
        <v>29</v>
      </c>
      <c r="C155" s="195">
        <v>36</v>
      </c>
      <c r="D155" s="196">
        <v>49</v>
      </c>
      <c r="E155" s="195">
        <v>59</v>
      </c>
      <c r="F155" s="196">
        <v>177</v>
      </c>
      <c r="G155" s="195">
        <v>177</v>
      </c>
      <c r="H155" s="196">
        <v>210</v>
      </c>
      <c r="I155" s="195">
        <v>201</v>
      </c>
      <c r="J155" s="196">
        <v>427</v>
      </c>
      <c r="K155" s="195">
        <v>402</v>
      </c>
      <c r="L155" s="197">
        <v>1767</v>
      </c>
    </row>
    <row r="156" spans="1:12" s="27" customFormat="1" ht="12" customHeight="1">
      <c r="A156" s="193" t="s">
        <v>9</v>
      </c>
      <c r="B156" s="194">
        <v>0</v>
      </c>
      <c r="C156" s="195">
        <v>0</v>
      </c>
      <c r="D156" s="196">
        <v>1</v>
      </c>
      <c r="E156" s="195">
        <v>0</v>
      </c>
      <c r="F156" s="196">
        <v>14</v>
      </c>
      <c r="G156" s="195">
        <v>11</v>
      </c>
      <c r="H156" s="196">
        <v>20</v>
      </c>
      <c r="I156" s="195">
        <v>9</v>
      </c>
      <c r="J156" s="196">
        <v>24</v>
      </c>
      <c r="K156" s="195">
        <v>23</v>
      </c>
      <c r="L156" s="197">
        <v>102</v>
      </c>
    </row>
    <row r="157" spans="1:12" s="27" customFormat="1" ht="12" customHeight="1">
      <c r="A157" s="193" t="s">
        <v>8</v>
      </c>
      <c r="B157" s="194">
        <v>0</v>
      </c>
      <c r="C157" s="195">
        <v>0</v>
      </c>
      <c r="D157" s="196">
        <v>4</v>
      </c>
      <c r="E157" s="195">
        <v>3</v>
      </c>
      <c r="F157" s="196">
        <v>8</v>
      </c>
      <c r="G157" s="195">
        <v>7</v>
      </c>
      <c r="H157" s="196">
        <v>4</v>
      </c>
      <c r="I157" s="195">
        <v>4</v>
      </c>
      <c r="J157" s="196">
        <v>17</v>
      </c>
      <c r="K157" s="195">
        <v>14</v>
      </c>
      <c r="L157" s="197">
        <v>61</v>
      </c>
    </row>
    <row r="158" spans="1:12" s="27" customFormat="1" ht="12" customHeight="1">
      <c r="A158" s="193" t="s">
        <v>7</v>
      </c>
      <c r="B158" s="194">
        <v>0</v>
      </c>
      <c r="C158" s="195">
        <v>0</v>
      </c>
      <c r="D158" s="196">
        <v>4</v>
      </c>
      <c r="E158" s="195">
        <v>4</v>
      </c>
      <c r="F158" s="196">
        <v>8</v>
      </c>
      <c r="G158" s="195">
        <v>11</v>
      </c>
      <c r="H158" s="196">
        <v>10</v>
      </c>
      <c r="I158" s="195">
        <v>13</v>
      </c>
      <c r="J158" s="196">
        <v>25</v>
      </c>
      <c r="K158" s="195">
        <v>25</v>
      </c>
      <c r="L158" s="197">
        <v>100</v>
      </c>
    </row>
    <row r="159" spans="1:12" s="27" customFormat="1" ht="12" customHeight="1">
      <c r="A159" s="193" t="s">
        <v>29</v>
      </c>
      <c r="B159" s="194">
        <v>0</v>
      </c>
      <c r="C159" s="195">
        <v>0</v>
      </c>
      <c r="D159" s="196">
        <v>0</v>
      </c>
      <c r="E159" s="195">
        <v>1</v>
      </c>
      <c r="F159" s="196">
        <v>3</v>
      </c>
      <c r="G159" s="195">
        <v>1</v>
      </c>
      <c r="H159" s="196">
        <v>3</v>
      </c>
      <c r="I159" s="195">
        <v>2</v>
      </c>
      <c r="J159" s="196">
        <v>4</v>
      </c>
      <c r="K159" s="195">
        <v>2</v>
      </c>
      <c r="L159" s="197">
        <v>16</v>
      </c>
    </row>
    <row r="160" spans="1:12" s="27" customFormat="1" ht="12" customHeight="1">
      <c r="A160" s="193" t="s">
        <v>28</v>
      </c>
      <c r="B160" s="194">
        <v>0</v>
      </c>
      <c r="C160" s="195">
        <v>0</v>
      </c>
      <c r="D160" s="196">
        <v>0</v>
      </c>
      <c r="E160" s="195">
        <v>1</v>
      </c>
      <c r="F160" s="196">
        <v>1</v>
      </c>
      <c r="G160" s="195">
        <v>3</v>
      </c>
      <c r="H160" s="196">
        <v>1</v>
      </c>
      <c r="I160" s="195">
        <v>1</v>
      </c>
      <c r="J160" s="196">
        <v>6</v>
      </c>
      <c r="K160" s="195">
        <v>1</v>
      </c>
      <c r="L160" s="197">
        <v>14</v>
      </c>
    </row>
    <row r="161" spans="1:12" s="27" customFormat="1" ht="12" customHeight="1">
      <c r="A161" s="193" t="s">
        <v>6</v>
      </c>
      <c r="B161" s="194">
        <v>0</v>
      </c>
      <c r="C161" s="195">
        <v>0</v>
      </c>
      <c r="D161" s="196">
        <v>1</v>
      </c>
      <c r="E161" s="195">
        <v>0</v>
      </c>
      <c r="F161" s="196">
        <v>9</v>
      </c>
      <c r="G161" s="195">
        <v>2</v>
      </c>
      <c r="H161" s="196">
        <v>4</v>
      </c>
      <c r="I161" s="195">
        <v>4</v>
      </c>
      <c r="J161" s="196">
        <v>12</v>
      </c>
      <c r="K161" s="195">
        <v>13</v>
      </c>
      <c r="L161" s="197">
        <v>45</v>
      </c>
    </row>
    <row r="162" spans="1:12" s="27" customFormat="1" ht="12" customHeight="1">
      <c r="A162" s="193" t="s">
        <v>5</v>
      </c>
      <c r="B162" s="194">
        <v>0</v>
      </c>
      <c r="C162" s="195">
        <v>0</v>
      </c>
      <c r="D162" s="196">
        <v>1</v>
      </c>
      <c r="E162" s="195">
        <v>0</v>
      </c>
      <c r="F162" s="196">
        <v>7</v>
      </c>
      <c r="G162" s="195">
        <v>14</v>
      </c>
      <c r="H162" s="196">
        <v>11</v>
      </c>
      <c r="I162" s="195">
        <v>12</v>
      </c>
      <c r="J162" s="196">
        <v>6</v>
      </c>
      <c r="K162" s="195">
        <v>3</v>
      </c>
      <c r="L162" s="197">
        <v>54</v>
      </c>
    </row>
    <row r="163" spans="1:12" s="27" customFormat="1" ht="12" customHeight="1">
      <c r="A163" s="193" t="s">
        <v>4</v>
      </c>
      <c r="B163" s="194">
        <v>0</v>
      </c>
      <c r="C163" s="195">
        <v>1</v>
      </c>
      <c r="D163" s="196">
        <v>3</v>
      </c>
      <c r="E163" s="195">
        <v>4</v>
      </c>
      <c r="F163" s="196">
        <v>3</v>
      </c>
      <c r="G163" s="195">
        <v>5</v>
      </c>
      <c r="H163" s="196">
        <v>11</v>
      </c>
      <c r="I163" s="195">
        <v>5</v>
      </c>
      <c r="J163" s="196">
        <v>19</v>
      </c>
      <c r="K163" s="195">
        <v>10</v>
      </c>
      <c r="L163" s="197">
        <v>61</v>
      </c>
    </row>
    <row r="164" spans="1:12" s="27" customFormat="1" ht="12" customHeight="1">
      <c r="A164" s="193" t="s">
        <v>3</v>
      </c>
      <c r="B164" s="194">
        <v>0</v>
      </c>
      <c r="C164" s="195">
        <v>0</v>
      </c>
      <c r="D164" s="196">
        <v>0</v>
      </c>
      <c r="E164" s="195">
        <v>0</v>
      </c>
      <c r="F164" s="196">
        <v>0</v>
      </c>
      <c r="G164" s="195">
        <v>0</v>
      </c>
      <c r="H164" s="196">
        <v>0</v>
      </c>
      <c r="I164" s="195">
        <v>0</v>
      </c>
      <c r="J164" s="196">
        <v>15</v>
      </c>
      <c r="K164" s="195">
        <v>18</v>
      </c>
      <c r="L164" s="197">
        <v>33</v>
      </c>
    </row>
    <row r="165" spans="1:12" s="27" customFormat="1" ht="12" customHeight="1">
      <c r="A165" s="193" t="s">
        <v>2</v>
      </c>
      <c r="B165" s="194">
        <v>0</v>
      </c>
      <c r="C165" s="195">
        <v>0</v>
      </c>
      <c r="D165" s="196">
        <v>6</v>
      </c>
      <c r="E165" s="195">
        <v>6</v>
      </c>
      <c r="F165" s="196">
        <v>10</v>
      </c>
      <c r="G165" s="195">
        <v>12</v>
      </c>
      <c r="H165" s="196">
        <v>8</v>
      </c>
      <c r="I165" s="195">
        <v>4</v>
      </c>
      <c r="J165" s="196">
        <v>5</v>
      </c>
      <c r="K165" s="195">
        <v>3</v>
      </c>
      <c r="L165" s="197">
        <v>54</v>
      </c>
    </row>
    <row r="166" spans="1:12" s="27" customFormat="1" ht="12" customHeight="1">
      <c r="A166" s="193" t="s">
        <v>1</v>
      </c>
      <c r="B166" s="194">
        <v>5</v>
      </c>
      <c r="C166" s="195">
        <v>3</v>
      </c>
      <c r="D166" s="196">
        <v>15</v>
      </c>
      <c r="E166" s="195">
        <v>12</v>
      </c>
      <c r="F166" s="196">
        <v>39</v>
      </c>
      <c r="G166" s="195">
        <v>47</v>
      </c>
      <c r="H166" s="196">
        <v>46</v>
      </c>
      <c r="I166" s="195">
        <v>46</v>
      </c>
      <c r="J166" s="196">
        <v>74</v>
      </c>
      <c r="K166" s="195">
        <v>65</v>
      </c>
      <c r="L166" s="197">
        <v>352</v>
      </c>
    </row>
    <row r="167" spans="1:12" s="27" customFormat="1" ht="12" customHeight="1">
      <c r="A167" s="193" t="s">
        <v>0</v>
      </c>
      <c r="B167" s="194">
        <v>0</v>
      </c>
      <c r="C167" s="195">
        <v>0</v>
      </c>
      <c r="D167" s="196">
        <v>0</v>
      </c>
      <c r="E167" s="195">
        <v>0</v>
      </c>
      <c r="F167" s="196">
        <v>5</v>
      </c>
      <c r="G167" s="195">
        <v>6</v>
      </c>
      <c r="H167" s="196">
        <v>10</v>
      </c>
      <c r="I167" s="195">
        <v>5</v>
      </c>
      <c r="J167" s="196">
        <v>16</v>
      </c>
      <c r="K167" s="195">
        <v>14</v>
      </c>
      <c r="L167" s="197">
        <v>56</v>
      </c>
    </row>
    <row r="168" spans="1:12" s="27" customFormat="1" ht="12" customHeight="1">
      <c r="A168" s="193" t="s">
        <v>27</v>
      </c>
      <c r="B168" s="194">
        <v>0</v>
      </c>
      <c r="C168" s="195">
        <v>0</v>
      </c>
      <c r="D168" s="196">
        <v>0</v>
      </c>
      <c r="E168" s="195">
        <v>0</v>
      </c>
      <c r="F168" s="196">
        <v>0</v>
      </c>
      <c r="G168" s="195">
        <v>0</v>
      </c>
      <c r="H168" s="196">
        <v>0</v>
      </c>
      <c r="I168" s="195">
        <v>0</v>
      </c>
      <c r="J168" s="196">
        <v>12</v>
      </c>
      <c r="K168" s="195">
        <v>5</v>
      </c>
      <c r="L168" s="197">
        <v>17</v>
      </c>
    </row>
    <row r="169" spans="1:12" s="27" customFormat="1" ht="12" customHeight="1">
      <c r="A169" s="193" t="s">
        <v>748</v>
      </c>
      <c r="B169" s="194">
        <v>0</v>
      </c>
      <c r="C169" s="195">
        <v>0</v>
      </c>
      <c r="D169" s="196">
        <v>6</v>
      </c>
      <c r="E169" s="195">
        <v>2</v>
      </c>
      <c r="F169" s="196">
        <v>20</v>
      </c>
      <c r="G169" s="195">
        <v>15</v>
      </c>
      <c r="H169" s="196">
        <v>16</v>
      </c>
      <c r="I169" s="195">
        <v>21</v>
      </c>
      <c r="J169" s="196">
        <v>43</v>
      </c>
      <c r="K169" s="195">
        <v>51</v>
      </c>
      <c r="L169" s="197">
        <v>174</v>
      </c>
    </row>
    <row r="170" spans="1:12" s="27" customFormat="1" ht="12" customHeight="1">
      <c r="A170" s="193" t="s">
        <v>747</v>
      </c>
      <c r="B170" s="194">
        <v>0</v>
      </c>
      <c r="C170" s="195">
        <v>0</v>
      </c>
      <c r="D170" s="196">
        <v>1</v>
      </c>
      <c r="E170" s="195">
        <v>1</v>
      </c>
      <c r="F170" s="196">
        <v>10</v>
      </c>
      <c r="G170" s="195">
        <v>12</v>
      </c>
      <c r="H170" s="196">
        <v>7</v>
      </c>
      <c r="I170" s="195">
        <v>4</v>
      </c>
      <c r="J170" s="196">
        <v>23</v>
      </c>
      <c r="K170" s="195">
        <v>17</v>
      </c>
      <c r="L170" s="197">
        <v>75</v>
      </c>
    </row>
    <row r="171" spans="1:12" s="27" customFormat="1" ht="12" customHeight="1">
      <c r="A171" s="193" t="s">
        <v>746</v>
      </c>
      <c r="B171" s="194">
        <v>0</v>
      </c>
      <c r="C171" s="195">
        <v>0</v>
      </c>
      <c r="D171" s="196">
        <v>6</v>
      </c>
      <c r="E171" s="195">
        <v>5</v>
      </c>
      <c r="F171" s="196">
        <v>22</v>
      </c>
      <c r="G171" s="195">
        <v>24</v>
      </c>
      <c r="H171" s="196">
        <v>23</v>
      </c>
      <c r="I171" s="195">
        <v>27</v>
      </c>
      <c r="J171" s="196">
        <v>62</v>
      </c>
      <c r="K171" s="195">
        <v>43</v>
      </c>
      <c r="L171" s="197">
        <v>212</v>
      </c>
    </row>
    <row r="172" spans="1:12" s="27" customFormat="1" ht="12" customHeight="1">
      <c r="A172" s="193" t="s">
        <v>112</v>
      </c>
      <c r="B172" s="194">
        <v>0</v>
      </c>
      <c r="C172" s="195">
        <v>0</v>
      </c>
      <c r="D172" s="196">
        <v>0</v>
      </c>
      <c r="E172" s="195">
        <v>0</v>
      </c>
      <c r="F172" s="196">
        <v>3</v>
      </c>
      <c r="G172" s="195">
        <v>5</v>
      </c>
      <c r="H172" s="196">
        <v>3</v>
      </c>
      <c r="I172" s="195">
        <v>3</v>
      </c>
      <c r="J172" s="196">
        <v>0</v>
      </c>
      <c r="K172" s="195">
        <v>0</v>
      </c>
      <c r="L172" s="197">
        <v>14</v>
      </c>
    </row>
    <row r="173" spans="1:12" s="216" customFormat="1" ht="26.25" customHeight="1">
      <c r="A173" s="198" t="s">
        <v>25</v>
      </c>
      <c r="B173" s="199">
        <v>54</v>
      </c>
      <c r="C173" s="199">
        <v>57</v>
      </c>
      <c r="D173" s="199">
        <v>177</v>
      </c>
      <c r="E173" s="199">
        <v>176</v>
      </c>
      <c r="F173" s="199">
        <v>535</v>
      </c>
      <c r="G173" s="199">
        <v>526</v>
      </c>
      <c r="H173" s="199">
        <v>617</v>
      </c>
      <c r="I173" s="199">
        <v>578</v>
      </c>
      <c r="J173" s="199">
        <v>1403</v>
      </c>
      <c r="K173" s="199">
        <v>1292</v>
      </c>
      <c r="L173" s="199">
        <v>5415</v>
      </c>
    </row>
    <row r="174" ht="25.5" customHeight="1"/>
    <row r="175" spans="1:12" ht="42.75" customHeight="1">
      <c r="A175" s="8" t="s">
        <v>314</v>
      </c>
      <c r="B175" s="301" t="s">
        <v>322</v>
      </c>
      <c r="C175" s="302"/>
      <c r="D175" s="302"/>
      <c r="E175" s="302"/>
      <c r="F175" s="302"/>
      <c r="G175" s="302"/>
      <c r="H175" s="302"/>
      <c r="I175" s="302"/>
      <c r="J175" s="302"/>
      <c r="K175" s="302"/>
      <c r="L175" s="303"/>
    </row>
    <row r="176" spans="1:12" ht="42.75" customHeight="1">
      <c r="A176" s="30" t="s">
        <v>548</v>
      </c>
      <c r="B176" s="191" t="s">
        <v>301</v>
      </c>
      <c r="C176" s="191" t="s">
        <v>302</v>
      </c>
      <c r="D176" s="191" t="s">
        <v>303</v>
      </c>
      <c r="E176" s="191" t="s">
        <v>304</v>
      </c>
      <c r="F176" s="191" t="s">
        <v>305</v>
      </c>
      <c r="G176" s="191" t="s">
        <v>306</v>
      </c>
      <c r="H176" s="191" t="s">
        <v>307</v>
      </c>
      <c r="I176" s="191" t="s">
        <v>308</v>
      </c>
      <c r="J176" s="191" t="s">
        <v>309</v>
      </c>
      <c r="K176" s="191" t="s">
        <v>310</v>
      </c>
      <c r="L176" s="192" t="s">
        <v>327</v>
      </c>
    </row>
    <row r="177" spans="1:12" s="27" customFormat="1" ht="12" customHeight="1">
      <c r="A177" s="193" t="s">
        <v>83</v>
      </c>
      <c r="B177" s="194">
        <v>0</v>
      </c>
      <c r="C177" s="195">
        <v>0</v>
      </c>
      <c r="D177" s="196">
        <v>4</v>
      </c>
      <c r="E177" s="195">
        <v>6</v>
      </c>
      <c r="F177" s="196">
        <v>12</v>
      </c>
      <c r="G177" s="195">
        <v>8</v>
      </c>
      <c r="H177" s="196">
        <v>17</v>
      </c>
      <c r="I177" s="195">
        <v>17</v>
      </c>
      <c r="J177" s="196">
        <v>35</v>
      </c>
      <c r="K177" s="195">
        <v>37</v>
      </c>
      <c r="L177" s="197">
        <v>136</v>
      </c>
    </row>
    <row r="178" spans="1:12" s="27" customFormat="1" ht="12" customHeight="1">
      <c r="A178" s="193" t="s">
        <v>82</v>
      </c>
      <c r="B178" s="194">
        <v>0</v>
      </c>
      <c r="C178" s="195">
        <v>0</v>
      </c>
      <c r="D178" s="196">
        <v>1</v>
      </c>
      <c r="E178" s="195">
        <v>2</v>
      </c>
      <c r="F178" s="196">
        <v>10</v>
      </c>
      <c r="G178" s="195">
        <v>10</v>
      </c>
      <c r="H178" s="196">
        <v>17</v>
      </c>
      <c r="I178" s="195">
        <v>9</v>
      </c>
      <c r="J178" s="196">
        <v>46</v>
      </c>
      <c r="K178" s="195">
        <v>38</v>
      </c>
      <c r="L178" s="197">
        <v>133</v>
      </c>
    </row>
    <row r="179" spans="1:12" s="27" customFormat="1" ht="12" customHeight="1">
      <c r="A179" s="193" t="s">
        <v>81</v>
      </c>
      <c r="B179" s="194">
        <v>0</v>
      </c>
      <c r="C179" s="195">
        <v>0</v>
      </c>
      <c r="D179" s="196">
        <v>0</v>
      </c>
      <c r="E179" s="195">
        <v>1</v>
      </c>
      <c r="F179" s="196">
        <v>12</v>
      </c>
      <c r="G179" s="195">
        <v>1</v>
      </c>
      <c r="H179" s="196">
        <v>1</v>
      </c>
      <c r="I179" s="195">
        <v>3</v>
      </c>
      <c r="J179" s="196">
        <v>4</v>
      </c>
      <c r="K179" s="195">
        <v>9</v>
      </c>
      <c r="L179" s="197">
        <v>31</v>
      </c>
    </row>
    <row r="180" spans="1:12" s="27" customFormat="1" ht="12" customHeight="1">
      <c r="A180" s="193" t="s">
        <v>80</v>
      </c>
      <c r="B180" s="194">
        <v>0</v>
      </c>
      <c r="C180" s="195">
        <v>0</v>
      </c>
      <c r="D180" s="196">
        <v>2</v>
      </c>
      <c r="E180" s="195">
        <v>2</v>
      </c>
      <c r="F180" s="196">
        <v>6</v>
      </c>
      <c r="G180" s="195">
        <v>6</v>
      </c>
      <c r="H180" s="196">
        <v>5</v>
      </c>
      <c r="I180" s="195">
        <v>5</v>
      </c>
      <c r="J180" s="196">
        <v>13</v>
      </c>
      <c r="K180" s="195">
        <v>10</v>
      </c>
      <c r="L180" s="197">
        <v>49</v>
      </c>
    </row>
    <row r="181" spans="1:12" s="27" customFormat="1" ht="12" customHeight="1">
      <c r="A181" s="193" t="s">
        <v>79</v>
      </c>
      <c r="B181" s="194">
        <v>0</v>
      </c>
      <c r="C181" s="195">
        <v>0</v>
      </c>
      <c r="D181" s="196">
        <v>6</v>
      </c>
      <c r="E181" s="195">
        <v>4</v>
      </c>
      <c r="F181" s="196">
        <v>3</v>
      </c>
      <c r="G181" s="195">
        <v>8</v>
      </c>
      <c r="H181" s="196">
        <v>5</v>
      </c>
      <c r="I181" s="195">
        <v>8</v>
      </c>
      <c r="J181" s="196">
        <v>18</v>
      </c>
      <c r="K181" s="195">
        <v>16</v>
      </c>
      <c r="L181" s="197">
        <v>68</v>
      </c>
    </row>
    <row r="182" spans="1:12" s="27" customFormat="1" ht="12" customHeight="1">
      <c r="A182" s="193" t="s">
        <v>540</v>
      </c>
      <c r="B182" s="194">
        <v>22</v>
      </c>
      <c r="C182" s="195">
        <v>20</v>
      </c>
      <c r="D182" s="196">
        <v>119</v>
      </c>
      <c r="E182" s="195">
        <v>100</v>
      </c>
      <c r="F182" s="196">
        <v>332</v>
      </c>
      <c r="G182" s="195">
        <v>277</v>
      </c>
      <c r="H182" s="196">
        <v>434</v>
      </c>
      <c r="I182" s="195">
        <v>400</v>
      </c>
      <c r="J182" s="196">
        <v>798</v>
      </c>
      <c r="K182" s="195">
        <v>732</v>
      </c>
      <c r="L182" s="197">
        <v>3234</v>
      </c>
    </row>
    <row r="183" spans="1:12" s="27" customFormat="1" ht="12" customHeight="1">
      <c r="A183" s="193" t="s">
        <v>78</v>
      </c>
      <c r="B183" s="194">
        <v>0</v>
      </c>
      <c r="C183" s="195">
        <v>0</v>
      </c>
      <c r="D183" s="196">
        <v>0</v>
      </c>
      <c r="E183" s="195">
        <v>2</v>
      </c>
      <c r="F183" s="196">
        <v>3</v>
      </c>
      <c r="G183" s="195">
        <v>6</v>
      </c>
      <c r="H183" s="196">
        <v>7</v>
      </c>
      <c r="I183" s="195">
        <v>5</v>
      </c>
      <c r="J183" s="196">
        <v>12</v>
      </c>
      <c r="K183" s="195">
        <v>4</v>
      </c>
      <c r="L183" s="197">
        <v>39</v>
      </c>
    </row>
    <row r="184" spans="1:12" s="27" customFormat="1" ht="12" customHeight="1">
      <c r="A184" s="193" t="s">
        <v>77</v>
      </c>
      <c r="B184" s="194">
        <v>0</v>
      </c>
      <c r="C184" s="195">
        <v>0</v>
      </c>
      <c r="D184" s="196">
        <v>2</v>
      </c>
      <c r="E184" s="195">
        <v>1</v>
      </c>
      <c r="F184" s="196">
        <v>14</v>
      </c>
      <c r="G184" s="195">
        <v>12</v>
      </c>
      <c r="H184" s="196">
        <v>12</v>
      </c>
      <c r="I184" s="195">
        <v>7</v>
      </c>
      <c r="J184" s="196">
        <v>32</v>
      </c>
      <c r="K184" s="195">
        <v>28</v>
      </c>
      <c r="L184" s="197">
        <v>108</v>
      </c>
    </row>
    <row r="185" spans="1:12" s="27" customFormat="1" ht="12" customHeight="1">
      <c r="A185" s="193" t="s">
        <v>76</v>
      </c>
      <c r="B185" s="194">
        <v>0</v>
      </c>
      <c r="C185" s="195">
        <v>0</v>
      </c>
      <c r="D185" s="196">
        <v>4</v>
      </c>
      <c r="E185" s="195">
        <v>5</v>
      </c>
      <c r="F185" s="196">
        <v>20</v>
      </c>
      <c r="G185" s="195">
        <v>14</v>
      </c>
      <c r="H185" s="196">
        <v>14</v>
      </c>
      <c r="I185" s="195">
        <v>18</v>
      </c>
      <c r="J185" s="196">
        <v>33</v>
      </c>
      <c r="K185" s="195">
        <v>30</v>
      </c>
      <c r="L185" s="197">
        <v>138</v>
      </c>
    </row>
    <row r="186" spans="1:12" s="27" customFormat="1" ht="12" customHeight="1">
      <c r="A186" s="193" t="s">
        <v>75</v>
      </c>
      <c r="B186" s="194">
        <v>7</v>
      </c>
      <c r="C186" s="195">
        <v>7</v>
      </c>
      <c r="D186" s="196">
        <v>13</v>
      </c>
      <c r="E186" s="195">
        <v>13</v>
      </c>
      <c r="F186" s="196">
        <v>35</v>
      </c>
      <c r="G186" s="195">
        <v>28</v>
      </c>
      <c r="H186" s="196">
        <v>35</v>
      </c>
      <c r="I186" s="195">
        <v>42</v>
      </c>
      <c r="J186" s="196">
        <v>103</v>
      </c>
      <c r="K186" s="195">
        <v>90</v>
      </c>
      <c r="L186" s="197">
        <v>373</v>
      </c>
    </row>
    <row r="187" spans="1:12" s="27" customFormat="1" ht="12" customHeight="1">
      <c r="A187" s="193" t="s">
        <v>94</v>
      </c>
      <c r="B187" s="194">
        <v>0</v>
      </c>
      <c r="C187" s="195">
        <v>0</v>
      </c>
      <c r="D187" s="196">
        <v>0</v>
      </c>
      <c r="E187" s="195">
        <v>0</v>
      </c>
      <c r="F187" s="196">
        <v>0</v>
      </c>
      <c r="G187" s="195">
        <v>0</v>
      </c>
      <c r="H187" s="196">
        <v>0</v>
      </c>
      <c r="I187" s="195">
        <v>0</v>
      </c>
      <c r="J187" s="196">
        <v>2</v>
      </c>
      <c r="K187" s="195">
        <v>4</v>
      </c>
      <c r="L187" s="197">
        <v>6</v>
      </c>
    </row>
    <row r="188" spans="1:12" s="27" customFormat="1" ht="12" customHeight="1">
      <c r="A188" s="193" t="s">
        <v>74</v>
      </c>
      <c r="B188" s="194">
        <v>4</v>
      </c>
      <c r="C188" s="195">
        <v>1</v>
      </c>
      <c r="D188" s="196">
        <v>4</v>
      </c>
      <c r="E188" s="195">
        <v>7</v>
      </c>
      <c r="F188" s="196">
        <v>18</v>
      </c>
      <c r="G188" s="195">
        <v>16</v>
      </c>
      <c r="H188" s="196">
        <v>21</v>
      </c>
      <c r="I188" s="195">
        <v>27</v>
      </c>
      <c r="J188" s="196">
        <v>35</v>
      </c>
      <c r="K188" s="195">
        <v>38</v>
      </c>
      <c r="L188" s="197">
        <v>171</v>
      </c>
    </row>
    <row r="189" spans="1:12" s="27" customFormat="1" ht="12" customHeight="1">
      <c r="A189" s="193" t="s">
        <v>73</v>
      </c>
      <c r="B189" s="194">
        <v>0</v>
      </c>
      <c r="C189" s="195">
        <v>0</v>
      </c>
      <c r="D189" s="196">
        <v>5</v>
      </c>
      <c r="E189" s="195">
        <v>8</v>
      </c>
      <c r="F189" s="196">
        <v>23</v>
      </c>
      <c r="G189" s="195">
        <v>16</v>
      </c>
      <c r="H189" s="196">
        <v>28</v>
      </c>
      <c r="I189" s="195">
        <v>15</v>
      </c>
      <c r="J189" s="196">
        <v>56</v>
      </c>
      <c r="K189" s="195">
        <v>34</v>
      </c>
      <c r="L189" s="197">
        <v>185</v>
      </c>
    </row>
    <row r="190" spans="1:12" s="27" customFormat="1" ht="12" customHeight="1">
      <c r="A190" s="193" t="s">
        <v>93</v>
      </c>
      <c r="B190" s="194">
        <v>0</v>
      </c>
      <c r="C190" s="195">
        <v>0</v>
      </c>
      <c r="D190" s="196">
        <v>1</v>
      </c>
      <c r="E190" s="195">
        <v>1</v>
      </c>
      <c r="F190" s="196">
        <v>10</v>
      </c>
      <c r="G190" s="195">
        <v>9</v>
      </c>
      <c r="H190" s="196">
        <v>2</v>
      </c>
      <c r="I190" s="195">
        <v>1</v>
      </c>
      <c r="J190" s="196">
        <v>8</v>
      </c>
      <c r="K190" s="195">
        <v>12</v>
      </c>
      <c r="L190" s="197">
        <v>44</v>
      </c>
    </row>
    <row r="191" spans="1:12" s="27" customFormat="1" ht="12" customHeight="1">
      <c r="A191" s="193" t="s">
        <v>92</v>
      </c>
      <c r="B191" s="194">
        <v>0</v>
      </c>
      <c r="C191" s="195">
        <v>0</v>
      </c>
      <c r="D191" s="196">
        <v>0</v>
      </c>
      <c r="E191" s="195">
        <v>0</v>
      </c>
      <c r="F191" s="196">
        <v>4</v>
      </c>
      <c r="G191" s="195">
        <v>2</v>
      </c>
      <c r="H191" s="196">
        <v>1</v>
      </c>
      <c r="I191" s="195">
        <v>5</v>
      </c>
      <c r="J191" s="196">
        <v>3</v>
      </c>
      <c r="K191" s="195">
        <v>8</v>
      </c>
      <c r="L191" s="197">
        <v>23</v>
      </c>
    </row>
    <row r="192" spans="1:12" s="27" customFormat="1" ht="12" customHeight="1">
      <c r="A192" s="193" t="s">
        <v>72</v>
      </c>
      <c r="B192" s="194">
        <v>0</v>
      </c>
      <c r="C192" s="195">
        <v>0</v>
      </c>
      <c r="D192" s="196">
        <v>9</v>
      </c>
      <c r="E192" s="195">
        <v>6</v>
      </c>
      <c r="F192" s="196">
        <v>13</v>
      </c>
      <c r="G192" s="195">
        <v>19</v>
      </c>
      <c r="H192" s="196">
        <v>25</v>
      </c>
      <c r="I192" s="195">
        <v>15</v>
      </c>
      <c r="J192" s="196">
        <v>33</v>
      </c>
      <c r="K192" s="195">
        <v>27</v>
      </c>
      <c r="L192" s="197">
        <v>147</v>
      </c>
    </row>
    <row r="193" spans="1:12" s="27" customFormat="1" ht="12" customHeight="1">
      <c r="A193" s="193" t="s">
        <v>91</v>
      </c>
      <c r="B193" s="194">
        <v>0</v>
      </c>
      <c r="C193" s="195">
        <v>0</v>
      </c>
      <c r="D193" s="196">
        <v>3</v>
      </c>
      <c r="E193" s="195">
        <v>0</v>
      </c>
      <c r="F193" s="196">
        <v>2</v>
      </c>
      <c r="G193" s="195">
        <v>1</v>
      </c>
      <c r="H193" s="196">
        <v>6</v>
      </c>
      <c r="I193" s="195">
        <v>5</v>
      </c>
      <c r="J193" s="196">
        <v>8</v>
      </c>
      <c r="K193" s="195">
        <v>7</v>
      </c>
      <c r="L193" s="197">
        <v>32</v>
      </c>
    </row>
    <row r="194" spans="1:12" s="27" customFormat="1" ht="12" customHeight="1">
      <c r="A194" s="193" t="s">
        <v>71</v>
      </c>
      <c r="B194" s="194">
        <v>0</v>
      </c>
      <c r="C194" s="195">
        <v>0</v>
      </c>
      <c r="D194" s="196">
        <v>0</v>
      </c>
      <c r="E194" s="195">
        <v>0</v>
      </c>
      <c r="F194" s="196">
        <v>3</v>
      </c>
      <c r="G194" s="195">
        <v>8</v>
      </c>
      <c r="H194" s="196">
        <v>13</v>
      </c>
      <c r="I194" s="195">
        <v>8</v>
      </c>
      <c r="J194" s="196">
        <v>21</v>
      </c>
      <c r="K194" s="195">
        <v>15</v>
      </c>
      <c r="L194" s="197">
        <v>68</v>
      </c>
    </row>
    <row r="195" spans="1:12" s="27" customFormat="1" ht="12" customHeight="1">
      <c r="A195" s="193" t="s">
        <v>70</v>
      </c>
      <c r="B195" s="194">
        <v>3</v>
      </c>
      <c r="C195" s="195">
        <v>1</v>
      </c>
      <c r="D195" s="196">
        <v>6</v>
      </c>
      <c r="E195" s="195">
        <v>5</v>
      </c>
      <c r="F195" s="196">
        <v>9</v>
      </c>
      <c r="G195" s="195">
        <v>8</v>
      </c>
      <c r="H195" s="196">
        <v>2</v>
      </c>
      <c r="I195" s="195">
        <v>12</v>
      </c>
      <c r="J195" s="196">
        <v>26</v>
      </c>
      <c r="K195" s="195">
        <v>18</v>
      </c>
      <c r="L195" s="197">
        <v>90</v>
      </c>
    </row>
    <row r="196" spans="1:12" s="27" customFormat="1" ht="12" customHeight="1">
      <c r="A196" s="193" t="s">
        <v>69</v>
      </c>
      <c r="B196" s="194">
        <v>0</v>
      </c>
      <c r="C196" s="195">
        <v>0</v>
      </c>
      <c r="D196" s="196">
        <v>2</v>
      </c>
      <c r="E196" s="195">
        <v>0</v>
      </c>
      <c r="F196" s="196">
        <v>7</v>
      </c>
      <c r="G196" s="195">
        <v>6</v>
      </c>
      <c r="H196" s="196">
        <v>8</v>
      </c>
      <c r="I196" s="195">
        <v>6</v>
      </c>
      <c r="J196" s="196">
        <v>25</v>
      </c>
      <c r="K196" s="195">
        <v>19</v>
      </c>
      <c r="L196" s="197">
        <v>73</v>
      </c>
    </row>
    <row r="197" spans="1:12" s="27" customFormat="1" ht="12" customHeight="1">
      <c r="A197" s="193" t="s">
        <v>90</v>
      </c>
      <c r="B197" s="194">
        <v>0</v>
      </c>
      <c r="C197" s="195">
        <v>0</v>
      </c>
      <c r="D197" s="196">
        <v>1</v>
      </c>
      <c r="E197" s="195">
        <v>2</v>
      </c>
      <c r="F197" s="196">
        <v>4</v>
      </c>
      <c r="G197" s="195">
        <v>4</v>
      </c>
      <c r="H197" s="196">
        <v>3</v>
      </c>
      <c r="I197" s="195">
        <v>2</v>
      </c>
      <c r="J197" s="196">
        <v>6</v>
      </c>
      <c r="K197" s="195">
        <v>13</v>
      </c>
      <c r="L197" s="197">
        <v>35</v>
      </c>
    </row>
    <row r="198" spans="1:12" s="27" customFormat="1" ht="12" customHeight="1">
      <c r="A198" s="193" t="s">
        <v>68</v>
      </c>
      <c r="B198" s="194">
        <v>0</v>
      </c>
      <c r="C198" s="195">
        <v>0</v>
      </c>
      <c r="D198" s="196">
        <v>4</v>
      </c>
      <c r="E198" s="195">
        <v>0</v>
      </c>
      <c r="F198" s="196">
        <v>2</v>
      </c>
      <c r="G198" s="195">
        <v>1</v>
      </c>
      <c r="H198" s="196">
        <v>7</v>
      </c>
      <c r="I198" s="195">
        <v>2</v>
      </c>
      <c r="J198" s="196">
        <v>7</v>
      </c>
      <c r="K198" s="195">
        <v>5</v>
      </c>
      <c r="L198" s="197">
        <v>28</v>
      </c>
    </row>
    <row r="199" spans="1:12" s="27" customFormat="1" ht="12" customHeight="1">
      <c r="A199" s="193" t="s">
        <v>67</v>
      </c>
      <c r="B199" s="194">
        <v>0</v>
      </c>
      <c r="C199" s="195">
        <v>0</v>
      </c>
      <c r="D199" s="196">
        <v>0</v>
      </c>
      <c r="E199" s="195">
        <v>0</v>
      </c>
      <c r="F199" s="196">
        <v>23</v>
      </c>
      <c r="G199" s="195">
        <v>28</v>
      </c>
      <c r="H199" s="196">
        <v>14</v>
      </c>
      <c r="I199" s="195">
        <v>13</v>
      </c>
      <c r="J199" s="196">
        <v>31</v>
      </c>
      <c r="K199" s="195">
        <v>33</v>
      </c>
      <c r="L199" s="197">
        <v>142</v>
      </c>
    </row>
    <row r="200" spans="1:12" s="27" customFormat="1" ht="12" customHeight="1">
      <c r="A200" s="193" t="s">
        <v>66</v>
      </c>
      <c r="B200" s="194">
        <v>0</v>
      </c>
      <c r="C200" s="195">
        <v>0</v>
      </c>
      <c r="D200" s="196">
        <v>0</v>
      </c>
      <c r="E200" s="195">
        <v>0</v>
      </c>
      <c r="F200" s="196">
        <v>0</v>
      </c>
      <c r="G200" s="195">
        <v>2</v>
      </c>
      <c r="H200" s="196">
        <v>3</v>
      </c>
      <c r="I200" s="195">
        <v>1</v>
      </c>
      <c r="J200" s="196">
        <v>4</v>
      </c>
      <c r="K200" s="195">
        <v>9</v>
      </c>
      <c r="L200" s="197">
        <v>19</v>
      </c>
    </row>
    <row r="201" spans="1:12" s="27" customFormat="1" ht="12" customHeight="1">
      <c r="A201" s="193" t="s">
        <v>65</v>
      </c>
      <c r="B201" s="194">
        <v>4</v>
      </c>
      <c r="C201" s="195">
        <v>5</v>
      </c>
      <c r="D201" s="196">
        <v>29</v>
      </c>
      <c r="E201" s="195">
        <v>34</v>
      </c>
      <c r="F201" s="196">
        <v>55</v>
      </c>
      <c r="G201" s="195">
        <v>57</v>
      </c>
      <c r="H201" s="196">
        <v>62</v>
      </c>
      <c r="I201" s="195">
        <v>55</v>
      </c>
      <c r="J201" s="196">
        <v>118</v>
      </c>
      <c r="K201" s="195">
        <v>105</v>
      </c>
      <c r="L201" s="197">
        <v>524</v>
      </c>
    </row>
    <row r="202" spans="1:12" s="27" customFormat="1" ht="12" customHeight="1">
      <c r="A202" s="193" t="s">
        <v>89</v>
      </c>
      <c r="B202" s="194">
        <v>0</v>
      </c>
      <c r="C202" s="195">
        <v>0</v>
      </c>
      <c r="D202" s="196">
        <v>0</v>
      </c>
      <c r="E202" s="195">
        <v>0</v>
      </c>
      <c r="F202" s="196">
        <v>0</v>
      </c>
      <c r="G202" s="195">
        <v>1</v>
      </c>
      <c r="H202" s="196">
        <v>6</v>
      </c>
      <c r="I202" s="195">
        <v>1</v>
      </c>
      <c r="J202" s="196">
        <v>2</v>
      </c>
      <c r="K202" s="195">
        <v>4</v>
      </c>
      <c r="L202" s="197">
        <v>14</v>
      </c>
    </row>
    <row r="203" spans="1:12" s="27" customFormat="1" ht="12" customHeight="1">
      <c r="A203" s="193" t="s">
        <v>64</v>
      </c>
      <c r="B203" s="194">
        <v>0</v>
      </c>
      <c r="C203" s="195">
        <v>0</v>
      </c>
      <c r="D203" s="196">
        <v>0</v>
      </c>
      <c r="E203" s="195">
        <v>0</v>
      </c>
      <c r="F203" s="196">
        <v>3</v>
      </c>
      <c r="G203" s="195">
        <v>7</v>
      </c>
      <c r="H203" s="196">
        <v>3</v>
      </c>
      <c r="I203" s="195">
        <v>5</v>
      </c>
      <c r="J203" s="196">
        <v>17</v>
      </c>
      <c r="K203" s="195">
        <v>23</v>
      </c>
      <c r="L203" s="197">
        <v>58</v>
      </c>
    </row>
    <row r="204" spans="1:12" s="27" customFormat="1" ht="12" customHeight="1">
      <c r="A204" s="193" t="s">
        <v>88</v>
      </c>
      <c r="B204" s="194">
        <v>0</v>
      </c>
      <c r="C204" s="195">
        <v>0</v>
      </c>
      <c r="D204" s="196">
        <v>2</v>
      </c>
      <c r="E204" s="195">
        <v>0</v>
      </c>
      <c r="F204" s="196">
        <v>6</v>
      </c>
      <c r="G204" s="195">
        <v>7</v>
      </c>
      <c r="H204" s="196">
        <v>7</v>
      </c>
      <c r="I204" s="195">
        <v>4</v>
      </c>
      <c r="J204" s="196">
        <v>10</v>
      </c>
      <c r="K204" s="195">
        <v>7</v>
      </c>
      <c r="L204" s="197">
        <v>43</v>
      </c>
    </row>
    <row r="205" spans="1:12" s="27" customFormat="1" ht="12" customHeight="1">
      <c r="A205" s="193" t="s">
        <v>63</v>
      </c>
      <c r="B205" s="194">
        <v>0</v>
      </c>
      <c r="C205" s="195">
        <v>1</v>
      </c>
      <c r="D205" s="196">
        <v>7</v>
      </c>
      <c r="E205" s="195">
        <v>5</v>
      </c>
      <c r="F205" s="196">
        <v>15</v>
      </c>
      <c r="G205" s="195">
        <v>10</v>
      </c>
      <c r="H205" s="196">
        <v>15</v>
      </c>
      <c r="I205" s="195">
        <v>12</v>
      </c>
      <c r="J205" s="196">
        <v>36</v>
      </c>
      <c r="K205" s="195">
        <v>37</v>
      </c>
      <c r="L205" s="197">
        <v>138</v>
      </c>
    </row>
    <row r="206" spans="1:12" s="27" customFormat="1" ht="12" customHeight="1">
      <c r="A206" s="193" t="s">
        <v>62</v>
      </c>
      <c r="B206" s="194">
        <v>0</v>
      </c>
      <c r="C206" s="195">
        <v>0</v>
      </c>
      <c r="D206" s="196">
        <v>0</v>
      </c>
      <c r="E206" s="195">
        <v>0</v>
      </c>
      <c r="F206" s="196">
        <v>8</v>
      </c>
      <c r="G206" s="195">
        <v>4</v>
      </c>
      <c r="H206" s="196">
        <v>9</v>
      </c>
      <c r="I206" s="195">
        <v>5</v>
      </c>
      <c r="J206" s="196">
        <v>18</v>
      </c>
      <c r="K206" s="195">
        <v>18</v>
      </c>
      <c r="L206" s="197">
        <v>62</v>
      </c>
    </row>
    <row r="207" spans="1:12" s="27" customFormat="1" ht="12" customHeight="1">
      <c r="A207" s="193" t="s">
        <v>61</v>
      </c>
      <c r="B207" s="194">
        <v>0</v>
      </c>
      <c r="C207" s="195">
        <v>1</v>
      </c>
      <c r="D207" s="196">
        <v>3</v>
      </c>
      <c r="E207" s="195">
        <v>6</v>
      </c>
      <c r="F207" s="196">
        <v>13</v>
      </c>
      <c r="G207" s="195">
        <v>16</v>
      </c>
      <c r="H207" s="196">
        <v>21</v>
      </c>
      <c r="I207" s="195">
        <v>19</v>
      </c>
      <c r="J207" s="196">
        <v>20</v>
      </c>
      <c r="K207" s="195">
        <v>21</v>
      </c>
      <c r="L207" s="197">
        <v>120</v>
      </c>
    </row>
    <row r="208" spans="1:12" s="27" customFormat="1" ht="12" customHeight="1">
      <c r="A208" s="193" t="s">
        <v>87</v>
      </c>
      <c r="B208" s="194">
        <v>0</v>
      </c>
      <c r="C208" s="195">
        <v>0</v>
      </c>
      <c r="D208" s="196">
        <v>0</v>
      </c>
      <c r="E208" s="195">
        <v>0</v>
      </c>
      <c r="F208" s="196">
        <v>8</v>
      </c>
      <c r="G208" s="195">
        <v>6</v>
      </c>
      <c r="H208" s="196">
        <v>10</v>
      </c>
      <c r="I208" s="195">
        <v>4</v>
      </c>
      <c r="J208" s="196">
        <v>26</v>
      </c>
      <c r="K208" s="195">
        <v>25</v>
      </c>
      <c r="L208" s="197">
        <v>79</v>
      </c>
    </row>
    <row r="209" spans="1:12" s="27" customFormat="1" ht="12" customHeight="1">
      <c r="A209" s="193" t="s">
        <v>60</v>
      </c>
      <c r="B209" s="194">
        <v>0</v>
      </c>
      <c r="C209" s="195">
        <v>0</v>
      </c>
      <c r="D209" s="196">
        <v>0</v>
      </c>
      <c r="E209" s="195">
        <v>0</v>
      </c>
      <c r="F209" s="196">
        <v>0</v>
      </c>
      <c r="G209" s="195">
        <v>0</v>
      </c>
      <c r="H209" s="196">
        <v>0</v>
      </c>
      <c r="I209" s="195">
        <v>0</v>
      </c>
      <c r="J209" s="196">
        <v>10</v>
      </c>
      <c r="K209" s="195">
        <v>11</v>
      </c>
      <c r="L209" s="197">
        <v>21</v>
      </c>
    </row>
    <row r="210" spans="1:12" s="27" customFormat="1" ht="12" customHeight="1">
      <c r="A210" s="193" t="s">
        <v>59</v>
      </c>
      <c r="B210" s="194">
        <v>0</v>
      </c>
      <c r="C210" s="195">
        <v>0</v>
      </c>
      <c r="D210" s="196">
        <v>0</v>
      </c>
      <c r="E210" s="195">
        <v>0</v>
      </c>
      <c r="F210" s="196">
        <v>4</v>
      </c>
      <c r="G210" s="195">
        <v>5</v>
      </c>
      <c r="H210" s="196">
        <v>7</v>
      </c>
      <c r="I210" s="195">
        <v>6</v>
      </c>
      <c r="J210" s="196">
        <v>14</v>
      </c>
      <c r="K210" s="195">
        <v>14</v>
      </c>
      <c r="L210" s="197">
        <v>50</v>
      </c>
    </row>
    <row r="211" spans="1:12" s="27" customFormat="1" ht="12" customHeight="1">
      <c r="A211" s="193" t="s">
        <v>86</v>
      </c>
      <c r="B211" s="194">
        <v>0</v>
      </c>
      <c r="C211" s="195">
        <v>0</v>
      </c>
      <c r="D211" s="196">
        <v>0</v>
      </c>
      <c r="E211" s="195">
        <v>0</v>
      </c>
      <c r="F211" s="196">
        <v>5</v>
      </c>
      <c r="G211" s="195">
        <v>4</v>
      </c>
      <c r="H211" s="196">
        <v>3</v>
      </c>
      <c r="I211" s="195">
        <v>1</v>
      </c>
      <c r="J211" s="196">
        <v>8</v>
      </c>
      <c r="K211" s="195">
        <v>9</v>
      </c>
      <c r="L211" s="197">
        <v>30</v>
      </c>
    </row>
    <row r="212" spans="1:12" s="27" customFormat="1" ht="12" customHeight="1">
      <c r="A212" s="193" t="s">
        <v>58</v>
      </c>
      <c r="B212" s="194">
        <v>1</v>
      </c>
      <c r="C212" s="195">
        <v>3</v>
      </c>
      <c r="D212" s="196">
        <v>4</v>
      </c>
      <c r="E212" s="195">
        <v>4</v>
      </c>
      <c r="F212" s="196">
        <v>3</v>
      </c>
      <c r="G212" s="195">
        <v>3</v>
      </c>
      <c r="H212" s="196">
        <v>6</v>
      </c>
      <c r="I212" s="195">
        <v>6</v>
      </c>
      <c r="J212" s="196">
        <v>9</v>
      </c>
      <c r="K212" s="195">
        <v>3</v>
      </c>
      <c r="L212" s="197">
        <v>42</v>
      </c>
    </row>
    <row r="213" spans="1:12" ht="42.75" customHeight="1">
      <c r="A213" s="30" t="s">
        <v>548</v>
      </c>
      <c r="B213" s="191" t="s">
        <v>301</v>
      </c>
      <c r="C213" s="191" t="s">
        <v>302</v>
      </c>
      <c r="D213" s="191" t="s">
        <v>303</v>
      </c>
      <c r="E213" s="191" t="s">
        <v>304</v>
      </c>
      <c r="F213" s="191" t="s">
        <v>305</v>
      </c>
      <c r="G213" s="191" t="s">
        <v>306</v>
      </c>
      <c r="H213" s="191" t="s">
        <v>307</v>
      </c>
      <c r="I213" s="191" t="s">
        <v>308</v>
      </c>
      <c r="J213" s="191" t="s">
        <v>309</v>
      </c>
      <c r="K213" s="191" t="s">
        <v>310</v>
      </c>
      <c r="L213" s="192" t="s">
        <v>327</v>
      </c>
    </row>
    <row r="214" spans="1:12" s="27" customFormat="1" ht="12" customHeight="1">
      <c r="A214" s="193" t="s">
        <v>85</v>
      </c>
      <c r="B214" s="194">
        <v>0</v>
      </c>
      <c r="C214" s="195">
        <v>0</v>
      </c>
      <c r="D214" s="196">
        <v>0</v>
      </c>
      <c r="E214" s="195">
        <v>0</v>
      </c>
      <c r="F214" s="196">
        <v>16</v>
      </c>
      <c r="G214" s="195">
        <v>9</v>
      </c>
      <c r="H214" s="196">
        <v>8</v>
      </c>
      <c r="I214" s="195">
        <v>8</v>
      </c>
      <c r="J214" s="196">
        <v>38</v>
      </c>
      <c r="K214" s="195">
        <v>33</v>
      </c>
      <c r="L214" s="197">
        <v>112</v>
      </c>
    </row>
    <row r="215" spans="1:12" s="27" customFormat="1" ht="12" customHeight="1">
      <c r="A215" s="193" t="s">
        <v>57</v>
      </c>
      <c r="B215" s="194">
        <v>0</v>
      </c>
      <c r="C215" s="195">
        <v>0</v>
      </c>
      <c r="D215" s="196">
        <v>3</v>
      </c>
      <c r="E215" s="195">
        <v>4</v>
      </c>
      <c r="F215" s="196">
        <v>19</v>
      </c>
      <c r="G215" s="195">
        <v>13</v>
      </c>
      <c r="H215" s="196">
        <v>21</v>
      </c>
      <c r="I215" s="195">
        <v>22</v>
      </c>
      <c r="J215" s="196">
        <v>28</v>
      </c>
      <c r="K215" s="195">
        <v>24</v>
      </c>
      <c r="L215" s="197">
        <v>134</v>
      </c>
    </row>
    <row r="216" spans="1:12" s="27" customFormat="1" ht="12" customHeight="1">
      <c r="A216" s="193" t="s">
        <v>56</v>
      </c>
      <c r="B216" s="194">
        <v>0</v>
      </c>
      <c r="C216" s="195">
        <v>0</v>
      </c>
      <c r="D216" s="196">
        <v>0</v>
      </c>
      <c r="E216" s="195">
        <v>0</v>
      </c>
      <c r="F216" s="196">
        <v>5</v>
      </c>
      <c r="G216" s="195">
        <v>8</v>
      </c>
      <c r="H216" s="196">
        <v>4</v>
      </c>
      <c r="I216" s="195">
        <v>7</v>
      </c>
      <c r="J216" s="196">
        <v>14</v>
      </c>
      <c r="K216" s="195">
        <v>15</v>
      </c>
      <c r="L216" s="197">
        <v>53</v>
      </c>
    </row>
    <row r="217" spans="1:12" s="27" customFormat="1" ht="12" customHeight="1">
      <c r="A217" s="193" t="s">
        <v>55</v>
      </c>
      <c r="B217" s="194">
        <v>0</v>
      </c>
      <c r="C217" s="195">
        <v>0</v>
      </c>
      <c r="D217" s="196">
        <v>1</v>
      </c>
      <c r="E217" s="195">
        <v>2</v>
      </c>
      <c r="F217" s="196">
        <v>3</v>
      </c>
      <c r="G217" s="195">
        <v>5</v>
      </c>
      <c r="H217" s="196">
        <v>3</v>
      </c>
      <c r="I217" s="195">
        <v>3</v>
      </c>
      <c r="J217" s="196">
        <v>8</v>
      </c>
      <c r="K217" s="195">
        <v>7</v>
      </c>
      <c r="L217" s="197">
        <v>32</v>
      </c>
    </row>
    <row r="218" spans="1:12" s="27" customFormat="1" ht="12" customHeight="1">
      <c r="A218" s="193" t="s">
        <v>54</v>
      </c>
      <c r="B218" s="194">
        <v>0</v>
      </c>
      <c r="C218" s="195">
        <v>0</v>
      </c>
      <c r="D218" s="196">
        <v>7</v>
      </c>
      <c r="E218" s="195">
        <v>4</v>
      </c>
      <c r="F218" s="196">
        <v>9</v>
      </c>
      <c r="G218" s="195">
        <v>8</v>
      </c>
      <c r="H218" s="196">
        <v>3</v>
      </c>
      <c r="I218" s="195">
        <v>1</v>
      </c>
      <c r="J218" s="196">
        <v>31</v>
      </c>
      <c r="K218" s="195">
        <v>24</v>
      </c>
      <c r="L218" s="197">
        <v>87</v>
      </c>
    </row>
    <row r="219" spans="1:12" s="27" customFormat="1" ht="12" customHeight="1">
      <c r="A219" s="193" t="s">
        <v>53</v>
      </c>
      <c r="B219" s="194">
        <v>0</v>
      </c>
      <c r="C219" s="195">
        <v>0</v>
      </c>
      <c r="D219" s="196">
        <v>1</v>
      </c>
      <c r="E219" s="195">
        <v>1</v>
      </c>
      <c r="F219" s="196">
        <v>4</v>
      </c>
      <c r="G219" s="195">
        <v>3</v>
      </c>
      <c r="H219" s="196">
        <v>9</v>
      </c>
      <c r="I219" s="195">
        <v>7</v>
      </c>
      <c r="J219" s="196">
        <v>28</v>
      </c>
      <c r="K219" s="195">
        <v>25</v>
      </c>
      <c r="L219" s="197">
        <v>78</v>
      </c>
    </row>
    <row r="220" spans="1:12" s="27" customFormat="1" ht="12" customHeight="1">
      <c r="A220" s="193" t="s">
        <v>52</v>
      </c>
      <c r="B220" s="194">
        <v>2</v>
      </c>
      <c r="C220" s="195">
        <v>0</v>
      </c>
      <c r="D220" s="196">
        <v>6</v>
      </c>
      <c r="E220" s="195">
        <v>7</v>
      </c>
      <c r="F220" s="196">
        <v>28</v>
      </c>
      <c r="G220" s="195">
        <v>27</v>
      </c>
      <c r="H220" s="196">
        <v>34</v>
      </c>
      <c r="I220" s="195">
        <v>25</v>
      </c>
      <c r="J220" s="196">
        <v>64</v>
      </c>
      <c r="K220" s="195">
        <v>68</v>
      </c>
      <c r="L220" s="197">
        <v>261</v>
      </c>
    </row>
    <row r="221" spans="1:12" s="27" customFormat="1" ht="12" customHeight="1">
      <c r="A221" s="193" t="s">
        <v>51</v>
      </c>
      <c r="B221" s="194">
        <v>0</v>
      </c>
      <c r="C221" s="195">
        <v>0</v>
      </c>
      <c r="D221" s="196">
        <v>1</v>
      </c>
      <c r="E221" s="195">
        <v>0</v>
      </c>
      <c r="F221" s="196">
        <v>31</v>
      </c>
      <c r="G221" s="195">
        <v>23</v>
      </c>
      <c r="H221" s="196">
        <v>42</v>
      </c>
      <c r="I221" s="195">
        <v>42</v>
      </c>
      <c r="J221" s="196">
        <v>83</v>
      </c>
      <c r="K221" s="195">
        <v>70</v>
      </c>
      <c r="L221" s="197">
        <v>292</v>
      </c>
    </row>
    <row r="222" spans="1:12" s="27" customFormat="1" ht="12" customHeight="1">
      <c r="A222" s="193" t="s">
        <v>50</v>
      </c>
      <c r="B222" s="194">
        <v>0</v>
      </c>
      <c r="C222" s="195">
        <v>0</v>
      </c>
      <c r="D222" s="196">
        <v>6</v>
      </c>
      <c r="E222" s="195">
        <v>2</v>
      </c>
      <c r="F222" s="196">
        <v>7</v>
      </c>
      <c r="G222" s="195">
        <v>12</v>
      </c>
      <c r="H222" s="196">
        <v>12</v>
      </c>
      <c r="I222" s="195">
        <v>8</v>
      </c>
      <c r="J222" s="196">
        <v>36</v>
      </c>
      <c r="K222" s="195">
        <v>33</v>
      </c>
      <c r="L222" s="197">
        <v>116</v>
      </c>
    </row>
    <row r="223" spans="1:12" s="27" customFormat="1" ht="12" customHeight="1">
      <c r="A223" s="193" t="s">
        <v>49</v>
      </c>
      <c r="B223" s="194">
        <v>0</v>
      </c>
      <c r="C223" s="195">
        <v>0</v>
      </c>
      <c r="D223" s="196">
        <v>2</v>
      </c>
      <c r="E223" s="195">
        <v>4</v>
      </c>
      <c r="F223" s="196">
        <v>5</v>
      </c>
      <c r="G223" s="195">
        <v>9</v>
      </c>
      <c r="H223" s="196">
        <v>8</v>
      </c>
      <c r="I223" s="195">
        <v>7</v>
      </c>
      <c r="J223" s="196">
        <v>24</v>
      </c>
      <c r="K223" s="195">
        <v>22</v>
      </c>
      <c r="L223" s="197">
        <v>81</v>
      </c>
    </row>
    <row r="224" spans="1:12" s="27" customFormat="1" ht="12" customHeight="1">
      <c r="A224" s="193" t="s">
        <v>48</v>
      </c>
      <c r="B224" s="194">
        <v>0</v>
      </c>
      <c r="C224" s="195">
        <v>0</v>
      </c>
      <c r="D224" s="196">
        <v>5</v>
      </c>
      <c r="E224" s="195">
        <v>6</v>
      </c>
      <c r="F224" s="196">
        <v>18</v>
      </c>
      <c r="G224" s="195">
        <v>24</v>
      </c>
      <c r="H224" s="196">
        <v>18</v>
      </c>
      <c r="I224" s="195">
        <v>16</v>
      </c>
      <c r="J224" s="196">
        <v>21</v>
      </c>
      <c r="K224" s="195">
        <v>28</v>
      </c>
      <c r="L224" s="197">
        <v>136</v>
      </c>
    </row>
    <row r="225" spans="1:12" s="27" customFormat="1" ht="12" customHeight="1">
      <c r="A225" s="193" t="s">
        <v>97</v>
      </c>
      <c r="B225" s="194">
        <v>0</v>
      </c>
      <c r="C225" s="195">
        <v>0</v>
      </c>
      <c r="D225" s="196">
        <v>0</v>
      </c>
      <c r="E225" s="195">
        <v>0</v>
      </c>
      <c r="F225" s="196">
        <v>3</v>
      </c>
      <c r="G225" s="195">
        <v>1</v>
      </c>
      <c r="H225" s="196">
        <v>5</v>
      </c>
      <c r="I225" s="195">
        <v>4</v>
      </c>
      <c r="J225" s="196">
        <v>0</v>
      </c>
      <c r="K225" s="195">
        <v>0</v>
      </c>
      <c r="L225" s="197">
        <v>13</v>
      </c>
    </row>
    <row r="226" spans="1:12" s="27" customFormat="1" ht="12" customHeight="1">
      <c r="A226" s="193" t="s">
        <v>47</v>
      </c>
      <c r="B226" s="194">
        <v>0</v>
      </c>
      <c r="C226" s="195">
        <v>1</v>
      </c>
      <c r="D226" s="196">
        <v>1</v>
      </c>
      <c r="E226" s="195">
        <v>1</v>
      </c>
      <c r="F226" s="196">
        <v>5</v>
      </c>
      <c r="G226" s="195">
        <v>6</v>
      </c>
      <c r="H226" s="196">
        <v>3</v>
      </c>
      <c r="I226" s="195">
        <v>7</v>
      </c>
      <c r="J226" s="196">
        <v>8</v>
      </c>
      <c r="K226" s="195">
        <v>10</v>
      </c>
      <c r="L226" s="197">
        <v>42</v>
      </c>
    </row>
    <row r="227" spans="1:12" s="27" customFormat="1" ht="12" customHeight="1">
      <c r="A227" s="193" t="s">
        <v>46</v>
      </c>
      <c r="B227" s="194">
        <v>0</v>
      </c>
      <c r="C227" s="195">
        <v>0</v>
      </c>
      <c r="D227" s="196">
        <v>0</v>
      </c>
      <c r="E227" s="195">
        <v>1</v>
      </c>
      <c r="F227" s="196">
        <v>20</v>
      </c>
      <c r="G227" s="195">
        <v>23</v>
      </c>
      <c r="H227" s="196">
        <v>26</v>
      </c>
      <c r="I227" s="195">
        <v>22</v>
      </c>
      <c r="J227" s="196">
        <v>40</v>
      </c>
      <c r="K227" s="195">
        <v>28</v>
      </c>
      <c r="L227" s="197">
        <v>160</v>
      </c>
    </row>
    <row r="228" spans="1:12" s="216" customFormat="1" ht="26.25" customHeight="1">
      <c r="A228" s="198" t="s">
        <v>84</v>
      </c>
      <c r="B228" s="199">
        <v>43</v>
      </c>
      <c r="C228" s="199">
        <v>40</v>
      </c>
      <c r="D228" s="199">
        <v>264</v>
      </c>
      <c r="E228" s="199">
        <v>246</v>
      </c>
      <c r="F228" s="199">
        <v>858</v>
      </c>
      <c r="G228" s="199">
        <v>781</v>
      </c>
      <c r="H228" s="199">
        <v>1025</v>
      </c>
      <c r="I228" s="199">
        <v>923</v>
      </c>
      <c r="J228" s="199">
        <v>2070</v>
      </c>
      <c r="K228" s="199">
        <v>1900</v>
      </c>
      <c r="L228" s="199">
        <v>8150</v>
      </c>
    </row>
    <row r="229" spans="2:12" ht="15.75"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</row>
    <row r="231" spans="1:12" ht="42.75" customHeight="1">
      <c r="A231" s="8" t="s">
        <v>315</v>
      </c>
      <c r="B231" s="301" t="s">
        <v>323</v>
      </c>
      <c r="C231" s="302"/>
      <c r="D231" s="302"/>
      <c r="E231" s="302"/>
      <c r="F231" s="302"/>
      <c r="G231" s="302"/>
      <c r="H231" s="302"/>
      <c r="I231" s="302"/>
      <c r="J231" s="302"/>
      <c r="K231" s="302"/>
      <c r="L231" s="303"/>
    </row>
    <row r="232" spans="1:12" ht="42.75" customHeight="1">
      <c r="A232" s="30" t="s">
        <v>548</v>
      </c>
      <c r="B232" s="191" t="s">
        <v>301</v>
      </c>
      <c r="C232" s="191" t="s">
        <v>302</v>
      </c>
      <c r="D232" s="191" t="s">
        <v>303</v>
      </c>
      <c r="E232" s="191" t="s">
        <v>304</v>
      </c>
      <c r="F232" s="191" t="s">
        <v>305</v>
      </c>
      <c r="G232" s="191" t="s">
        <v>306</v>
      </c>
      <c r="H232" s="191" t="s">
        <v>307</v>
      </c>
      <c r="I232" s="191" t="s">
        <v>308</v>
      </c>
      <c r="J232" s="191" t="s">
        <v>309</v>
      </c>
      <c r="K232" s="191" t="s">
        <v>310</v>
      </c>
      <c r="L232" s="192" t="s">
        <v>327</v>
      </c>
    </row>
    <row r="233" spans="1:12" s="27" customFormat="1" ht="12" customHeight="1">
      <c r="A233" s="193" t="s">
        <v>140</v>
      </c>
      <c r="B233" s="194">
        <v>2</v>
      </c>
      <c r="C233" s="195">
        <v>2</v>
      </c>
      <c r="D233" s="196">
        <v>4</v>
      </c>
      <c r="E233" s="195">
        <v>2</v>
      </c>
      <c r="F233" s="196">
        <v>5</v>
      </c>
      <c r="G233" s="195">
        <v>0</v>
      </c>
      <c r="H233" s="196">
        <v>6</v>
      </c>
      <c r="I233" s="195">
        <v>1</v>
      </c>
      <c r="J233" s="196">
        <v>18</v>
      </c>
      <c r="K233" s="195">
        <v>21</v>
      </c>
      <c r="L233" s="197">
        <v>61</v>
      </c>
    </row>
    <row r="234" spans="1:12" s="27" customFormat="1" ht="12" customHeight="1">
      <c r="A234" s="193" t="s">
        <v>141</v>
      </c>
      <c r="B234" s="194">
        <v>3</v>
      </c>
      <c r="C234" s="195">
        <v>1</v>
      </c>
      <c r="D234" s="196">
        <v>2</v>
      </c>
      <c r="E234" s="195">
        <v>1</v>
      </c>
      <c r="F234" s="196">
        <v>0</v>
      </c>
      <c r="G234" s="195">
        <v>8</v>
      </c>
      <c r="H234" s="196">
        <v>1</v>
      </c>
      <c r="I234" s="195">
        <v>3</v>
      </c>
      <c r="J234" s="196">
        <v>7</v>
      </c>
      <c r="K234" s="195">
        <v>4</v>
      </c>
      <c r="L234" s="197">
        <v>30</v>
      </c>
    </row>
    <row r="235" spans="1:12" s="27" customFormat="1" ht="12" customHeight="1">
      <c r="A235" s="193" t="s">
        <v>142</v>
      </c>
      <c r="B235" s="194">
        <v>1</v>
      </c>
      <c r="C235" s="195">
        <v>2</v>
      </c>
      <c r="D235" s="196">
        <v>2</v>
      </c>
      <c r="E235" s="195">
        <v>5</v>
      </c>
      <c r="F235" s="196">
        <v>4</v>
      </c>
      <c r="G235" s="195">
        <v>1</v>
      </c>
      <c r="H235" s="196">
        <v>5</v>
      </c>
      <c r="I235" s="195">
        <v>9</v>
      </c>
      <c r="J235" s="196">
        <v>27</v>
      </c>
      <c r="K235" s="195">
        <v>18</v>
      </c>
      <c r="L235" s="197">
        <v>74</v>
      </c>
    </row>
    <row r="236" spans="1:12" s="27" customFormat="1" ht="12" customHeight="1">
      <c r="A236" s="193" t="s">
        <v>143</v>
      </c>
      <c r="B236" s="194">
        <v>0</v>
      </c>
      <c r="C236" s="195">
        <v>0</v>
      </c>
      <c r="D236" s="196">
        <v>10</v>
      </c>
      <c r="E236" s="195">
        <v>5</v>
      </c>
      <c r="F236" s="196">
        <v>12</v>
      </c>
      <c r="G236" s="195">
        <v>22</v>
      </c>
      <c r="H236" s="196">
        <v>25</v>
      </c>
      <c r="I236" s="195">
        <v>27</v>
      </c>
      <c r="J236" s="196">
        <v>58</v>
      </c>
      <c r="K236" s="195">
        <v>41</v>
      </c>
      <c r="L236" s="197">
        <v>200</v>
      </c>
    </row>
    <row r="237" spans="1:12" s="27" customFormat="1" ht="12" customHeight="1">
      <c r="A237" s="193" t="s">
        <v>144</v>
      </c>
      <c r="B237" s="194">
        <v>10</v>
      </c>
      <c r="C237" s="195">
        <v>8</v>
      </c>
      <c r="D237" s="196">
        <v>4</v>
      </c>
      <c r="E237" s="195">
        <v>5</v>
      </c>
      <c r="F237" s="196">
        <v>8</v>
      </c>
      <c r="G237" s="195">
        <v>10</v>
      </c>
      <c r="H237" s="196">
        <v>2</v>
      </c>
      <c r="I237" s="195">
        <v>4</v>
      </c>
      <c r="J237" s="196">
        <v>1</v>
      </c>
      <c r="K237" s="195">
        <v>3</v>
      </c>
      <c r="L237" s="197">
        <v>55</v>
      </c>
    </row>
    <row r="238" spans="1:12" s="27" customFormat="1" ht="12" customHeight="1">
      <c r="A238" s="193" t="s">
        <v>156</v>
      </c>
      <c r="B238" s="194">
        <v>0</v>
      </c>
      <c r="C238" s="195">
        <v>0</v>
      </c>
      <c r="D238" s="196">
        <v>2</v>
      </c>
      <c r="E238" s="195">
        <v>3</v>
      </c>
      <c r="F238" s="196">
        <v>3</v>
      </c>
      <c r="G238" s="195">
        <v>3</v>
      </c>
      <c r="H238" s="196">
        <v>5</v>
      </c>
      <c r="I238" s="195">
        <v>3</v>
      </c>
      <c r="J238" s="196">
        <v>7</v>
      </c>
      <c r="K238" s="195">
        <v>9</v>
      </c>
      <c r="L238" s="197">
        <v>35</v>
      </c>
    </row>
    <row r="239" spans="1:12" s="27" customFormat="1" ht="12" customHeight="1">
      <c r="A239" s="193" t="s">
        <v>145</v>
      </c>
      <c r="B239" s="194">
        <v>0</v>
      </c>
      <c r="C239" s="195">
        <v>1</v>
      </c>
      <c r="D239" s="196">
        <v>4</v>
      </c>
      <c r="E239" s="195">
        <v>6</v>
      </c>
      <c r="F239" s="196">
        <v>12</v>
      </c>
      <c r="G239" s="195">
        <v>8</v>
      </c>
      <c r="H239" s="196">
        <v>11</v>
      </c>
      <c r="I239" s="195">
        <v>7</v>
      </c>
      <c r="J239" s="196">
        <v>54</v>
      </c>
      <c r="K239" s="195">
        <v>30</v>
      </c>
      <c r="L239" s="197">
        <v>133</v>
      </c>
    </row>
    <row r="240" spans="1:12" s="27" customFormat="1" ht="12" customHeight="1">
      <c r="A240" s="193" t="s">
        <v>541</v>
      </c>
      <c r="B240" s="194">
        <v>42</v>
      </c>
      <c r="C240" s="195">
        <v>22</v>
      </c>
      <c r="D240" s="196">
        <v>54</v>
      </c>
      <c r="E240" s="195">
        <v>49</v>
      </c>
      <c r="F240" s="196">
        <v>76</v>
      </c>
      <c r="G240" s="195">
        <v>82</v>
      </c>
      <c r="H240" s="196">
        <v>136</v>
      </c>
      <c r="I240" s="195">
        <v>110</v>
      </c>
      <c r="J240" s="196">
        <v>293</v>
      </c>
      <c r="K240" s="195">
        <v>254</v>
      </c>
      <c r="L240" s="197">
        <v>1118</v>
      </c>
    </row>
    <row r="241" spans="1:12" s="27" customFormat="1" ht="12" customHeight="1">
      <c r="A241" s="193" t="s">
        <v>157</v>
      </c>
      <c r="B241" s="194">
        <v>0</v>
      </c>
      <c r="C241" s="195">
        <v>0</v>
      </c>
      <c r="D241" s="196">
        <v>0</v>
      </c>
      <c r="E241" s="195">
        <v>0</v>
      </c>
      <c r="F241" s="196">
        <v>0</v>
      </c>
      <c r="G241" s="195">
        <v>0</v>
      </c>
      <c r="H241" s="196">
        <v>5</v>
      </c>
      <c r="I241" s="195">
        <v>5</v>
      </c>
      <c r="J241" s="196">
        <v>4</v>
      </c>
      <c r="K241" s="195">
        <v>4</v>
      </c>
      <c r="L241" s="197">
        <v>18</v>
      </c>
    </row>
    <row r="242" spans="1:12" s="27" customFormat="1" ht="12" customHeight="1">
      <c r="A242" s="193" t="s">
        <v>146</v>
      </c>
      <c r="B242" s="194">
        <v>0</v>
      </c>
      <c r="C242" s="195">
        <v>0</v>
      </c>
      <c r="D242" s="196">
        <v>0</v>
      </c>
      <c r="E242" s="195">
        <v>0</v>
      </c>
      <c r="F242" s="196">
        <v>4</v>
      </c>
      <c r="G242" s="195">
        <v>3</v>
      </c>
      <c r="H242" s="196">
        <v>1</v>
      </c>
      <c r="I242" s="195">
        <v>1</v>
      </c>
      <c r="J242" s="196">
        <v>4</v>
      </c>
      <c r="K242" s="195">
        <v>5</v>
      </c>
      <c r="L242" s="197">
        <v>18</v>
      </c>
    </row>
    <row r="243" spans="1:12" s="27" customFormat="1" ht="12" customHeight="1">
      <c r="A243" s="193" t="s">
        <v>163</v>
      </c>
      <c r="B243" s="194">
        <v>0</v>
      </c>
      <c r="C243" s="195">
        <v>0</v>
      </c>
      <c r="D243" s="196">
        <v>0</v>
      </c>
      <c r="E243" s="195">
        <v>0</v>
      </c>
      <c r="F243" s="196">
        <v>1</v>
      </c>
      <c r="G243" s="195">
        <v>1</v>
      </c>
      <c r="H243" s="196">
        <v>1</v>
      </c>
      <c r="I243" s="195">
        <v>1</v>
      </c>
      <c r="J243" s="196">
        <v>6</v>
      </c>
      <c r="K243" s="195">
        <v>2</v>
      </c>
      <c r="L243" s="197">
        <v>12</v>
      </c>
    </row>
    <row r="244" spans="1:12" s="27" customFormat="1" ht="12" customHeight="1">
      <c r="A244" s="193" t="s">
        <v>164</v>
      </c>
      <c r="B244" s="194">
        <v>0</v>
      </c>
      <c r="C244" s="195">
        <v>0</v>
      </c>
      <c r="D244" s="196">
        <v>0</v>
      </c>
      <c r="E244" s="195">
        <v>0</v>
      </c>
      <c r="F244" s="196">
        <v>0</v>
      </c>
      <c r="G244" s="195">
        <v>0</v>
      </c>
      <c r="H244" s="196">
        <v>0</v>
      </c>
      <c r="I244" s="195">
        <v>0</v>
      </c>
      <c r="J244" s="196">
        <v>4</v>
      </c>
      <c r="K244" s="195">
        <v>4</v>
      </c>
      <c r="L244" s="197">
        <v>8</v>
      </c>
    </row>
    <row r="245" spans="1:12" s="27" customFormat="1" ht="12" customHeight="1">
      <c r="A245" s="193" t="s">
        <v>147</v>
      </c>
      <c r="B245" s="194">
        <v>0</v>
      </c>
      <c r="C245" s="195">
        <v>1</v>
      </c>
      <c r="D245" s="196">
        <v>2</v>
      </c>
      <c r="E245" s="195">
        <v>3</v>
      </c>
      <c r="F245" s="196">
        <v>2</v>
      </c>
      <c r="G245" s="195">
        <v>1</v>
      </c>
      <c r="H245" s="196">
        <v>2</v>
      </c>
      <c r="I245" s="195">
        <v>3</v>
      </c>
      <c r="J245" s="196">
        <v>3</v>
      </c>
      <c r="K245" s="195">
        <v>1</v>
      </c>
      <c r="L245" s="197">
        <v>18</v>
      </c>
    </row>
    <row r="246" spans="1:12" s="27" customFormat="1" ht="12" customHeight="1">
      <c r="A246" s="193" t="s">
        <v>148</v>
      </c>
      <c r="B246" s="194">
        <v>0</v>
      </c>
      <c r="C246" s="195">
        <v>0</v>
      </c>
      <c r="D246" s="196">
        <v>2</v>
      </c>
      <c r="E246" s="195">
        <v>1</v>
      </c>
      <c r="F246" s="196">
        <v>3</v>
      </c>
      <c r="G246" s="195">
        <v>3</v>
      </c>
      <c r="H246" s="196">
        <v>6</v>
      </c>
      <c r="I246" s="195">
        <v>4</v>
      </c>
      <c r="J246" s="196">
        <v>13</v>
      </c>
      <c r="K246" s="195">
        <v>2</v>
      </c>
      <c r="L246" s="197">
        <v>34</v>
      </c>
    </row>
    <row r="247" spans="1:12" s="27" customFormat="1" ht="12" customHeight="1">
      <c r="A247" s="193" t="s">
        <v>149</v>
      </c>
      <c r="B247" s="194">
        <v>1</v>
      </c>
      <c r="C247" s="195">
        <v>1</v>
      </c>
      <c r="D247" s="196">
        <v>2</v>
      </c>
      <c r="E247" s="195">
        <v>2</v>
      </c>
      <c r="F247" s="196">
        <v>7</v>
      </c>
      <c r="G247" s="195">
        <v>6</v>
      </c>
      <c r="H247" s="196">
        <v>2</v>
      </c>
      <c r="I247" s="195">
        <v>2</v>
      </c>
      <c r="J247" s="196">
        <v>12</v>
      </c>
      <c r="K247" s="195">
        <v>10</v>
      </c>
      <c r="L247" s="197">
        <v>45</v>
      </c>
    </row>
    <row r="248" spans="1:12" s="27" customFormat="1" ht="12" customHeight="1">
      <c r="A248" s="193" t="s">
        <v>158</v>
      </c>
      <c r="B248" s="194">
        <v>0</v>
      </c>
      <c r="C248" s="195">
        <v>0</v>
      </c>
      <c r="D248" s="196">
        <v>2</v>
      </c>
      <c r="E248" s="195">
        <v>0</v>
      </c>
      <c r="F248" s="196">
        <v>2</v>
      </c>
      <c r="G248" s="195">
        <v>2</v>
      </c>
      <c r="H248" s="196">
        <v>1</v>
      </c>
      <c r="I248" s="195">
        <v>2</v>
      </c>
      <c r="J248" s="196">
        <v>0</v>
      </c>
      <c r="K248" s="195">
        <v>0</v>
      </c>
      <c r="L248" s="197">
        <v>9</v>
      </c>
    </row>
    <row r="249" spans="1:12" s="27" customFormat="1" ht="12" customHeight="1">
      <c r="A249" s="193" t="s">
        <v>150</v>
      </c>
      <c r="B249" s="194">
        <v>0</v>
      </c>
      <c r="C249" s="195">
        <v>0</v>
      </c>
      <c r="D249" s="196">
        <v>0</v>
      </c>
      <c r="E249" s="195">
        <v>1</v>
      </c>
      <c r="F249" s="196">
        <v>2</v>
      </c>
      <c r="G249" s="195">
        <v>3</v>
      </c>
      <c r="H249" s="196">
        <v>4</v>
      </c>
      <c r="I249" s="195">
        <v>6</v>
      </c>
      <c r="J249" s="196">
        <v>6</v>
      </c>
      <c r="K249" s="195">
        <v>8</v>
      </c>
      <c r="L249" s="197">
        <v>30</v>
      </c>
    </row>
    <row r="250" spans="1:12" s="27" customFormat="1" ht="12" customHeight="1">
      <c r="A250" s="193" t="s">
        <v>165</v>
      </c>
      <c r="B250" s="194">
        <v>0</v>
      </c>
      <c r="C250" s="195">
        <v>0</v>
      </c>
      <c r="D250" s="196">
        <v>0</v>
      </c>
      <c r="E250" s="195">
        <v>0</v>
      </c>
      <c r="F250" s="196">
        <v>0</v>
      </c>
      <c r="G250" s="195">
        <v>0</v>
      </c>
      <c r="H250" s="196">
        <v>0</v>
      </c>
      <c r="I250" s="195">
        <v>0</v>
      </c>
      <c r="J250" s="196">
        <v>6</v>
      </c>
      <c r="K250" s="195">
        <v>4</v>
      </c>
      <c r="L250" s="197">
        <v>10</v>
      </c>
    </row>
    <row r="251" spans="1:12" s="27" customFormat="1" ht="12" customHeight="1">
      <c r="A251" s="193" t="s">
        <v>159</v>
      </c>
      <c r="B251" s="194">
        <v>2</v>
      </c>
      <c r="C251" s="195">
        <v>1</v>
      </c>
      <c r="D251" s="196">
        <v>10</v>
      </c>
      <c r="E251" s="195">
        <v>6</v>
      </c>
      <c r="F251" s="196">
        <v>4</v>
      </c>
      <c r="G251" s="195">
        <v>7</v>
      </c>
      <c r="H251" s="196">
        <v>9</v>
      </c>
      <c r="I251" s="195">
        <v>8</v>
      </c>
      <c r="J251" s="196">
        <v>17</v>
      </c>
      <c r="K251" s="195">
        <v>12</v>
      </c>
      <c r="L251" s="197">
        <v>76</v>
      </c>
    </row>
    <row r="252" spans="1:12" s="27" customFormat="1" ht="12" customHeight="1">
      <c r="A252" s="193" t="s">
        <v>151</v>
      </c>
      <c r="B252" s="194">
        <v>0</v>
      </c>
      <c r="C252" s="195">
        <v>0</v>
      </c>
      <c r="D252" s="196">
        <v>5</v>
      </c>
      <c r="E252" s="195">
        <v>0</v>
      </c>
      <c r="F252" s="196">
        <v>7</v>
      </c>
      <c r="G252" s="195">
        <v>11</v>
      </c>
      <c r="H252" s="196">
        <v>13</v>
      </c>
      <c r="I252" s="195">
        <v>9</v>
      </c>
      <c r="J252" s="196">
        <v>24</v>
      </c>
      <c r="K252" s="195">
        <v>16</v>
      </c>
      <c r="L252" s="197">
        <v>85</v>
      </c>
    </row>
    <row r="253" spans="1:12" s="27" customFormat="1" ht="12" customHeight="1">
      <c r="A253" s="193" t="s">
        <v>162</v>
      </c>
      <c r="B253" s="194">
        <v>0</v>
      </c>
      <c r="C253" s="195">
        <v>0</v>
      </c>
      <c r="D253" s="196">
        <v>0</v>
      </c>
      <c r="E253" s="195">
        <v>0</v>
      </c>
      <c r="F253" s="196">
        <v>0</v>
      </c>
      <c r="G253" s="195">
        <v>2</v>
      </c>
      <c r="H253" s="196">
        <v>7</v>
      </c>
      <c r="I253" s="195">
        <v>6</v>
      </c>
      <c r="J253" s="196">
        <v>0</v>
      </c>
      <c r="K253" s="195">
        <v>0</v>
      </c>
      <c r="L253" s="197">
        <v>15</v>
      </c>
    </row>
    <row r="254" spans="1:12" s="27" customFormat="1" ht="12" customHeight="1">
      <c r="A254" s="193" t="s">
        <v>152</v>
      </c>
      <c r="B254" s="194">
        <v>1</v>
      </c>
      <c r="C254" s="195">
        <v>1</v>
      </c>
      <c r="D254" s="196">
        <v>2</v>
      </c>
      <c r="E254" s="195">
        <v>1</v>
      </c>
      <c r="F254" s="196">
        <v>6</v>
      </c>
      <c r="G254" s="195">
        <v>3</v>
      </c>
      <c r="H254" s="196">
        <v>2</v>
      </c>
      <c r="I254" s="195">
        <v>4</v>
      </c>
      <c r="J254" s="196">
        <v>9</v>
      </c>
      <c r="K254" s="195">
        <v>7</v>
      </c>
      <c r="L254" s="197">
        <v>36</v>
      </c>
    </row>
    <row r="255" spans="1:12" s="27" customFormat="1" ht="12" customHeight="1">
      <c r="A255" s="193" t="s">
        <v>153</v>
      </c>
      <c r="B255" s="194">
        <v>0</v>
      </c>
      <c r="C255" s="195">
        <v>2</v>
      </c>
      <c r="D255" s="196">
        <v>1</v>
      </c>
      <c r="E255" s="195">
        <v>1</v>
      </c>
      <c r="F255" s="196">
        <v>5</v>
      </c>
      <c r="G255" s="195">
        <v>4</v>
      </c>
      <c r="H255" s="196">
        <v>7</v>
      </c>
      <c r="I255" s="195">
        <v>2</v>
      </c>
      <c r="J255" s="196">
        <v>14</v>
      </c>
      <c r="K255" s="195">
        <v>5</v>
      </c>
      <c r="L255" s="197">
        <v>41</v>
      </c>
    </row>
    <row r="256" spans="1:12" s="27" customFormat="1" ht="12" customHeight="1">
      <c r="A256" s="193" t="s">
        <v>166</v>
      </c>
      <c r="B256" s="194">
        <v>0</v>
      </c>
      <c r="C256" s="195">
        <v>0</v>
      </c>
      <c r="D256" s="196">
        <v>0</v>
      </c>
      <c r="E256" s="195">
        <v>0</v>
      </c>
      <c r="F256" s="196">
        <v>0</v>
      </c>
      <c r="G256" s="195">
        <v>0</v>
      </c>
      <c r="H256" s="196">
        <v>0</v>
      </c>
      <c r="I256" s="195">
        <v>0</v>
      </c>
      <c r="J256" s="196">
        <v>7</v>
      </c>
      <c r="K256" s="195">
        <v>8</v>
      </c>
      <c r="L256" s="197">
        <v>15</v>
      </c>
    </row>
    <row r="257" spans="1:12" s="216" customFormat="1" ht="26.25" customHeight="1">
      <c r="A257" s="198" t="s">
        <v>131</v>
      </c>
      <c r="B257" s="199">
        <v>62</v>
      </c>
      <c r="C257" s="199">
        <v>42</v>
      </c>
      <c r="D257" s="199">
        <v>108</v>
      </c>
      <c r="E257" s="199">
        <v>91</v>
      </c>
      <c r="F257" s="199">
        <v>163</v>
      </c>
      <c r="G257" s="199">
        <v>180</v>
      </c>
      <c r="H257" s="199">
        <v>251</v>
      </c>
      <c r="I257" s="199">
        <v>217</v>
      </c>
      <c r="J257" s="199">
        <v>594</v>
      </c>
      <c r="K257" s="199">
        <v>468</v>
      </c>
      <c r="L257" s="199">
        <v>2176</v>
      </c>
    </row>
    <row r="260" spans="1:12" ht="42.75" customHeight="1">
      <c r="A260" s="8" t="s">
        <v>316</v>
      </c>
      <c r="B260" s="301" t="s">
        <v>324</v>
      </c>
      <c r="C260" s="302"/>
      <c r="D260" s="302"/>
      <c r="E260" s="302"/>
      <c r="F260" s="302"/>
      <c r="G260" s="302"/>
      <c r="H260" s="302"/>
      <c r="I260" s="302"/>
      <c r="J260" s="302"/>
      <c r="K260" s="302"/>
      <c r="L260" s="303"/>
    </row>
    <row r="261" spans="1:12" ht="42.75" customHeight="1">
      <c r="A261" s="201" t="s">
        <v>548</v>
      </c>
      <c r="B261" s="202" t="s">
        <v>301</v>
      </c>
      <c r="C261" s="202" t="s">
        <v>302</v>
      </c>
      <c r="D261" s="202" t="s">
        <v>303</v>
      </c>
      <c r="E261" s="202" t="s">
        <v>304</v>
      </c>
      <c r="F261" s="202" t="s">
        <v>305</v>
      </c>
      <c r="G261" s="202" t="s">
        <v>306</v>
      </c>
      <c r="H261" s="202" t="s">
        <v>307</v>
      </c>
      <c r="I261" s="202" t="s">
        <v>308</v>
      </c>
      <c r="J261" s="202" t="s">
        <v>309</v>
      </c>
      <c r="K261" s="202" t="s">
        <v>310</v>
      </c>
      <c r="L261" s="203" t="s">
        <v>327</v>
      </c>
    </row>
    <row r="262" spans="1:12" s="27" customFormat="1" ht="12" customHeight="1">
      <c r="A262" s="193" t="s">
        <v>184</v>
      </c>
      <c r="B262" s="194">
        <v>0</v>
      </c>
      <c r="C262" s="195">
        <v>0</v>
      </c>
      <c r="D262" s="196">
        <v>1</v>
      </c>
      <c r="E262" s="195">
        <v>3</v>
      </c>
      <c r="F262" s="196">
        <v>11</v>
      </c>
      <c r="G262" s="195">
        <v>13</v>
      </c>
      <c r="H262" s="196">
        <v>6</v>
      </c>
      <c r="I262" s="195">
        <v>15</v>
      </c>
      <c r="J262" s="196">
        <v>29</v>
      </c>
      <c r="K262" s="195">
        <v>31</v>
      </c>
      <c r="L262" s="197">
        <v>109</v>
      </c>
    </row>
    <row r="263" spans="1:12" s="27" customFormat="1" ht="12" customHeight="1">
      <c r="A263" s="193" t="s">
        <v>183</v>
      </c>
      <c r="B263" s="194">
        <v>0</v>
      </c>
      <c r="C263" s="195">
        <v>0</v>
      </c>
      <c r="D263" s="196">
        <v>1</v>
      </c>
      <c r="E263" s="195">
        <v>3</v>
      </c>
      <c r="F263" s="196">
        <v>10</v>
      </c>
      <c r="G263" s="195">
        <v>12</v>
      </c>
      <c r="H263" s="196">
        <v>16</v>
      </c>
      <c r="I263" s="195">
        <v>8</v>
      </c>
      <c r="J263" s="196">
        <v>33</v>
      </c>
      <c r="K263" s="195">
        <v>36</v>
      </c>
      <c r="L263" s="197">
        <v>119</v>
      </c>
    </row>
    <row r="264" spans="1:12" s="27" customFormat="1" ht="12" customHeight="1">
      <c r="A264" s="193" t="s">
        <v>197</v>
      </c>
      <c r="B264" s="194">
        <v>0</v>
      </c>
      <c r="C264" s="195">
        <v>0</v>
      </c>
      <c r="D264" s="196">
        <v>0</v>
      </c>
      <c r="E264" s="195">
        <v>0</v>
      </c>
      <c r="F264" s="196">
        <v>0</v>
      </c>
      <c r="G264" s="195">
        <v>0</v>
      </c>
      <c r="H264" s="196">
        <v>4</v>
      </c>
      <c r="I264" s="195">
        <v>1</v>
      </c>
      <c r="J264" s="196">
        <v>6</v>
      </c>
      <c r="K264" s="195">
        <v>10</v>
      </c>
      <c r="L264" s="197">
        <v>21</v>
      </c>
    </row>
    <row r="265" spans="1:12" s="27" customFormat="1" ht="12" customHeight="1">
      <c r="A265" s="193" t="s">
        <v>196</v>
      </c>
      <c r="B265" s="194">
        <v>0</v>
      </c>
      <c r="C265" s="195">
        <v>0</v>
      </c>
      <c r="D265" s="196">
        <v>0</v>
      </c>
      <c r="E265" s="195">
        <v>0</v>
      </c>
      <c r="F265" s="196">
        <v>9</v>
      </c>
      <c r="G265" s="195">
        <v>3</v>
      </c>
      <c r="H265" s="196">
        <v>3</v>
      </c>
      <c r="I265" s="195">
        <v>7</v>
      </c>
      <c r="J265" s="196">
        <v>14</v>
      </c>
      <c r="K265" s="195">
        <v>12</v>
      </c>
      <c r="L265" s="197">
        <v>48</v>
      </c>
    </row>
    <row r="266" spans="1:12" s="27" customFormat="1" ht="12" customHeight="1">
      <c r="A266" s="193" t="s">
        <v>182</v>
      </c>
      <c r="B266" s="194">
        <v>0</v>
      </c>
      <c r="C266" s="195">
        <v>0</v>
      </c>
      <c r="D266" s="196">
        <v>1</v>
      </c>
      <c r="E266" s="195">
        <v>1</v>
      </c>
      <c r="F266" s="196">
        <v>3</v>
      </c>
      <c r="G266" s="195">
        <v>3</v>
      </c>
      <c r="H266" s="196">
        <v>0</v>
      </c>
      <c r="I266" s="195">
        <v>0</v>
      </c>
      <c r="J266" s="196">
        <v>1</v>
      </c>
      <c r="K266" s="195">
        <v>3</v>
      </c>
      <c r="L266" s="197">
        <v>12</v>
      </c>
    </row>
    <row r="267" spans="1:12" s="27" customFormat="1" ht="12" customHeight="1">
      <c r="A267" s="193" t="s">
        <v>190</v>
      </c>
      <c r="B267" s="194">
        <v>1</v>
      </c>
      <c r="C267" s="195">
        <v>0</v>
      </c>
      <c r="D267" s="196">
        <v>1</v>
      </c>
      <c r="E267" s="195">
        <v>0</v>
      </c>
      <c r="F267" s="196">
        <v>4</v>
      </c>
      <c r="G267" s="195">
        <v>6</v>
      </c>
      <c r="H267" s="196">
        <v>4</v>
      </c>
      <c r="I267" s="195">
        <v>5</v>
      </c>
      <c r="J267" s="196">
        <v>16</v>
      </c>
      <c r="K267" s="195">
        <v>11</v>
      </c>
      <c r="L267" s="197">
        <v>48</v>
      </c>
    </row>
    <row r="268" spans="1:12" s="27" customFormat="1" ht="12" customHeight="1">
      <c r="A268" s="193" t="s">
        <v>181</v>
      </c>
      <c r="B268" s="194">
        <v>3</v>
      </c>
      <c r="C268" s="195">
        <v>1</v>
      </c>
      <c r="D268" s="196">
        <v>3</v>
      </c>
      <c r="E268" s="195">
        <v>2</v>
      </c>
      <c r="F268" s="196">
        <v>2</v>
      </c>
      <c r="G268" s="195">
        <v>6</v>
      </c>
      <c r="H268" s="196">
        <v>5</v>
      </c>
      <c r="I268" s="195">
        <v>11</v>
      </c>
      <c r="J268" s="196">
        <v>30</v>
      </c>
      <c r="K268" s="195">
        <v>22</v>
      </c>
      <c r="L268" s="197">
        <v>85</v>
      </c>
    </row>
    <row r="269" spans="1:12" s="27" customFormat="1" ht="12" customHeight="1">
      <c r="A269" s="193" t="s">
        <v>180</v>
      </c>
      <c r="B269" s="194">
        <v>0</v>
      </c>
      <c r="C269" s="195">
        <v>0</v>
      </c>
      <c r="D269" s="196">
        <v>6</v>
      </c>
      <c r="E269" s="195">
        <v>2</v>
      </c>
      <c r="F269" s="196">
        <v>16</v>
      </c>
      <c r="G269" s="195">
        <v>5</v>
      </c>
      <c r="H269" s="196">
        <v>10</v>
      </c>
      <c r="I269" s="195">
        <v>8</v>
      </c>
      <c r="J269" s="196">
        <v>23</v>
      </c>
      <c r="K269" s="195">
        <v>15</v>
      </c>
      <c r="L269" s="197">
        <v>85</v>
      </c>
    </row>
    <row r="270" spans="1:12" s="27" customFormat="1" ht="12" customHeight="1">
      <c r="A270" s="193" t="s">
        <v>179</v>
      </c>
      <c r="B270" s="194">
        <v>0</v>
      </c>
      <c r="C270" s="195">
        <v>0</v>
      </c>
      <c r="D270" s="196">
        <v>2</v>
      </c>
      <c r="E270" s="195">
        <v>1</v>
      </c>
      <c r="F270" s="196">
        <v>13</v>
      </c>
      <c r="G270" s="195">
        <v>12</v>
      </c>
      <c r="H270" s="196">
        <v>4</v>
      </c>
      <c r="I270" s="195">
        <v>5</v>
      </c>
      <c r="J270" s="196">
        <v>12</v>
      </c>
      <c r="K270" s="195">
        <v>9</v>
      </c>
      <c r="L270" s="197">
        <v>58</v>
      </c>
    </row>
    <row r="271" spans="1:12" s="27" customFormat="1" ht="12" customHeight="1">
      <c r="A271" s="193" t="s">
        <v>189</v>
      </c>
      <c r="B271" s="194">
        <v>0</v>
      </c>
      <c r="C271" s="195">
        <v>0</v>
      </c>
      <c r="D271" s="196">
        <v>5</v>
      </c>
      <c r="E271" s="195">
        <v>8</v>
      </c>
      <c r="F271" s="196">
        <v>26</v>
      </c>
      <c r="G271" s="195">
        <v>28</v>
      </c>
      <c r="H271" s="196">
        <v>44</v>
      </c>
      <c r="I271" s="195">
        <v>48</v>
      </c>
      <c r="J271" s="196">
        <v>88</v>
      </c>
      <c r="K271" s="195">
        <v>75</v>
      </c>
      <c r="L271" s="197">
        <v>322</v>
      </c>
    </row>
    <row r="272" spans="1:12" s="27" customFormat="1" ht="12" customHeight="1">
      <c r="A272" s="193" t="s">
        <v>178</v>
      </c>
      <c r="B272" s="194">
        <v>0</v>
      </c>
      <c r="C272" s="195">
        <v>0</v>
      </c>
      <c r="D272" s="196">
        <v>1</v>
      </c>
      <c r="E272" s="195">
        <v>0</v>
      </c>
      <c r="F272" s="196">
        <v>4</v>
      </c>
      <c r="G272" s="195">
        <v>4</v>
      </c>
      <c r="H272" s="196">
        <v>9</v>
      </c>
      <c r="I272" s="195">
        <v>6</v>
      </c>
      <c r="J272" s="196">
        <v>20</v>
      </c>
      <c r="K272" s="195">
        <v>9</v>
      </c>
      <c r="L272" s="197">
        <v>53</v>
      </c>
    </row>
    <row r="273" spans="1:12" s="27" customFormat="1" ht="12" customHeight="1">
      <c r="A273" s="193" t="s">
        <v>177</v>
      </c>
      <c r="B273" s="194">
        <v>13</v>
      </c>
      <c r="C273" s="195">
        <v>9</v>
      </c>
      <c r="D273" s="196">
        <v>8</v>
      </c>
      <c r="E273" s="195">
        <v>4</v>
      </c>
      <c r="F273" s="196">
        <v>33</v>
      </c>
      <c r="G273" s="195">
        <v>26</v>
      </c>
      <c r="H273" s="196">
        <v>35</v>
      </c>
      <c r="I273" s="195">
        <v>41</v>
      </c>
      <c r="J273" s="196">
        <v>73</v>
      </c>
      <c r="K273" s="195">
        <v>67</v>
      </c>
      <c r="L273" s="197">
        <v>309</v>
      </c>
    </row>
    <row r="274" spans="1:12" s="27" customFormat="1" ht="12" customHeight="1">
      <c r="A274" s="193" t="s">
        <v>176</v>
      </c>
      <c r="B274" s="194">
        <v>3</v>
      </c>
      <c r="C274" s="195">
        <v>1</v>
      </c>
      <c r="D274" s="196">
        <v>6</v>
      </c>
      <c r="E274" s="195">
        <v>1</v>
      </c>
      <c r="F274" s="196">
        <v>7</v>
      </c>
      <c r="G274" s="195">
        <v>7</v>
      </c>
      <c r="H274" s="196">
        <v>12</v>
      </c>
      <c r="I274" s="195">
        <v>13</v>
      </c>
      <c r="J274" s="196">
        <v>24</v>
      </c>
      <c r="K274" s="195">
        <v>21</v>
      </c>
      <c r="L274" s="197">
        <v>95</v>
      </c>
    </row>
    <row r="275" spans="1:12" s="27" customFormat="1" ht="12" customHeight="1">
      <c r="A275" s="193" t="s">
        <v>542</v>
      </c>
      <c r="B275" s="194">
        <v>15</v>
      </c>
      <c r="C275" s="195">
        <v>10</v>
      </c>
      <c r="D275" s="196">
        <v>44</v>
      </c>
      <c r="E275" s="195">
        <v>22</v>
      </c>
      <c r="F275" s="196">
        <v>92</v>
      </c>
      <c r="G275" s="195">
        <v>81</v>
      </c>
      <c r="H275" s="196">
        <v>153</v>
      </c>
      <c r="I275" s="195">
        <v>117</v>
      </c>
      <c r="J275" s="196">
        <v>314</v>
      </c>
      <c r="K275" s="195">
        <v>269</v>
      </c>
      <c r="L275" s="197">
        <v>1117</v>
      </c>
    </row>
    <row r="276" spans="1:12" s="27" customFormat="1" ht="12" customHeight="1">
      <c r="A276" s="193" t="s">
        <v>175</v>
      </c>
      <c r="B276" s="194">
        <v>0</v>
      </c>
      <c r="C276" s="195">
        <v>0</v>
      </c>
      <c r="D276" s="196">
        <v>0</v>
      </c>
      <c r="E276" s="195">
        <v>0</v>
      </c>
      <c r="F276" s="196">
        <v>10</v>
      </c>
      <c r="G276" s="195">
        <v>3</v>
      </c>
      <c r="H276" s="196">
        <v>3</v>
      </c>
      <c r="I276" s="195">
        <v>6</v>
      </c>
      <c r="J276" s="196">
        <v>8</v>
      </c>
      <c r="K276" s="195">
        <v>6</v>
      </c>
      <c r="L276" s="197">
        <v>36</v>
      </c>
    </row>
    <row r="277" spans="1:12" s="27" customFormat="1" ht="12" customHeight="1">
      <c r="A277" s="193" t="s">
        <v>174</v>
      </c>
      <c r="B277" s="194">
        <v>2</v>
      </c>
      <c r="C277" s="195">
        <v>2</v>
      </c>
      <c r="D277" s="196">
        <v>3</v>
      </c>
      <c r="E277" s="195">
        <v>2</v>
      </c>
      <c r="F277" s="196">
        <v>7</v>
      </c>
      <c r="G277" s="195">
        <v>11</v>
      </c>
      <c r="H277" s="196">
        <v>9</v>
      </c>
      <c r="I277" s="195">
        <v>9</v>
      </c>
      <c r="J277" s="196">
        <v>38</v>
      </c>
      <c r="K277" s="195">
        <v>30</v>
      </c>
      <c r="L277" s="197">
        <v>113</v>
      </c>
    </row>
    <row r="278" spans="1:12" s="27" customFormat="1" ht="12" customHeight="1">
      <c r="A278" s="193" t="s">
        <v>188</v>
      </c>
      <c r="B278" s="194">
        <v>0</v>
      </c>
      <c r="C278" s="195">
        <v>4</v>
      </c>
      <c r="D278" s="196">
        <v>4</v>
      </c>
      <c r="E278" s="195">
        <v>2</v>
      </c>
      <c r="F278" s="196">
        <v>8</v>
      </c>
      <c r="G278" s="195">
        <v>3</v>
      </c>
      <c r="H278" s="196">
        <v>4</v>
      </c>
      <c r="I278" s="195">
        <v>8</v>
      </c>
      <c r="J278" s="196">
        <v>6</v>
      </c>
      <c r="K278" s="195">
        <v>2</v>
      </c>
      <c r="L278" s="197">
        <v>41</v>
      </c>
    </row>
    <row r="279" spans="1:12" s="27" customFormat="1" ht="12" customHeight="1">
      <c r="A279" s="193" t="s">
        <v>187</v>
      </c>
      <c r="B279" s="194">
        <v>3</v>
      </c>
      <c r="C279" s="195">
        <v>1</v>
      </c>
      <c r="D279" s="196">
        <v>3</v>
      </c>
      <c r="E279" s="195">
        <v>1</v>
      </c>
      <c r="F279" s="196">
        <v>3</v>
      </c>
      <c r="G279" s="195">
        <v>3</v>
      </c>
      <c r="H279" s="196">
        <v>3</v>
      </c>
      <c r="I279" s="195">
        <v>3</v>
      </c>
      <c r="J279" s="196">
        <v>10</v>
      </c>
      <c r="K279" s="195">
        <v>10</v>
      </c>
      <c r="L279" s="197">
        <v>40</v>
      </c>
    </row>
    <row r="280" spans="1:12" s="216" customFormat="1" ht="26.25" customHeight="1">
      <c r="A280" s="198" t="s">
        <v>133</v>
      </c>
      <c r="B280" s="199">
        <v>40</v>
      </c>
      <c r="C280" s="199">
        <v>28</v>
      </c>
      <c r="D280" s="199">
        <v>89</v>
      </c>
      <c r="E280" s="199">
        <v>52</v>
      </c>
      <c r="F280" s="199">
        <v>258</v>
      </c>
      <c r="G280" s="199">
        <v>226</v>
      </c>
      <c r="H280" s="199">
        <v>324</v>
      </c>
      <c r="I280" s="199">
        <v>311</v>
      </c>
      <c r="J280" s="199">
        <v>745</v>
      </c>
      <c r="K280" s="199">
        <v>638</v>
      </c>
      <c r="L280" s="199">
        <v>2711</v>
      </c>
    </row>
    <row r="282" spans="1:12" ht="42.75" customHeight="1">
      <c r="A282" s="8" t="s">
        <v>317</v>
      </c>
      <c r="B282" s="301" t="s">
        <v>325</v>
      </c>
      <c r="C282" s="302"/>
      <c r="D282" s="302"/>
      <c r="E282" s="302"/>
      <c r="F282" s="302"/>
      <c r="G282" s="302"/>
      <c r="H282" s="302"/>
      <c r="I282" s="302"/>
      <c r="J282" s="302"/>
      <c r="K282" s="302"/>
      <c r="L282" s="303"/>
    </row>
    <row r="283" spans="1:12" ht="42.75" customHeight="1">
      <c r="A283" s="30" t="s">
        <v>548</v>
      </c>
      <c r="B283" s="191" t="s">
        <v>301</v>
      </c>
      <c r="C283" s="191" t="s">
        <v>302</v>
      </c>
      <c r="D283" s="191" t="s">
        <v>303</v>
      </c>
      <c r="E283" s="191" t="s">
        <v>304</v>
      </c>
      <c r="F283" s="191" t="s">
        <v>305</v>
      </c>
      <c r="G283" s="191" t="s">
        <v>306</v>
      </c>
      <c r="H283" s="191" t="s">
        <v>307</v>
      </c>
      <c r="I283" s="191" t="s">
        <v>308</v>
      </c>
      <c r="J283" s="191" t="s">
        <v>309</v>
      </c>
      <c r="K283" s="191" t="s">
        <v>310</v>
      </c>
      <c r="L283" s="191" t="s">
        <v>327</v>
      </c>
    </row>
    <row r="284" spans="1:12" s="27" customFormat="1" ht="12" customHeight="1">
      <c r="A284" s="193" t="s">
        <v>214</v>
      </c>
      <c r="B284" s="194">
        <v>0</v>
      </c>
      <c r="C284" s="195">
        <v>0</v>
      </c>
      <c r="D284" s="196">
        <v>0</v>
      </c>
      <c r="E284" s="195">
        <v>0</v>
      </c>
      <c r="F284" s="196">
        <v>2</v>
      </c>
      <c r="G284" s="195">
        <v>3</v>
      </c>
      <c r="H284" s="196">
        <v>7</v>
      </c>
      <c r="I284" s="195">
        <v>6</v>
      </c>
      <c r="J284" s="196">
        <v>13</v>
      </c>
      <c r="K284" s="195">
        <v>19</v>
      </c>
      <c r="L284" s="197">
        <v>50</v>
      </c>
    </row>
    <row r="285" spans="1:12" s="27" customFormat="1" ht="12" customHeight="1">
      <c r="A285" s="193" t="s">
        <v>227</v>
      </c>
      <c r="B285" s="194">
        <v>0</v>
      </c>
      <c r="C285" s="195">
        <v>0</v>
      </c>
      <c r="D285" s="196">
        <v>0</v>
      </c>
      <c r="E285" s="195">
        <v>0</v>
      </c>
      <c r="F285" s="196">
        <v>9</v>
      </c>
      <c r="G285" s="195">
        <v>7</v>
      </c>
      <c r="H285" s="196">
        <v>9</v>
      </c>
      <c r="I285" s="195">
        <v>8</v>
      </c>
      <c r="J285" s="196">
        <v>20</v>
      </c>
      <c r="K285" s="195">
        <v>25</v>
      </c>
      <c r="L285" s="197">
        <v>78</v>
      </c>
    </row>
    <row r="286" spans="1:12" s="27" customFormat="1" ht="12" customHeight="1">
      <c r="A286" s="193" t="s">
        <v>237</v>
      </c>
      <c r="B286" s="194">
        <v>0</v>
      </c>
      <c r="C286" s="195">
        <v>0</v>
      </c>
      <c r="D286" s="196">
        <v>0</v>
      </c>
      <c r="E286" s="195">
        <v>0</v>
      </c>
      <c r="F286" s="196">
        <v>1</v>
      </c>
      <c r="G286" s="195">
        <v>1</v>
      </c>
      <c r="H286" s="196">
        <v>1</v>
      </c>
      <c r="I286" s="195">
        <v>3</v>
      </c>
      <c r="J286" s="196">
        <v>6</v>
      </c>
      <c r="K286" s="195">
        <v>3</v>
      </c>
      <c r="L286" s="197">
        <v>15</v>
      </c>
    </row>
    <row r="287" spans="1:12" s="27" customFormat="1" ht="12" customHeight="1">
      <c r="A287" s="193" t="s">
        <v>213</v>
      </c>
      <c r="B287" s="194">
        <v>0</v>
      </c>
      <c r="C287" s="195">
        <v>0</v>
      </c>
      <c r="D287" s="196">
        <v>0</v>
      </c>
      <c r="E287" s="195">
        <v>0</v>
      </c>
      <c r="F287" s="196">
        <v>1</v>
      </c>
      <c r="G287" s="195">
        <v>3</v>
      </c>
      <c r="H287" s="196">
        <v>3</v>
      </c>
      <c r="I287" s="195">
        <v>3</v>
      </c>
      <c r="J287" s="196">
        <v>24</v>
      </c>
      <c r="K287" s="195">
        <v>20</v>
      </c>
      <c r="L287" s="197">
        <v>54</v>
      </c>
    </row>
    <row r="288" spans="1:12" s="27" customFormat="1" ht="12" customHeight="1">
      <c r="A288" s="193" t="s">
        <v>212</v>
      </c>
      <c r="B288" s="194">
        <v>8</v>
      </c>
      <c r="C288" s="195">
        <v>6</v>
      </c>
      <c r="D288" s="196">
        <v>17</v>
      </c>
      <c r="E288" s="195">
        <v>8</v>
      </c>
      <c r="F288" s="196">
        <v>71</v>
      </c>
      <c r="G288" s="195">
        <v>83</v>
      </c>
      <c r="H288" s="196">
        <v>79</v>
      </c>
      <c r="I288" s="195">
        <v>81</v>
      </c>
      <c r="J288" s="196">
        <v>162</v>
      </c>
      <c r="K288" s="195">
        <v>146</v>
      </c>
      <c r="L288" s="197">
        <v>661</v>
      </c>
    </row>
    <row r="289" spans="1:12" s="27" customFormat="1" ht="12" customHeight="1">
      <c r="A289" s="193" t="s">
        <v>211</v>
      </c>
      <c r="B289" s="194">
        <v>0</v>
      </c>
      <c r="C289" s="195">
        <v>0</v>
      </c>
      <c r="D289" s="196">
        <v>0</v>
      </c>
      <c r="E289" s="195">
        <v>0</v>
      </c>
      <c r="F289" s="196">
        <v>5</v>
      </c>
      <c r="G289" s="195">
        <v>6</v>
      </c>
      <c r="H289" s="196">
        <v>14</v>
      </c>
      <c r="I289" s="195">
        <v>7</v>
      </c>
      <c r="J289" s="196">
        <v>47</v>
      </c>
      <c r="K289" s="195">
        <v>45</v>
      </c>
      <c r="L289" s="197">
        <v>124</v>
      </c>
    </row>
    <row r="290" spans="1:12" s="27" customFormat="1" ht="12" customHeight="1">
      <c r="A290" s="193" t="s">
        <v>235</v>
      </c>
      <c r="B290" s="194">
        <v>0</v>
      </c>
      <c r="C290" s="195">
        <v>0</v>
      </c>
      <c r="D290" s="196">
        <v>0</v>
      </c>
      <c r="E290" s="195">
        <v>0</v>
      </c>
      <c r="F290" s="196">
        <v>0</v>
      </c>
      <c r="G290" s="195">
        <v>0</v>
      </c>
      <c r="H290" s="196">
        <v>0</v>
      </c>
      <c r="I290" s="195">
        <v>0</v>
      </c>
      <c r="J290" s="196">
        <v>6</v>
      </c>
      <c r="K290" s="195">
        <v>5</v>
      </c>
      <c r="L290" s="197">
        <v>11</v>
      </c>
    </row>
    <row r="291" spans="1:12" s="27" customFormat="1" ht="12" customHeight="1">
      <c r="A291" s="193" t="s">
        <v>210</v>
      </c>
      <c r="B291" s="194">
        <v>6</v>
      </c>
      <c r="C291" s="195">
        <v>6</v>
      </c>
      <c r="D291" s="196">
        <v>38</v>
      </c>
      <c r="E291" s="195">
        <v>43</v>
      </c>
      <c r="F291" s="196">
        <v>68</v>
      </c>
      <c r="G291" s="195">
        <v>70</v>
      </c>
      <c r="H291" s="196">
        <v>97</v>
      </c>
      <c r="I291" s="195">
        <v>97</v>
      </c>
      <c r="J291" s="196">
        <v>265</v>
      </c>
      <c r="K291" s="195">
        <v>248</v>
      </c>
      <c r="L291" s="197">
        <v>938</v>
      </c>
    </row>
    <row r="292" spans="1:12" s="27" customFormat="1" ht="12" customHeight="1">
      <c r="A292" s="193" t="s">
        <v>209</v>
      </c>
      <c r="B292" s="194">
        <v>0</v>
      </c>
      <c r="C292" s="195">
        <v>0</v>
      </c>
      <c r="D292" s="196">
        <v>2</v>
      </c>
      <c r="E292" s="195">
        <v>2</v>
      </c>
      <c r="F292" s="196">
        <v>16</v>
      </c>
      <c r="G292" s="195">
        <v>8</v>
      </c>
      <c r="H292" s="196">
        <v>15</v>
      </c>
      <c r="I292" s="195">
        <v>9</v>
      </c>
      <c r="J292" s="196">
        <v>30</v>
      </c>
      <c r="K292" s="195">
        <v>31</v>
      </c>
      <c r="L292" s="197">
        <v>113</v>
      </c>
    </row>
    <row r="293" spans="1:12" s="27" customFormat="1" ht="12" customHeight="1">
      <c r="A293" s="193" t="s">
        <v>234</v>
      </c>
      <c r="B293" s="194">
        <v>0</v>
      </c>
      <c r="C293" s="195">
        <v>0</v>
      </c>
      <c r="D293" s="196">
        <v>0</v>
      </c>
      <c r="E293" s="195">
        <v>0</v>
      </c>
      <c r="F293" s="196">
        <v>0</v>
      </c>
      <c r="G293" s="195">
        <v>0</v>
      </c>
      <c r="H293" s="196">
        <v>1</v>
      </c>
      <c r="I293" s="195">
        <v>0</v>
      </c>
      <c r="J293" s="196">
        <v>4</v>
      </c>
      <c r="K293" s="195">
        <v>5</v>
      </c>
      <c r="L293" s="197">
        <v>10</v>
      </c>
    </row>
    <row r="294" spans="1:12" s="27" customFormat="1" ht="12" customHeight="1">
      <c r="A294" s="193" t="s">
        <v>208</v>
      </c>
      <c r="B294" s="194">
        <v>0</v>
      </c>
      <c r="C294" s="195">
        <v>0</v>
      </c>
      <c r="D294" s="196">
        <v>1</v>
      </c>
      <c r="E294" s="195">
        <v>1</v>
      </c>
      <c r="F294" s="196">
        <v>4</v>
      </c>
      <c r="G294" s="195">
        <v>5</v>
      </c>
      <c r="H294" s="196">
        <v>5</v>
      </c>
      <c r="I294" s="195">
        <v>7</v>
      </c>
      <c r="J294" s="196">
        <v>12</v>
      </c>
      <c r="K294" s="195">
        <v>14</v>
      </c>
      <c r="L294" s="197">
        <v>49</v>
      </c>
    </row>
    <row r="295" spans="1:12" s="27" customFormat="1" ht="12" customHeight="1">
      <c r="A295" s="193" t="s">
        <v>207</v>
      </c>
      <c r="B295" s="194">
        <v>0</v>
      </c>
      <c r="C295" s="195">
        <v>0</v>
      </c>
      <c r="D295" s="196">
        <v>0</v>
      </c>
      <c r="E295" s="195">
        <v>0</v>
      </c>
      <c r="F295" s="196">
        <v>1</v>
      </c>
      <c r="G295" s="195">
        <v>2</v>
      </c>
      <c r="H295" s="196">
        <v>7</v>
      </c>
      <c r="I295" s="195">
        <v>4</v>
      </c>
      <c r="J295" s="196">
        <v>14</v>
      </c>
      <c r="K295" s="195">
        <v>11</v>
      </c>
      <c r="L295" s="197">
        <v>39</v>
      </c>
    </row>
    <row r="296" spans="1:12" s="27" customFormat="1" ht="12" customHeight="1">
      <c r="A296" s="193" t="s">
        <v>226</v>
      </c>
      <c r="B296" s="194">
        <v>5</v>
      </c>
      <c r="C296" s="195">
        <v>4</v>
      </c>
      <c r="D296" s="196">
        <v>0</v>
      </c>
      <c r="E296" s="195">
        <v>0</v>
      </c>
      <c r="F296" s="196">
        <v>7</v>
      </c>
      <c r="G296" s="195">
        <v>12</v>
      </c>
      <c r="H296" s="196">
        <v>0</v>
      </c>
      <c r="I296" s="195">
        <v>0</v>
      </c>
      <c r="J296" s="196">
        <v>12</v>
      </c>
      <c r="K296" s="195">
        <v>10</v>
      </c>
      <c r="L296" s="197">
        <v>50</v>
      </c>
    </row>
    <row r="297" spans="1:12" s="27" customFormat="1" ht="12" customHeight="1">
      <c r="A297" s="193" t="s">
        <v>206</v>
      </c>
      <c r="B297" s="194">
        <v>0</v>
      </c>
      <c r="C297" s="195">
        <v>0</v>
      </c>
      <c r="D297" s="196">
        <v>0</v>
      </c>
      <c r="E297" s="195">
        <v>0</v>
      </c>
      <c r="F297" s="196">
        <v>0</v>
      </c>
      <c r="G297" s="195">
        <v>0</v>
      </c>
      <c r="H297" s="196">
        <v>10</v>
      </c>
      <c r="I297" s="195">
        <v>12</v>
      </c>
      <c r="J297" s="196">
        <v>26</v>
      </c>
      <c r="K297" s="195">
        <v>19</v>
      </c>
      <c r="L297" s="197">
        <v>67</v>
      </c>
    </row>
    <row r="298" spans="1:12" s="27" customFormat="1" ht="12" customHeight="1">
      <c r="A298" s="193" t="s">
        <v>225</v>
      </c>
      <c r="B298" s="194">
        <v>0</v>
      </c>
      <c r="C298" s="195">
        <v>0</v>
      </c>
      <c r="D298" s="196">
        <v>0</v>
      </c>
      <c r="E298" s="195">
        <v>0</v>
      </c>
      <c r="F298" s="196">
        <v>0</v>
      </c>
      <c r="G298" s="195">
        <v>3</v>
      </c>
      <c r="H298" s="196">
        <v>2</v>
      </c>
      <c r="I298" s="195">
        <v>0</v>
      </c>
      <c r="J298" s="196">
        <v>5</v>
      </c>
      <c r="K298" s="195">
        <v>4</v>
      </c>
      <c r="L298" s="197">
        <v>14</v>
      </c>
    </row>
    <row r="299" spans="1:12" s="27" customFormat="1" ht="12" customHeight="1">
      <c r="A299" s="193" t="s">
        <v>224</v>
      </c>
      <c r="B299" s="194">
        <v>0</v>
      </c>
      <c r="C299" s="195">
        <v>0</v>
      </c>
      <c r="D299" s="196">
        <v>2</v>
      </c>
      <c r="E299" s="195">
        <v>5</v>
      </c>
      <c r="F299" s="196">
        <v>4</v>
      </c>
      <c r="G299" s="195">
        <v>5</v>
      </c>
      <c r="H299" s="196">
        <v>3</v>
      </c>
      <c r="I299" s="195">
        <v>6</v>
      </c>
      <c r="J299" s="196">
        <v>8</v>
      </c>
      <c r="K299" s="195">
        <v>9</v>
      </c>
      <c r="L299" s="197">
        <v>42</v>
      </c>
    </row>
    <row r="300" spans="1:12" s="27" customFormat="1" ht="12" customHeight="1">
      <c r="A300" s="193" t="s">
        <v>233</v>
      </c>
      <c r="B300" s="194">
        <v>0</v>
      </c>
      <c r="C300" s="195">
        <v>0</v>
      </c>
      <c r="D300" s="196">
        <v>0</v>
      </c>
      <c r="E300" s="195">
        <v>0</v>
      </c>
      <c r="F300" s="196">
        <v>0</v>
      </c>
      <c r="G300" s="195">
        <v>0</v>
      </c>
      <c r="H300" s="196">
        <v>0</v>
      </c>
      <c r="I300" s="195">
        <v>0</v>
      </c>
      <c r="J300" s="196">
        <v>4</v>
      </c>
      <c r="K300" s="195">
        <v>4</v>
      </c>
      <c r="L300" s="197">
        <v>8</v>
      </c>
    </row>
    <row r="301" spans="1:12" s="27" customFormat="1" ht="12" customHeight="1">
      <c r="A301" s="193" t="s">
        <v>223</v>
      </c>
      <c r="B301" s="194">
        <v>0</v>
      </c>
      <c r="C301" s="195">
        <v>0</v>
      </c>
      <c r="D301" s="196">
        <v>0</v>
      </c>
      <c r="E301" s="195">
        <v>0</v>
      </c>
      <c r="F301" s="196">
        <v>1</v>
      </c>
      <c r="G301" s="195">
        <v>0</v>
      </c>
      <c r="H301" s="196">
        <v>2</v>
      </c>
      <c r="I301" s="195">
        <v>2</v>
      </c>
      <c r="J301" s="196">
        <v>0</v>
      </c>
      <c r="K301" s="195">
        <v>2</v>
      </c>
      <c r="L301" s="197">
        <v>7</v>
      </c>
    </row>
    <row r="302" spans="1:12" s="27" customFormat="1" ht="12" customHeight="1">
      <c r="A302" s="193" t="s">
        <v>222</v>
      </c>
      <c r="B302" s="194">
        <v>0</v>
      </c>
      <c r="C302" s="195">
        <v>0</v>
      </c>
      <c r="D302" s="196">
        <v>0</v>
      </c>
      <c r="E302" s="195">
        <v>0</v>
      </c>
      <c r="F302" s="196">
        <v>0</v>
      </c>
      <c r="G302" s="195">
        <v>2</v>
      </c>
      <c r="H302" s="196">
        <v>0</v>
      </c>
      <c r="I302" s="195">
        <v>5</v>
      </c>
      <c r="J302" s="196">
        <v>12</v>
      </c>
      <c r="K302" s="195">
        <v>5</v>
      </c>
      <c r="L302" s="197">
        <v>24</v>
      </c>
    </row>
    <row r="303" spans="1:12" s="27" customFormat="1" ht="12" customHeight="1">
      <c r="A303" s="193" t="s">
        <v>221</v>
      </c>
      <c r="B303" s="194">
        <v>0</v>
      </c>
      <c r="C303" s="195">
        <v>0</v>
      </c>
      <c r="D303" s="196">
        <v>0</v>
      </c>
      <c r="E303" s="195">
        <v>0</v>
      </c>
      <c r="F303" s="196">
        <v>2</v>
      </c>
      <c r="G303" s="195">
        <v>1</v>
      </c>
      <c r="H303" s="196">
        <v>3</v>
      </c>
      <c r="I303" s="195">
        <v>1</v>
      </c>
      <c r="J303" s="196">
        <v>1</v>
      </c>
      <c r="K303" s="195">
        <v>0</v>
      </c>
      <c r="L303" s="197">
        <v>8</v>
      </c>
    </row>
    <row r="304" spans="1:12" s="27" customFormat="1" ht="12" customHeight="1">
      <c r="A304" s="193" t="s">
        <v>232</v>
      </c>
      <c r="B304" s="194">
        <v>0</v>
      </c>
      <c r="C304" s="195">
        <v>0</v>
      </c>
      <c r="D304" s="196">
        <v>0</v>
      </c>
      <c r="E304" s="195">
        <v>0</v>
      </c>
      <c r="F304" s="196">
        <v>0</v>
      </c>
      <c r="G304" s="195">
        <v>0</v>
      </c>
      <c r="H304" s="196">
        <v>0</v>
      </c>
      <c r="I304" s="195">
        <v>0</v>
      </c>
      <c r="J304" s="196">
        <v>8</v>
      </c>
      <c r="K304" s="195">
        <v>4</v>
      </c>
      <c r="L304" s="197">
        <v>12</v>
      </c>
    </row>
    <row r="305" spans="1:12" s="27" customFormat="1" ht="12" customHeight="1">
      <c r="A305" s="193" t="s">
        <v>205</v>
      </c>
      <c r="B305" s="194">
        <v>0</v>
      </c>
      <c r="C305" s="195">
        <v>0</v>
      </c>
      <c r="D305" s="196">
        <v>1</v>
      </c>
      <c r="E305" s="195">
        <v>1</v>
      </c>
      <c r="F305" s="196">
        <v>7</v>
      </c>
      <c r="G305" s="195">
        <v>8</v>
      </c>
      <c r="H305" s="196">
        <v>11</v>
      </c>
      <c r="I305" s="195">
        <v>12</v>
      </c>
      <c r="J305" s="196">
        <v>15</v>
      </c>
      <c r="K305" s="195">
        <v>11</v>
      </c>
      <c r="L305" s="197">
        <v>66</v>
      </c>
    </row>
    <row r="306" spans="1:12" s="27" customFormat="1" ht="12" customHeight="1">
      <c r="A306" s="193" t="s">
        <v>220</v>
      </c>
      <c r="B306" s="194">
        <v>0</v>
      </c>
      <c r="C306" s="195">
        <v>0</v>
      </c>
      <c r="D306" s="196">
        <v>0</v>
      </c>
      <c r="E306" s="195">
        <v>0</v>
      </c>
      <c r="F306" s="196">
        <v>1</v>
      </c>
      <c r="G306" s="195">
        <v>0</v>
      </c>
      <c r="H306" s="196">
        <v>4</v>
      </c>
      <c r="I306" s="195">
        <v>9</v>
      </c>
      <c r="J306" s="196">
        <v>3</v>
      </c>
      <c r="K306" s="195">
        <v>2</v>
      </c>
      <c r="L306" s="197">
        <v>19</v>
      </c>
    </row>
    <row r="307" spans="1:12" s="27" customFormat="1" ht="12" customHeight="1">
      <c r="A307" s="193" t="s">
        <v>231</v>
      </c>
      <c r="B307" s="194">
        <v>0</v>
      </c>
      <c r="C307" s="195">
        <v>0</v>
      </c>
      <c r="D307" s="196">
        <v>0</v>
      </c>
      <c r="E307" s="195">
        <v>0</v>
      </c>
      <c r="F307" s="196">
        <v>0</v>
      </c>
      <c r="G307" s="195">
        <v>0</v>
      </c>
      <c r="H307" s="196">
        <v>0</v>
      </c>
      <c r="I307" s="195">
        <v>3</v>
      </c>
      <c r="J307" s="196">
        <v>5</v>
      </c>
      <c r="K307" s="195">
        <v>8</v>
      </c>
      <c r="L307" s="197">
        <v>16</v>
      </c>
    </row>
    <row r="308" spans="1:12" s="27" customFormat="1" ht="12" customHeight="1">
      <c r="A308" s="193" t="s">
        <v>204</v>
      </c>
      <c r="B308" s="194">
        <v>5</v>
      </c>
      <c r="C308" s="195">
        <v>6</v>
      </c>
      <c r="D308" s="196">
        <v>5</v>
      </c>
      <c r="E308" s="195">
        <v>6</v>
      </c>
      <c r="F308" s="196">
        <v>14</v>
      </c>
      <c r="G308" s="195">
        <v>13</v>
      </c>
      <c r="H308" s="196">
        <v>7</v>
      </c>
      <c r="I308" s="195">
        <v>6</v>
      </c>
      <c r="J308" s="196">
        <v>30</v>
      </c>
      <c r="K308" s="195">
        <v>25</v>
      </c>
      <c r="L308" s="197">
        <v>117</v>
      </c>
    </row>
    <row r="309" spans="1:12" s="27" customFormat="1" ht="12" customHeight="1">
      <c r="A309" s="193" t="s">
        <v>241</v>
      </c>
      <c r="B309" s="194">
        <v>0</v>
      </c>
      <c r="C309" s="195">
        <v>0</v>
      </c>
      <c r="D309" s="196">
        <v>0</v>
      </c>
      <c r="E309" s="195">
        <v>0</v>
      </c>
      <c r="F309" s="196">
        <v>4</v>
      </c>
      <c r="G309" s="195">
        <v>2</v>
      </c>
      <c r="H309" s="196">
        <v>0</v>
      </c>
      <c r="I309" s="195">
        <v>0</v>
      </c>
      <c r="J309" s="196">
        <v>5</v>
      </c>
      <c r="K309" s="195">
        <v>2</v>
      </c>
      <c r="L309" s="197">
        <v>13</v>
      </c>
    </row>
    <row r="310" spans="1:12" s="27" customFormat="1" ht="12" customHeight="1">
      <c r="A310" s="193" t="s">
        <v>218</v>
      </c>
      <c r="B310" s="194">
        <v>0</v>
      </c>
      <c r="C310" s="195">
        <v>0</v>
      </c>
      <c r="D310" s="196">
        <v>0</v>
      </c>
      <c r="E310" s="195">
        <v>0</v>
      </c>
      <c r="F310" s="196">
        <v>1</v>
      </c>
      <c r="G310" s="195">
        <v>1</v>
      </c>
      <c r="H310" s="196">
        <v>1</v>
      </c>
      <c r="I310" s="195">
        <v>1</v>
      </c>
      <c r="J310" s="196">
        <v>1</v>
      </c>
      <c r="K310" s="195">
        <v>3</v>
      </c>
      <c r="L310" s="197">
        <v>8</v>
      </c>
    </row>
    <row r="311" spans="1:12" s="216" customFormat="1" ht="26.25" customHeight="1">
      <c r="A311" s="198" t="s">
        <v>136</v>
      </c>
      <c r="B311" s="199">
        <v>24</v>
      </c>
      <c r="C311" s="199">
        <v>22</v>
      </c>
      <c r="D311" s="199">
        <v>66</v>
      </c>
      <c r="E311" s="199">
        <v>66</v>
      </c>
      <c r="F311" s="199">
        <v>219</v>
      </c>
      <c r="G311" s="199">
        <v>235</v>
      </c>
      <c r="H311" s="199">
        <v>281</v>
      </c>
      <c r="I311" s="199">
        <v>282</v>
      </c>
      <c r="J311" s="199">
        <v>738</v>
      </c>
      <c r="K311" s="199">
        <v>680</v>
      </c>
      <c r="L311" s="199">
        <v>2613</v>
      </c>
    </row>
    <row r="314" spans="1:12" ht="43.5" customHeight="1">
      <c r="A314" s="8" t="s">
        <v>317</v>
      </c>
      <c r="B314" s="301" t="s">
        <v>326</v>
      </c>
      <c r="C314" s="302"/>
      <c r="D314" s="302"/>
      <c r="E314" s="302"/>
      <c r="F314" s="302"/>
      <c r="G314" s="302"/>
      <c r="H314" s="302"/>
      <c r="I314" s="302"/>
      <c r="J314" s="302"/>
      <c r="K314" s="302"/>
      <c r="L314" s="303"/>
    </row>
    <row r="315" spans="1:12" ht="33.75">
      <c r="A315" s="30" t="s">
        <v>548</v>
      </c>
      <c r="B315" s="191" t="s">
        <v>301</v>
      </c>
      <c r="C315" s="191" t="s">
        <v>302</v>
      </c>
      <c r="D315" s="191" t="s">
        <v>303</v>
      </c>
      <c r="E315" s="191" t="s">
        <v>304</v>
      </c>
      <c r="F315" s="191" t="s">
        <v>305</v>
      </c>
      <c r="G315" s="191" t="s">
        <v>306</v>
      </c>
      <c r="H315" s="191" t="s">
        <v>307</v>
      </c>
      <c r="I315" s="191" t="s">
        <v>308</v>
      </c>
      <c r="J315" s="191" t="s">
        <v>309</v>
      </c>
      <c r="K315" s="191" t="s">
        <v>310</v>
      </c>
      <c r="L315" s="192" t="s">
        <v>327</v>
      </c>
    </row>
    <row r="316" spans="1:12" s="27" customFormat="1" ht="12" customHeight="1">
      <c r="A316" s="193" t="s">
        <v>252</v>
      </c>
      <c r="B316" s="194">
        <v>0</v>
      </c>
      <c r="C316" s="195">
        <v>0</v>
      </c>
      <c r="D316" s="196">
        <v>0</v>
      </c>
      <c r="E316" s="195">
        <v>0</v>
      </c>
      <c r="F316" s="196">
        <v>9</v>
      </c>
      <c r="G316" s="195">
        <v>9</v>
      </c>
      <c r="H316" s="196">
        <v>16</v>
      </c>
      <c r="I316" s="195">
        <v>9</v>
      </c>
      <c r="J316" s="196">
        <v>33</v>
      </c>
      <c r="K316" s="195">
        <v>22</v>
      </c>
      <c r="L316" s="197">
        <v>98</v>
      </c>
    </row>
    <row r="317" spans="1:12" s="27" customFormat="1" ht="12" customHeight="1">
      <c r="A317" s="193" t="s">
        <v>251</v>
      </c>
      <c r="B317" s="194">
        <v>0</v>
      </c>
      <c r="C317" s="195">
        <v>0</v>
      </c>
      <c r="D317" s="196">
        <v>2</v>
      </c>
      <c r="E317" s="195">
        <v>2</v>
      </c>
      <c r="F317" s="196">
        <v>6</v>
      </c>
      <c r="G317" s="195">
        <v>13</v>
      </c>
      <c r="H317" s="196">
        <v>8</v>
      </c>
      <c r="I317" s="195">
        <v>6</v>
      </c>
      <c r="J317" s="196">
        <v>28</v>
      </c>
      <c r="K317" s="195">
        <v>15</v>
      </c>
      <c r="L317" s="197">
        <v>80</v>
      </c>
    </row>
    <row r="318" spans="1:12" s="27" customFormat="1" ht="12" customHeight="1">
      <c r="A318" s="193" t="s">
        <v>257</v>
      </c>
      <c r="B318" s="194">
        <v>0</v>
      </c>
      <c r="C318" s="195">
        <v>0</v>
      </c>
      <c r="D318" s="196">
        <v>0</v>
      </c>
      <c r="E318" s="195">
        <v>0</v>
      </c>
      <c r="F318" s="196">
        <v>1</v>
      </c>
      <c r="G318" s="195">
        <v>2</v>
      </c>
      <c r="H318" s="196">
        <v>7</v>
      </c>
      <c r="I318" s="195">
        <v>3</v>
      </c>
      <c r="J318" s="196">
        <v>13</v>
      </c>
      <c r="K318" s="195">
        <v>8</v>
      </c>
      <c r="L318" s="197">
        <v>34</v>
      </c>
    </row>
    <row r="319" spans="1:12" s="27" customFormat="1" ht="12" customHeight="1">
      <c r="A319" s="193" t="s">
        <v>250</v>
      </c>
      <c r="B319" s="194">
        <v>2</v>
      </c>
      <c r="C319" s="195">
        <v>0</v>
      </c>
      <c r="D319" s="196">
        <v>1</v>
      </c>
      <c r="E319" s="195">
        <v>1</v>
      </c>
      <c r="F319" s="196">
        <v>9</v>
      </c>
      <c r="G319" s="195">
        <v>4</v>
      </c>
      <c r="H319" s="196">
        <v>8</v>
      </c>
      <c r="I319" s="195">
        <v>5</v>
      </c>
      <c r="J319" s="196">
        <v>32</v>
      </c>
      <c r="K319" s="195">
        <v>28</v>
      </c>
      <c r="L319" s="197">
        <v>90</v>
      </c>
    </row>
    <row r="320" spans="1:12" s="27" customFormat="1" ht="12" customHeight="1">
      <c r="A320" s="193" t="s">
        <v>256</v>
      </c>
      <c r="B320" s="194">
        <v>0</v>
      </c>
      <c r="C320" s="195">
        <v>0</v>
      </c>
      <c r="D320" s="196">
        <v>0</v>
      </c>
      <c r="E320" s="195">
        <v>0</v>
      </c>
      <c r="F320" s="196">
        <v>5</v>
      </c>
      <c r="G320" s="195">
        <v>6</v>
      </c>
      <c r="H320" s="196">
        <v>3</v>
      </c>
      <c r="I320" s="195">
        <v>0</v>
      </c>
      <c r="J320" s="196">
        <v>7</v>
      </c>
      <c r="K320" s="195">
        <v>8</v>
      </c>
      <c r="L320" s="197">
        <v>29</v>
      </c>
    </row>
    <row r="321" spans="1:12" s="27" customFormat="1" ht="12" customHeight="1">
      <c r="A321" s="193" t="s">
        <v>255</v>
      </c>
      <c r="B321" s="194">
        <v>0</v>
      </c>
      <c r="C321" s="195">
        <v>0</v>
      </c>
      <c r="D321" s="196">
        <v>0</v>
      </c>
      <c r="E321" s="195">
        <v>0</v>
      </c>
      <c r="F321" s="196">
        <v>3</v>
      </c>
      <c r="G321" s="195">
        <v>1</v>
      </c>
      <c r="H321" s="196">
        <v>6</v>
      </c>
      <c r="I321" s="195">
        <v>5</v>
      </c>
      <c r="J321" s="196">
        <v>20</v>
      </c>
      <c r="K321" s="195">
        <v>18</v>
      </c>
      <c r="L321" s="197">
        <v>53</v>
      </c>
    </row>
    <row r="322" spans="1:12" s="27" customFormat="1" ht="12" customHeight="1">
      <c r="A322" s="193" t="s">
        <v>254</v>
      </c>
      <c r="B322" s="194">
        <v>0</v>
      </c>
      <c r="C322" s="195">
        <v>0</v>
      </c>
      <c r="D322" s="196">
        <v>0</v>
      </c>
      <c r="E322" s="195">
        <v>0</v>
      </c>
      <c r="F322" s="196">
        <v>3</v>
      </c>
      <c r="G322" s="195">
        <v>4</v>
      </c>
      <c r="H322" s="196">
        <v>3</v>
      </c>
      <c r="I322" s="195">
        <v>1</v>
      </c>
      <c r="J322" s="196">
        <v>6</v>
      </c>
      <c r="K322" s="195">
        <v>6</v>
      </c>
      <c r="L322" s="197">
        <v>23</v>
      </c>
    </row>
    <row r="323" spans="1:12" s="27" customFormat="1" ht="12" customHeight="1">
      <c r="A323" s="193" t="s">
        <v>249</v>
      </c>
      <c r="B323" s="194">
        <v>0</v>
      </c>
      <c r="C323" s="195">
        <v>0</v>
      </c>
      <c r="D323" s="196">
        <v>0</v>
      </c>
      <c r="E323" s="195">
        <v>0</v>
      </c>
      <c r="F323" s="196">
        <v>25</v>
      </c>
      <c r="G323" s="195">
        <v>16</v>
      </c>
      <c r="H323" s="196">
        <v>34</v>
      </c>
      <c r="I323" s="195">
        <v>32</v>
      </c>
      <c r="J323" s="196">
        <v>73</v>
      </c>
      <c r="K323" s="195">
        <v>82</v>
      </c>
      <c r="L323" s="197">
        <v>262</v>
      </c>
    </row>
    <row r="324" spans="1:12" s="27" customFormat="1" ht="12" customHeight="1">
      <c r="A324" s="193" t="s">
        <v>544</v>
      </c>
      <c r="B324" s="194">
        <v>6</v>
      </c>
      <c r="C324" s="195">
        <v>6</v>
      </c>
      <c r="D324" s="196">
        <v>8</v>
      </c>
      <c r="E324" s="195">
        <v>18</v>
      </c>
      <c r="F324" s="196">
        <v>45</v>
      </c>
      <c r="G324" s="195">
        <v>55</v>
      </c>
      <c r="H324" s="196">
        <v>72</v>
      </c>
      <c r="I324" s="195">
        <v>59</v>
      </c>
      <c r="J324" s="196">
        <v>222</v>
      </c>
      <c r="K324" s="195">
        <v>211</v>
      </c>
      <c r="L324" s="197">
        <v>702</v>
      </c>
    </row>
    <row r="325" spans="1:12" s="27" customFormat="1" ht="12" customHeight="1">
      <c r="A325" s="193" t="s">
        <v>253</v>
      </c>
      <c r="B325" s="194">
        <v>0</v>
      </c>
      <c r="C325" s="195">
        <v>0</v>
      </c>
      <c r="D325" s="196">
        <v>0</v>
      </c>
      <c r="E325" s="195">
        <v>0</v>
      </c>
      <c r="F325" s="196">
        <v>7</v>
      </c>
      <c r="G325" s="195">
        <v>5</v>
      </c>
      <c r="H325" s="196">
        <v>9</v>
      </c>
      <c r="I325" s="195">
        <v>7</v>
      </c>
      <c r="J325" s="196">
        <v>22</v>
      </c>
      <c r="K325" s="195">
        <v>19</v>
      </c>
      <c r="L325" s="197">
        <v>69</v>
      </c>
    </row>
    <row r="326" spans="1:12" s="27" customFormat="1" ht="12" customHeight="1">
      <c r="A326" s="193" t="s">
        <v>248</v>
      </c>
      <c r="B326" s="194">
        <v>0</v>
      </c>
      <c r="C326" s="195">
        <v>0</v>
      </c>
      <c r="D326" s="196">
        <v>0</v>
      </c>
      <c r="E326" s="195">
        <v>1</v>
      </c>
      <c r="F326" s="196">
        <v>6</v>
      </c>
      <c r="G326" s="195">
        <v>9</v>
      </c>
      <c r="H326" s="196">
        <v>10</v>
      </c>
      <c r="I326" s="195">
        <v>6</v>
      </c>
      <c r="J326" s="196">
        <v>27</v>
      </c>
      <c r="K326" s="195">
        <v>29</v>
      </c>
      <c r="L326" s="197">
        <v>88</v>
      </c>
    </row>
    <row r="327" spans="1:12" s="27" customFormat="1" ht="12" customHeight="1">
      <c r="A327" s="193" t="s">
        <v>247</v>
      </c>
      <c r="B327" s="194">
        <v>0</v>
      </c>
      <c r="C327" s="195">
        <v>0</v>
      </c>
      <c r="D327" s="196">
        <v>0</v>
      </c>
      <c r="E327" s="195">
        <v>0</v>
      </c>
      <c r="F327" s="196">
        <v>6</v>
      </c>
      <c r="G327" s="195">
        <v>7</v>
      </c>
      <c r="H327" s="196">
        <v>7</v>
      </c>
      <c r="I327" s="195">
        <v>5</v>
      </c>
      <c r="J327" s="196">
        <v>16</v>
      </c>
      <c r="K327" s="195">
        <v>11</v>
      </c>
      <c r="L327" s="197">
        <v>52</v>
      </c>
    </row>
    <row r="328" spans="1:12" s="216" customFormat="1" ht="26.25" customHeight="1">
      <c r="A328" s="198" t="s">
        <v>216</v>
      </c>
      <c r="B328" s="199">
        <v>8</v>
      </c>
      <c r="C328" s="199">
        <v>6</v>
      </c>
      <c r="D328" s="199">
        <v>11</v>
      </c>
      <c r="E328" s="199">
        <v>22</v>
      </c>
      <c r="F328" s="199">
        <v>125</v>
      </c>
      <c r="G328" s="199">
        <v>131</v>
      </c>
      <c r="H328" s="199">
        <v>183</v>
      </c>
      <c r="I328" s="199">
        <v>138</v>
      </c>
      <c r="J328" s="199">
        <v>499</v>
      </c>
      <c r="K328" s="199">
        <v>457</v>
      </c>
      <c r="L328" s="199">
        <v>1580</v>
      </c>
    </row>
  </sheetData>
  <mergeCells count="16">
    <mergeCell ref="B1:L1"/>
    <mergeCell ref="A2:A3"/>
    <mergeCell ref="B2:C2"/>
    <mergeCell ref="D2:E2"/>
    <mergeCell ref="F2:G2"/>
    <mergeCell ref="H2:I2"/>
    <mergeCell ref="J2:K2"/>
    <mergeCell ref="B35:L35"/>
    <mergeCell ref="B60:L60"/>
    <mergeCell ref="B90:L90"/>
    <mergeCell ref="B135:L135"/>
    <mergeCell ref="B314:L314"/>
    <mergeCell ref="B175:L175"/>
    <mergeCell ref="B231:L231"/>
    <mergeCell ref="B260:L260"/>
    <mergeCell ref="B282:L282"/>
  </mergeCells>
  <printOptions horizontalCentered="1"/>
  <pageMargins left="0.3937007874015748" right="0" top="0.5905511811023623" bottom="0" header="0" footer="0"/>
  <pageSetup horizontalDpi="600" verticalDpi="600" orientation="landscape" paperSize="9" r:id="rId2"/>
  <rowBreaks count="8" manualBreakCount="8">
    <brk id="59" max="255" man="1"/>
    <brk id="89" max="255" man="1"/>
    <brk id="125" max="255" man="1"/>
    <brk id="134" max="255" man="1"/>
    <brk id="230" max="255" man="1"/>
    <brk id="259" max="255" man="1"/>
    <brk id="281" max="255" man="1"/>
    <brk id="3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6"/>
  <sheetViews>
    <sheetView zoomScale="75" zoomScaleNormal="75" workbookViewId="0" topLeftCell="A1">
      <selection activeCell="A246" sqref="A1:L246"/>
    </sheetView>
  </sheetViews>
  <sheetFormatPr defaultColWidth="9.140625" defaultRowHeight="12.75"/>
  <cols>
    <col min="1" max="1" width="21.421875" style="0" customWidth="1"/>
    <col min="2" max="2" width="7.7109375" style="0" bestFit="1" customWidth="1"/>
    <col min="3" max="3" width="9.8515625" style="0" customWidth="1"/>
    <col min="5" max="5" width="10.00390625" style="0" customWidth="1"/>
    <col min="6" max="6" width="11.57421875" style="0" bestFit="1" customWidth="1"/>
    <col min="7" max="7" width="11.421875" style="0" customWidth="1"/>
    <col min="8" max="8" width="11.7109375" style="0" bestFit="1" customWidth="1"/>
    <col min="9" max="9" width="10.00390625" style="0" customWidth="1"/>
    <col min="10" max="10" width="9.00390625" style="0" bestFit="1" customWidth="1"/>
    <col min="11" max="11" width="10.8515625" style="0" customWidth="1"/>
    <col min="12" max="12" width="11.8515625" style="0" customWidth="1"/>
  </cols>
  <sheetData>
    <row r="1" spans="1:12" ht="44.25" customHeight="1">
      <c r="A1" s="1" t="s">
        <v>328</v>
      </c>
      <c r="B1" s="301" t="s">
        <v>486</v>
      </c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30" customHeight="1">
      <c r="A2" s="412" t="s">
        <v>565</v>
      </c>
      <c r="B2" s="409" t="s">
        <v>294</v>
      </c>
      <c r="C2" s="410"/>
      <c r="D2" s="411" t="s">
        <v>295</v>
      </c>
      <c r="E2" s="410"/>
      <c r="F2" s="411" t="s">
        <v>296</v>
      </c>
      <c r="G2" s="410"/>
      <c r="H2" s="411" t="s">
        <v>297</v>
      </c>
      <c r="I2" s="410"/>
      <c r="J2" s="411" t="s">
        <v>298</v>
      </c>
      <c r="K2" s="410"/>
      <c r="L2" s="185" t="s">
        <v>271</v>
      </c>
    </row>
    <row r="3" spans="1:12" ht="37.5" customHeight="1">
      <c r="A3" s="413"/>
      <c r="B3" s="31" t="s">
        <v>534</v>
      </c>
      <c r="C3" s="21" t="s">
        <v>535</v>
      </c>
      <c r="D3" s="31" t="s">
        <v>534</v>
      </c>
      <c r="E3" s="21" t="s">
        <v>535</v>
      </c>
      <c r="F3" s="31" t="s">
        <v>534</v>
      </c>
      <c r="G3" s="21" t="s">
        <v>535</v>
      </c>
      <c r="H3" s="31" t="s">
        <v>534</v>
      </c>
      <c r="I3" s="21" t="s">
        <v>535</v>
      </c>
      <c r="J3" s="31" t="s">
        <v>534</v>
      </c>
      <c r="K3" s="21" t="s">
        <v>535</v>
      </c>
      <c r="L3" s="31" t="s">
        <v>534</v>
      </c>
    </row>
    <row r="4" spans="1:13" s="204" customFormat="1" ht="15" customHeight="1">
      <c r="A4" s="22" t="s">
        <v>536</v>
      </c>
      <c r="B4" s="118">
        <f>B48+C48</f>
        <v>39</v>
      </c>
      <c r="C4" s="133">
        <f>B4/L4*100</f>
        <v>5.131578947368421</v>
      </c>
      <c r="D4" s="118">
        <f>D48+E48</f>
        <v>110</v>
      </c>
      <c r="E4" s="133">
        <f>D4/L4*100</f>
        <v>14.473684210526317</v>
      </c>
      <c r="F4" s="118">
        <f>F48+G48</f>
        <v>156</v>
      </c>
      <c r="G4" s="133">
        <f>F4/L4*100</f>
        <v>20.526315789473685</v>
      </c>
      <c r="H4" s="118">
        <f>H48+I48</f>
        <v>169</v>
      </c>
      <c r="I4" s="133">
        <f>H4/L4*100</f>
        <v>22.236842105263158</v>
      </c>
      <c r="J4" s="118">
        <f>J48+K48</f>
        <v>286</v>
      </c>
      <c r="K4" s="133">
        <f>J4/L4*100</f>
        <v>37.631578947368425</v>
      </c>
      <c r="L4" s="220">
        <f>L48</f>
        <v>760</v>
      </c>
      <c r="M4" s="221"/>
    </row>
    <row r="5" spans="1:13" s="204" customFormat="1" ht="15" customHeight="1">
      <c r="A5" s="186" t="s">
        <v>537</v>
      </c>
      <c r="B5" s="97">
        <f>B67+C67</f>
        <v>24</v>
      </c>
      <c r="C5" s="164">
        <f aca="true" t="shared" si="0" ref="C5:C13">B5/L5*100</f>
        <v>1.5614834092387768</v>
      </c>
      <c r="D5" s="97">
        <f>D67+E67</f>
        <v>131</v>
      </c>
      <c r="E5" s="164">
        <f aca="true" t="shared" si="1" ref="E5:E13">D5/L5*100</f>
        <v>8.523096942094991</v>
      </c>
      <c r="F5" s="97">
        <f>F67+G67</f>
        <v>263</v>
      </c>
      <c r="G5" s="164">
        <f aca="true" t="shared" si="2" ref="G5:G13">F5/L5*100</f>
        <v>17.111255692908262</v>
      </c>
      <c r="H5" s="97">
        <f>H67+I67</f>
        <v>371</v>
      </c>
      <c r="I5" s="164">
        <f aca="true" t="shared" si="3" ref="I5:I13">H5/L5*100</f>
        <v>24.137931034482758</v>
      </c>
      <c r="J5" s="97">
        <f>J67+K67</f>
        <v>748</v>
      </c>
      <c r="K5" s="164">
        <f aca="true" t="shared" si="4" ref="K5:K13">J5/L5*100</f>
        <v>48.66623292127521</v>
      </c>
      <c r="L5" s="222">
        <f>L67</f>
        <v>1537</v>
      </c>
      <c r="M5" s="221"/>
    </row>
    <row r="6" spans="1:13" s="204" customFormat="1" ht="15" customHeight="1">
      <c r="A6" s="186" t="s">
        <v>538</v>
      </c>
      <c r="B6" s="97">
        <f>B100+C100</f>
        <v>31</v>
      </c>
      <c r="C6" s="164">
        <f t="shared" si="0"/>
        <v>1.154132539091586</v>
      </c>
      <c r="D6" s="97">
        <f>D100+E100</f>
        <v>193</v>
      </c>
      <c r="E6" s="164">
        <f t="shared" si="1"/>
        <v>7.185405807892778</v>
      </c>
      <c r="F6" s="97">
        <f>F100+G100</f>
        <v>531</v>
      </c>
      <c r="G6" s="164">
        <f t="shared" si="2"/>
        <v>19.769173492181682</v>
      </c>
      <c r="H6" s="97">
        <f>H100+I100</f>
        <v>557</v>
      </c>
      <c r="I6" s="164">
        <f t="shared" si="3"/>
        <v>20.737155621742367</v>
      </c>
      <c r="J6" s="97">
        <f>J100+K100</f>
        <v>1374</v>
      </c>
      <c r="K6" s="164">
        <f t="shared" si="4"/>
        <v>51.15413253909159</v>
      </c>
      <c r="L6" s="222">
        <f>L100</f>
        <v>2686</v>
      </c>
      <c r="M6" s="221"/>
    </row>
    <row r="7" spans="1:13" s="204" customFormat="1" ht="15" customHeight="1">
      <c r="A7" s="186" t="s">
        <v>539</v>
      </c>
      <c r="B7" s="97">
        <f>B135+C135</f>
        <v>100</v>
      </c>
      <c r="C7" s="164">
        <f t="shared" si="0"/>
        <v>3.0721966205837172</v>
      </c>
      <c r="D7" s="97">
        <f>D135+E135</f>
        <v>275</v>
      </c>
      <c r="E7" s="164">
        <f t="shared" si="1"/>
        <v>8.448540706605224</v>
      </c>
      <c r="F7" s="97">
        <f>F135+G135</f>
        <v>642</v>
      </c>
      <c r="G7" s="164">
        <f t="shared" si="2"/>
        <v>19.723502304147466</v>
      </c>
      <c r="H7" s="97">
        <f>H135+I135</f>
        <v>752</v>
      </c>
      <c r="I7" s="164">
        <f t="shared" si="3"/>
        <v>23.102918586789556</v>
      </c>
      <c r="J7" s="97">
        <f>J135+K135</f>
        <v>1486</v>
      </c>
      <c r="K7" s="164">
        <f t="shared" si="4"/>
        <v>45.65284178187404</v>
      </c>
      <c r="L7" s="222">
        <f>L135</f>
        <v>3255</v>
      </c>
      <c r="M7" s="221"/>
    </row>
    <row r="8" spans="1:13" s="204" customFormat="1" ht="15" customHeight="1">
      <c r="A8" s="186" t="s">
        <v>540</v>
      </c>
      <c r="B8" s="97">
        <f>B180+C180</f>
        <v>64</v>
      </c>
      <c r="C8" s="164">
        <f t="shared" si="0"/>
        <v>1.0996563573883162</v>
      </c>
      <c r="D8" s="97">
        <f>D180+E180</f>
        <v>436</v>
      </c>
      <c r="E8" s="164">
        <f t="shared" si="1"/>
        <v>7.491408934707904</v>
      </c>
      <c r="F8" s="97">
        <f>F180+G180</f>
        <v>1150</v>
      </c>
      <c r="G8" s="164">
        <f t="shared" si="2"/>
        <v>19.759450171821307</v>
      </c>
      <c r="H8" s="97">
        <f>H180+I180</f>
        <v>1378</v>
      </c>
      <c r="I8" s="164">
        <f t="shared" si="3"/>
        <v>23.67697594501718</v>
      </c>
      <c r="J8" s="97">
        <f>J180+K180</f>
        <v>2792</v>
      </c>
      <c r="K8" s="164">
        <f t="shared" si="4"/>
        <v>47.97250859106529</v>
      </c>
      <c r="L8" s="222">
        <f>L180</f>
        <v>5820</v>
      </c>
      <c r="M8" s="221"/>
    </row>
    <row r="9" spans="1:13" s="204" customFormat="1" ht="15" customHeight="1">
      <c r="A9" s="186" t="s">
        <v>541</v>
      </c>
      <c r="B9" s="97">
        <f>B201+C201</f>
        <v>89</v>
      </c>
      <c r="C9" s="164">
        <f t="shared" si="0"/>
        <v>6.184850590687978</v>
      </c>
      <c r="D9" s="97">
        <f>D201+E201</f>
        <v>160</v>
      </c>
      <c r="E9" s="164">
        <f t="shared" si="1"/>
        <v>11.118832522585128</v>
      </c>
      <c r="F9" s="97">
        <f>F201+G201</f>
        <v>252</v>
      </c>
      <c r="G9" s="164">
        <f t="shared" si="2"/>
        <v>17.512161223071576</v>
      </c>
      <c r="H9" s="97">
        <f>H201+I201</f>
        <v>327</v>
      </c>
      <c r="I9" s="164">
        <f t="shared" si="3"/>
        <v>22.724113968033357</v>
      </c>
      <c r="J9" s="97">
        <f>J201+K201</f>
        <v>611</v>
      </c>
      <c r="K9" s="164">
        <f t="shared" si="4"/>
        <v>42.46004169562196</v>
      </c>
      <c r="L9" s="222">
        <f>L201</f>
        <v>1439</v>
      </c>
      <c r="M9" s="221"/>
    </row>
    <row r="10" spans="1:13" s="204" customFormat="1" ht="15" customHeight="1">
      <c r="A10" s="186" t="s">
        <v>542</v>
      </c>
      <c r="B10" s="97">
        <f>B218+C218</f>
        <v>33</v>
      </c>
      <c r="C10" s="164">
        <f t="shared" si="0"/>
        <v>2.849740932642487</v>
      </c>
      <c r="D10" s="97">
        <f>D218+E218</f>
        <v>72</v>
      </c>
      <c r="E10" s="164">
        <f t="shared" si="1"/>
        <v>6.217616580310881</v>
      </c>
      <c r="F10" s="97">
        <f>F218+G218</f>
        <v>243</v>
      </c>
      <c r="G10" s="164">
        <f t="shared" si="2"/>
        <v>20.984455958549223</v>
      </c>
      <c r="H10" s="97">
        <f>H218+I218</f>
        <v>248</v>
      </c>
      <c r="I10" s="164">
        <f t="shared" si="3"/>
        <v>21.416234887737478</v>
      </c>
      <c r="J10" s="97">
        <f>J218+K218</f>
        <v>562</v>
      </c>
      <c r="K10" s="164">
        <f t="shared" si="4"/>
        <v>48.53195164075993</v>
      </c>
      <c r="L10" s="222">
        <f>L218</f>
        <v>1158</v>
      </c>
      <c r="M10" s="221"/>
    </row>
    <row r="11" spans="1:13" s="204" customFormat="1" ht="15" customHeight="1">
      <c r="A11" s="186" t="s">
        <v>543</v>
      </c>
      <c r="B11" s="97">
        <f>B233+C233</f>
        <v>20</v>
      </c>
      <c r="C11" s="164">
        <f t="shared" si="0"/>
        <v>1.627339300244101</v>
      </c>
      <c r="D11" s="97">
        <f>D233+E233</f>
        <v>116</v>
      </c>
      <c r="E11" s="164">
        <f t="shared" si="1"/>
        <v>9.438567941415785</v>
      </c>
      <c r="F11" s="97">
        <f>F233+G233</f>
        <v>200</v>
      </c>
      <c r="G11" s="164">
        <f t="shared" si="2"/>
        <v>16.273393002441008</v>
      </c>
      <c r="H11" s="97">
        <f>H233+I233</f>
        <v>314</v>
      </c>
      <c r="I11" s="164">
        <f t="shared" si="3"/>
        <v>25.549227013832382</v>
      </c>
      <c r="J11" s="97">
        <f>J233+K233</f>
        <v>579</v>
      </c>
      <c r="K11" s="164">
        <f t="shared" si="4"/>
        <v>47.111472742066724</v>
      </c>
      <c r="L11" s="222">
        <f>L233</f>
        <v>1229</v>
      </c>
      <c r="M11" s="221"/>
    </row>
    <row r="12" spans="1:13" s="204" customFormat="1" ht="15" customHeight="1">
      <c r="A12" s="187" t="s">
        <v>544</v>
      </c>
      <c r="B12" s="223">
        <f>B246+C246</f>
        <v>14</v>
      </c>
      <c r="C12" s="188">
        <f t="shared" si="0"/>
        <v>1.206896551724138</v>
      </c>
      <c r="D12" s="223">
        <f>D246+E246</f>
        <v>26</v>
      </c>
      <c r="E12" s="188">
        <f t="shared" si="1"/>
        <v>2.2413793103448274</v>
      </c>
      <c r="F12" s="223">
        <f>F246+G246</f>
        <v>195</v>
      </c>
      <c r="G12" s="188">
        <f t="shared" si="2"/>
        <v>16.810344827586206</v>
      </c>
      <c r="H12" s="223">
        <f>H246+I246</f>
        <v>234</v>
      </c>
      <c r="I12" s="188">
        <f t="shared" si="3"/>
        <v>20.17241379310345</v>
      </c>
      <c r="J12" s="223">
        <f>J246+K246</f>
        <v>691</v>
      </c>
      <c r="K12" s="188">
        <f t="shared" si="4"/>
        <v>59.56896551724138</v>
      </c>
      <c r="L12" s="224">
        <f>L246</f>
        <v>1160</v>
      </c>
      <c r="M12" s="221"/>
    </row>
    <row r="13" spans="1:15" s="211" customFormat="1" ht="19.5" customHeight="1">
      <c r="A13" s="23" t="s">
        <v>545</v>
      </c>
      <c r="B13" s="189">
        <f>SUM(B4:B12)</f>
        <v>414</v>
      </c>
      <c r="C13" s="190">
        <f t="shared" si="0"/>
        <v>2.1739130434782608</v>
      </c>
      <c r="D13" s="189">
        <f aca="true" t="shared" si="5" ref="D13:L13">SUM(D4:D12)</f>
        <v>1519</v>
      </c>
      <c r="E13" s="190">
        <f t="shared" si="1"/>
        <v>7.976265490443184</v>
      </c>
      <c r="F13" s="189">
        <f t="shared" si="5"/>
        <v>3632</v>
      </c>
      <c r="G13" s="190">
        <f t="shared" si="2"/>
        <v>19.071623608485613</v>
      </c>
      <c r="H13" s="189">
        <f t="shared" si="5"/>
        <v>4350</v>
      </c>
      <c r="I13" s="190">
        <f t="shared" si="3"/>
        <v>22.841839949590423</v>
      </c>
      <c r="J13" s="189">
        <f t="shared" si="5"/>
        <v>9129</v>
      </c>
      <c r="K13" s="190">
        <f t="shared" si="4"/>
        <v>47.93635790800252</v>
      </c>
      <c r="L13" s="167">
        <f t="shared" si="5"/>
        <v>19044</v>
      </c>
      <c r="O13" s="225"/>
    </row>
    <row r="14" ht="12.75">
      <c r="A14" s="32" t="s">
        <v>437</v>
      </c>
    </row>
    <row r="15" ht="12.75">
      <c r="A15" s="7"/>
    </row>
    <row r="18" spans="4:8" ht="12.75">
      <c r="D18" s="116" t="s">
        <v>294</v>
      </c>
      <c r="E18" s="116" t="s">
        <v>295</v>
      </c>
      <c r="F18" s="116" t="s">
        <v>296</v>
      </c>
      <c r="G18" s="116" t="s">
        <v>297</v>
      </c>
      <c r="H18" s="116" t="s">
        <v>333</v>
      </c>
    </row>
    <row r="19" spans="4:9" ht="12.75">
      <c r="D19" s="189">
        <f>B13</f>
        <v>414</v>
      </c>
      <c r="E19" s="189">
        <f>D13</f>
        <v>1519</v>
      </c>
      <c r="F19" s="189">
        <f>F13</f>
        <v>3632</v>
      </c>
      <c r="G19" s="189">
        <f>H13</f>
        <v>4350</v>
      </c>
      <c r="H19" s="189">
        <f>J13</f>
        <v>9129</v>
      </c>
      <c r="I19" s="218">
        <f>SUM(D19:H19)</f>
        <v>19044</v>
      </c>
    </row>
    <row r="35" ht="12.75">
      <c r="A35" s="62" t="s">
        <v>299</v>
      </c>
    </row>
    <row r="37" spans="1:12" ht="60.75" customHeight="1">
      <c r="A37" s="8" t="s">
        <v>336</v>
      </c>
      <c r="B37" s="335" t="s">
        <v>487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6"/>
    </row>
    <row r="38" spans="1:12" ht="50.25" customHeight="1">
      <c r="A38" s="30" t="s">
        <v>548</v>
      </c>
      <c r="B38" s="191" t="s">
        <v>301</v>
      </c>
      <c r="C38" s="191" t="s">
        <v>302</v>
      </c>
      <c r="D38" s="191" t="s">
        <v>303</v>
      </c>
      <c r="E38" s="191" t="s">
        <v>304</v>
      </c>
      <c r="F38" s="191" t="s">
        <v>305</v>
      </c>
      <c r="G38" s="191" t="s">
        <v>306</v>
      </c>
      <c r="H38" s="191" t="s">
        <v>307</v>
      </c>
      <c r="I38" s="191" t="s">
        <v>308</v>
      </c>
      <c r="J38" s="191" t="s">
        <v>309</v>
      </c>
      <c r="K38" s="191" t="s">
        <v>310</v>
      </c>
      <c r="L38" s="192" t="s">
        <v>327</v>
      </c>
    </row>
    <row r="39" spans="1:12" s="27" customFormat="1" ht="13.5" customHeight="1">
      <c r="A39" s="193" t="s">
        <v>551</v>
      </c>
      <c r="B39" s="194">
        <v>0</v>
      </c>
      <c r="C39" s="195">
        <v>0</v>
      </c>
      <c r="D39" s="196">
        <v>1</v>
      </c>
      <c r="E39" s="195">
        <v>1</v>
      </c>
      <c r="F39" s="196">
        <v>5</v>
      </c>
      <c r="G39" s="195">
        <v>5</v>
      </c>
      <c r="H39" s="196">
        <v>2</v>
      </c>
      <c r="I39" s="195">
        <v>1</v>
      </c>
      <c r="J39" s="196">
        <v>4</v>
      </c>
      <c r="K39" s="195">
        <v>9</v>
      </c>
      <c r="L39" s="197">
        <v>28</v>
      </c>
    </row>
    <row r="40" spans="1:12" s="27" customFormat="1" ht="13.5" customHeight="1">
      <c r="A40" s="193" t="s">
        <v>552</v>
      </c>
      <c r="B40" s="194">
        <v>1</v>
      </c>
      <c r="C40" s="195">
        <v>0</v>
      </c>
      <c r="D40" s="196">
        <v>4</v>
      </c>
      <c r="E40" s="195">
        <v>3</v>
      </c>
      <c r="F40" s="196">
        <v>1</v>
      </c>
      <c r="G40" s="195">
        <v>4</v>
      </c>
      <c r="H40" s="196">
        <v>5</v>
      </c>
      <c r="I40" s="195">
        <v>3</v>
      </c>
      <c r="J40" s="196">
        <v>9</v>
      </c>
      <c r="K40" s="195">
        <v>2</v>
      </c>
      <c r="L40" s="197">
        <v>32</v>
      </c>
    </row>
    <row r="41" spans="1:12" s="27" customFormat="1" ht="13.5" customHeight="1">
      <c r="A41" s="193" t="s">
        <v>553</v>
      </c>
      <c r="B41" s="194">
        <v>1</v>
      </c>
      <c r="C41" s="195">
        <v>0</v>
      </c>
      <c r="D41" s="196">
        <v>1</v>
      </c>
      <c r="E41" s="195">
        <v>0</v>
      </c>
      <c r="F41" s="196">
        <v>0</v>
      </c>
      <c r="G41" s="195">
        <v>4</v>
      </c>
      <c r="H41" s="196">
        <v>1</v>
      </c>
      <c r="I41" s="195">
        <v>0</v>
      </c>
      <c r="J41" s="196">
        <v>3</v>
      </c>
      <c r="K41" s="195">
        <v>4</v>
      </c>
      <c r="L41" s="197">
        <v>14</v>
      </c>
    </row>
    <row r="42" spans="1:12" s="27" customFormat="1" ht="13.5" customHeight="1">
      <c r="A42" s="193" t="s">
        <v>554</v>
      </c>
      <c r="B42" s="194">
        <v>12</v>
      </c>
      <c r="C42" s="195">
        <v>9</v>
      </c>
      <c r="D42" s="196">
        <v>10</v>
      </c>
      <c r="E42" s="195">
        <v>10</v>
      </c>
      <c r="F42" s="196">
        <v>6</v>
      </c>
      <c r="G42" s="195">
        <v>2</v>
      </c>
      <c r="H42" s="196">
        <v>7</v>
      </c>
      <c r="I42" s="195">
        <v>5</v>
      </c>
      <c r="J42" s="196">
        <v>9</v>
      </c>
      <c r="K42" s="195">
        <v>8</v>
      </c>
      <c r="L42" s="197">
        <v>78</v>
      </c>
    </row>
    <row r="43" spans="1:12" s="27" customFormat="1" ht="13.5" customHeight="1">
      <c r="A43" s="193" t="s">
        <v>555</v>
      </c>
      <c r="B43" s="194">
        <v>0</v>
      </c>
      <c r="C43" s="195">
        <v>0</v>
      </c>
      <c r="D43" s="196">
        <v>1</v>
      </c>
      <c r="E43" s="195">
        <v>0</v>
      </c>
      <c r="F43" s="196">
        <v>5</v>
      </c>
      <c r="G43" s="195">
        <v>0</v>
      </c>
      <c r="H43" s="196">
        <v>6</v>
      </c>
      <c r="I43" s="195">
        <v>2</v>
      </c>
      <c r="J43" s="196">
        <v>2</v>
      </c>
      <c r="K43" s="195">
        <v>5</v>
      </c>
      <c r="L43" s="197">
        <v>21</v>
      </c>
    </row>
    <row r="44" spans="1:12" s="27" customFormat="1" ht="13.5" customHeight="1">
      <c r="A44" s="193" t="s">
        <v>556</v>
      </c>
      <c r="B44" s="194">
        <v>0</v>
      </c>
      <c r="C44" s="195">
        <v>0</v>
      </c>
      <c r="D44" s="196">
        <v>5</v>
      </c>
      <c r="E44" s="195">
        <v>4</v>
      </c>
      <c r="F44" s="196">
        <v>5</v>
      </c>
      <c r="G44" s="195">
        <v>4</v>
      </c>
      <c r="H44" s="196">
        <v>7</v>
      </c>
      <c r="I44" s="195">
        <v>5</v>
      </c>
      <c r="J44" s="196">
        <v>0</v>
      </c>
      <c r="K44" s="195">
        <v>2</v>
      </c>
      <c r="L44" s="197">
        <v>32</v>
      </c>
    </row>
    <row r="45" spans="1:12" s="27" customFormat="1" ht="13.5" customHeight="1">
      <c r="A45" s="193" t="s">
        <v>536</v>
      </c>
      <c r="B45" s="194">
        <v>5</v>
      </c>
      <c r="C45" s="195">
        <v>7</v>
      </c>
      <c r="D45" s="196">
        <v>30</v>
      </c>
      <c r="E45" s="195">
        <v>25</v>
      </c>
      <c r="F45" s="196">
        <v>45</v>
      </c>
      <c r="G45" s="195">
        <v>48</v>
      </c>
      <c r="H45" s="196">
        <v>47</v>
      </c>
      <c r="I45" s="195">
        <v>51</v>
      </c>
      <c r="J45" s="196">
        <v>110</v>
      </c>
      <c r="K45" s="195">
        <v>90</v>
      </c>
      <c r="L45" s="197">
        <v>458</v>
      </c>
    </row>
    <row r="46" spans="1:12" s="27" customFormat="1" ht="13.5" customHeight="1">
      <c r="A46" s="193" t="s">
        <v>557</v>
      </c>
      <c r="B46" s="194">
        <v>0</v>
      </c>
      <c r="C46" s="195">
        <v>0</v>
      </c>
      <c r="D46" s="196">
        <v>7</v>
      </c>
      <c r="E46" s="195">
        <v>5</v>
      </c>
      <c r="F46" s="196">
        <v>2</v>
      </c>
      <c r="G46" s="195">
        <v>6</v>
      </c>
      <c r="H46" s="196">
        <v>4</v>
      </c>
      <c r="I46" s="195">
        <v>4</v>
      </c>
      <c r="J46" s="196">
        <v>4</v>
      </c>
      <c r="K46" s="195">
        <v>4</v>
      </c>
      <c r="L46" s="197">
        <v>36</v>
      </c>
    </row>
    <row r="47" spans="1:12" s="27" customFormat="1" ht="13.5" customHeight="1">
      <c r="A47" s="193" t="s">
        <v>558</v>
      </c>
      <c r="B47" s="194">
        <v>2</v>
      </c>
      <c r="C47" s="195">
        <v>2</v>
      </c>
      <c r="D47" s="196">
        <v>1</v>
      </c>
      <c r="E47" s="195">
        <v>2</v>
      </c>
      <c r="F47" s="196">
        <v>11</v>
      </c>
      <c r="G47" s="195">
        <v>3</v>
      </c>
      <c r="H47" s="196">
        <v>10</v>
      </c>
      <c r="I47" s="195">
        <v>9</v>
      </c>
      <c r="J47" s="196">
        <v>12</v>
      </c>
      <c r="K47" s="195">
        <v>9</v>
      </c>
      <c r="L47" s="197">
        <v>61</v>
      </c>
    </row>
    <row r="48" spans="1:12" s="216" customFormat="1" ht="20.25" customHeight="1">
      <c r="A48" s="198" t="s">
        <v>590</v>
      </c>
      <c r="B48" s="199">
        <v>21</v>
      </c>
      <c r="C48" s="199">
        <v>18</v>
      </c>
      <c r="D48" s="199">
        <v>60</v>
      </c>
      <c r="E48" s="199">
        <v>50</v>
      </c>
      <c r="F48" s="199">
        <v>80</v>
      </c>
      <c r="G48" s="199">
        <v>76</v>
      </c>
      <c r="H48" s="199">
        <v>89</v>
      </c>
      <c r="I48" s="199">
        <v>80</v>
      </c>
      <c r="J48" s="199">
        <v>153</v>
      </c>
      <c r="K48" s="199">
        <v>133</v>
      </c>
      <c r="L48" s="199">
        <v>760</v>
      </c>
    </row>
    <row r="50" spans="1:12" ht="60.75" customHeight="1">
      <c r="A50" s="8" t="s">
        <v>337</v>
      </c>
      <c r="B50" s="335" t="s">
        <v>488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6"/>
    </row>
    <row r="51" spans="1:12" ht="50.25" customHeight="1">
      <c r="A51" s="30" t="s">
        <v>548</v>
      </c>
      <c r="B51" s="191" t="s">
        <v>301</v>
      </c>
      <c r="C51" s="191" t="s">
        <v>302</v>
      </c>
      <c r="D51" s="191" t="s">
        <v>303</v>
      </c>
      <c r="E51" s="191" t="s">
        <v>304</v>
      </c>
      <c r="F51" s="191" t="s">
        <v>305</v>
      </c>
      <c r="G51" s="191" t="s">
        <v>306</v>
      </c>
      <c r="H51" s="191" t="s">
        <v>307</v>
      </c>
      <c r="I51" s="191" t="s">
        <v>308</v>
      </c>
      <c r="J51" s="191" t="s">
        <v>309</v>
      </c>
      <c r="K51" s="191" t="s">
        <v>310</v>
      </c>
      <c r="L51" s="192" t="s">
        <v>327</v>
      </c>
    </row>
    <row r="52" spans="1:12" s="27" customFormat="1" ht="13.5" customHeight="1">
      <c r="A52" s="193" t="s">
        <v>634</v>
      </c>
      <c r="B52" s="194">
        <v>0</v>
      </c>
      <c r="C52" s="195">
        <v>0</v>
      </c>
      <c r="D52" s="196">
        <v>2</v>
      </c>
      <c r="E52" s="195">
        <v>1</v>
      </c>
      <c r="F52" s="196">
        <v>2</v>
      </c>
      <c r="G52" s="195">
        <v>3</v>
      </c>
      <c r="H52" s="196">
        <v>5</v>
      </c>
      <c r="I52" s="195">
        <v>3</v>
      </c>
      <c r="J52" s="196">
        <v>6</v>
      </c>
      <c r="K52" s="195">
        <v>6</v>
      </c>
      <c r="L52" s="197">
        <v>28</v>
      </c>
    </row>
    <row r="53" spans="1:12" s="27" customFormat="1" ht="13.5" customHeight="1">
      <c r="A53" s="193" t="s">
        <v>635</v>
      </c>
      <c r="B53" s="194">
        <v>2</v>
      </c>
      <c r="C53" s="195">
        <v>1</v>
      </c>
      <c r="D53" s="196">
        <v>4</v>
      </c>
      <c r="E53" s="195">
        <v>6</v>
      </c>
      <c r="F53" s="196">
        <v>5</v>
      </c>
      <c r="G53" s="195">
        <v>6</v>
      </c>
      <c r="H53" s="196">
        <v>11</v>
      </c>
      <c r="I53" s="195">
        <v>12</v>
      </c>
      <c r="J53" s="196">
        <v>15</v>
      </c>
      <c r="K53" s="195">
        <v>18</v>
      </c>
      <c r="L53" s="197">
        <v>80</v>
      </c>
    </row>
    <row r="54" spans="1:12" s="27" customFormat="1" ht="13.5" customHeight="1">
      <c r="A54" s="193" t="s">
        <v>636</v>
      </c>
      <c r="B54" s="194">
        <v>3</v>
      </c>
      <c r="C54" s="195">
        <v>2</v>
      </c>
      <c r="D54" s="196">
        <v>5</v>
      </c>
      <c r="E54" s="195">
        <v>2</v>
      </c>
      <c r="F54" s="196">
        <v>8</v>
      </c>
      <c r="G54" s="195">
        <v>7</v>
      </c>
      <c r="H54" s="196">
        <v>7</v>
      </c>
      <c r="I54" s="195">
        <v>11</v>
      </c>
      <c r="J54" s="196">
        <v>19</v>
      </c>
      <c r="K54" s="195">
        <v>15</v>
      </c>
      <c r="L54" s="197">
        <v>79</v>
      </c>
    </row>
    <row r="55" spans="1:12" s="27" customFormat="1" ht="13.5" customHeight="1">
      <c r="A55" s="193" t="s">
        <v>637</v>
      </c>
      <c r="B55" s="194">
        <v>2</v>
      </c>
      <c r="C55" s="195">
        <v>5</v>
      </c>
      <c r="D55" s="196">
        <v>4</v>
      </c>
      <c r="E55" s="195">
        <v>1</v>
      </c>
      <c r="F55" s="196">
        <v>7</v>
      </c>
      <c r="G55" s="195">
        <v>4</v>
      </c>
      <c r="H55" s="196">
        <v>18</v>
      </c>
      <c r="I55" s="195">
        <v>5</v>
      </c>
      <c r="J55" s="196">
        <v>19</v>
      </c>
      <c r="K55" s="195">
        <v>12</v>
      </c>
      <c r="L55" s="197">
        <v>77</v>
      </c>
    </row>
    <row r="56" spans="1:12" s="27" customFormat="1" ht="13.5" customHeight="1">
      <c r="A56" s="193" t="s">
        <v>638</v>
      </c>
      <c r="B56" s="194">
        <v>0</v>
      </c>
      <c r="C56" s="195">
        <v>0</v>
      </c>
      <c r="D56" s="196">
        <v>1</v>
      </c>
      <c r="E56" s="195">
        <v>0</v>
      </c>
      <c r="F56" s="196">
        <v>3</v>
      </c>
      <c r="G56" s="195">
        <v>2</v>
      </c>
      <c r="H56" s="196">
        <v>4</v>
      </c>
      <c r="I56" s="195">
        <v>4</v>
      </c>
      <c r="J56" s="196">
        <v>10</v>
      </c>
      <c r="K56" s="195">
        <v>2</v>
      </c>
      <c r="L56" s="197">
        <v>26</v>
      </c>
    </row>
    <row r="57" spans="1:12" s="27" customFormat="1" ht="13.5" customHeight="1">
      <c r="A57" s="193" t="s">
        <v>639</v>
      </c>
      <c r="B57" s="194">
        <v>1</v>
      </c>
      <c r="C57" s="195">
        <v>0</v>
      </c>
      <c r="D57" s="196">
        <v>2</v>
      </c>
      <c r="E57" s="195">
        <v>1</v>
      </c>
      <c r="F57" s="196">
        <v>7</v>
      </c>
      <c r="G57" s="195">
        <v>7</v>
      </c>
      <c r="H57" s="196">
        <v>2</v>
      </c>
      <c r="I57" s="195">
        <v>3</v>
      </c>
      <c r="J57" s="196">
        <v>12</v>
      </c>
      <c r="K57" s="195">
        <v>14</v>
      </c>
      <c r="L57" s="197">
        <v>49</v>
      </c>
    </row>
    <row r="58" spans="1:12" s="27" customFormat="1" ht="13.5" customHeight="1">
      <c r="A58" s="193" t="s">
        <v>640</v>
      </c>
      <c r="B58" s="194">
        <v>0</v>
      </c>
      <c r="C58" s="195">
        <v>0</v>
      </c>
      <c r="D58" s="196">
        <v>0</v>
      </c>
      <c r="E58" s="195">
        <v>0</v>
      </c>
      <c r="F58" s="196">
        <v>0</v>
      </c>
      <c r="G58" s="195">
        <v>0</v>
      </c>
      <c r="H58" s="196">
        <v>0</v>
      </c>
      <c r="I58" s="195">
        <v>0</v>
      </c>
      <c r="J58" s="196">
        <v>12</v>
      </c>
      <c r="K58" s="195">
        <v>3</v>
      </c>
      <c r="L58" s="197">
        <v>15</v>
      </c>
    </row>
    <row r="59" spans="1:12" s="27" customFormat="1" ht="13.5" customHeight="1">
      <c r="A59" s="193" t="s">
        <v>641</v>
      </c>
      <c r="B59" s="194">
        <v>0</v>
      </c>
      <c r="C59" s="195">
        <v>0</v>
      </c>
      <c r="D59" s="196">
        <v>3</v>
      </c>
      <c r="E59" s="195">
        <v>5</v>
      </c>
      <c r="F59" s="196">
        <v>8</v>
      </c>
      <c r="G59" s="195">
        <v>8</v>
      </c>
      <c r="H59" s="196">
        <v>14</v>
      </c>
      <c r="I59" s="195">
        <v>7</v>
      </c>
      <c r="J59" s="196">
        <v>17</v>
      </c>
      <c r="K59" s="195">
        <v>18</v>
      </c>
      <c r="L59" s="197">
        <v>80</v>
      </c>
    </row>
    <row r="60" spans="1:12" s="27" customFormat="1" ht="13.5" customHeight="1">
      <c r="A60" s="193" t="s">
        <v>642</v>
      </c>
      <c r="B60" s="194">
        <v>1</v>
      </c>
      <c r="C60" s="195">
        <v>0</v>
      </c>
      <c r="D60" s="196">
        <v>2</v>
      </c>
      <c r="E60" s="195">
        <v>1</v>
      </c>
      <c r="F60" s="196">
        <v>1</v>
      </c>
      <c r="G60" s="195">
        <v>2</v>
      </c>
      <c r="H60" s="196">
        <v>2</v>
      </c>
      <c r="I60" s="195">
        <v>0</v>
      </c>
      <c r="J60" s="196">
        <v>2</v>
      </c>
      <c r="K60" s="195">
        <v>7</v>
      </c>
      <c r="L60" s="197">
        <v>18</v>
      </c>
    </row>
    <row r="61" spans="1:12" s="27" customFormat="1" ht="13.5" customHeight="1">
      <c r="A61" s="193" t="s">
        <v>643</v>
      </c>
      <c r="B61" s="194">
        <v>0</v>
      </c>
      <c r="C61" s="195">
        <v>2</v>
      </c>
      <c r="D61" s="196">
        <v>3</v>
      </c>
      <c r="E61" s="195">
        <v>3</v>
      </c>
      <c r="F61" s="196">
        <v>2</v>
      </c>
      <c r="G61" s="195">
        <v>2</v>
      </c>
      <c r="H61" s="196">
        <v>6</v>
      </c>
      <c r="I61" s="195">
        <v>5</v>
      </c>
      <c r="J61" s="196">
        <v>10</v>
      </c>
      <c r="K61" s="195">
        <v>3</v>
      </c>
      <c r="L61" s="197">
        <v>36</v>
      </c>
    </row>
    <row r="62" spans="1:12" s="27" customFormat="1" ht="13.5" customHeight="1">
      <c r="A62" s="193" t="s">
        <v>537</v>
      </c>
      <c r="B62" s="194">
        <v>0</v>
      </c>
      <c r="C62" s="195">
        <v>0</v>
      </c>
      <c r="D62" s="196">
        <v>41</v>
      </c>
      <c r="E62" s="195">
        <v>32</v>
      </c>
      <c r="F62" s="196">
        <v>66</v>
      </c>
      <c r="G62" s="195">
        <v>74</v>
      </c>
      <c r="H62" s="196">
        <v>109</v>
      </c>
      <c r="I62" s="195">
        <v>91</v>
      </c>
      <c r="J62" s="196">
        <v>217</v>
      </c>
      <c r="K62" s="195">
        <v>221</v>
      </c>
      <c r="L62" s="197">
        <v>851</v>
      </c>
    </row>
    <row r="63" spans="1:12" s="27" customFormat="1" ht="13.5" customHeight="1">
      <c r="A63" s="193" t="s">
        <v>644</v>
      </c>
      <c r="B63" s="194">
        <v>3</v>
      </c>
      <c r="C63" s="195">
        <v>2</v>
      </c>
      <c r="D63" s="196">
        <v>3</v>
      </c>
      <c r="E63" s="195">
        <v>6</v>
      </c>
      <c r="F63" s="196">
        <v>6</v>
      </c>
      <c r="G63" s="195">
        <v>8</v>
      </c>
      <c r="H63" s="196">
        <v>13</v>
      </c>
      <c r="I63" s="195">
        <v>9</v>
      </c>
      <c r="J63" s="196">
        <v>19</v>
      </c>
      <c r="K63" s="195">
        <v>13</v>
      </c>
      <c r="L63" s="197">
        <v>82</v>
      </c>
    </row>
    <row r="64" spans="1:12" s="27" customFormat="1" ht="13.5" customHeight="1">
      <c r="A64" s="193" t="s">
        <v>645</v>
      </c>
      <c r="B64" s="194">
        <v>0</v>
      </c>
      <c r="C64" s="195">
        <v>0</v>
      </c>
      <c r="D64" s="196">
        <v>1</v>
      </c>
      <c r="E64" s="195">
        <v>1</v>
      </c>
      <c r="F64" s="196">
        <v>6</v>
      </c>
      <c r="G64" s="195">
        <v>10</v>
      </c>
      <c r="H64" s="196">
        <v>11</v>
      </c>
      <c r="I64" s="195">
        <v>6</v>
      </c>
      <c r="J64" s="196">
        <v>18</v>
      </c>
      <c r="K64" s="195">
        <v>12</v>
      </c>
      <c r="L64" s="197">
        <v>65</v>
      </c>
    </row>
    <row r="65" spans="1:12" s="27" customFormat="1" ht="13.5" customHeight="1">
      <c r="A65" s="193" t="s">
        <v>646</v>
      </c>
      <c r="B65" s="194">
        <v>0</v>
      </c>
      <c r="C65" s="195">
        <v>0</v>
      </c>
      <c r="D65" s="196">
        <v>0</v>
      </c>
      <c r="E65" s="195">
        <v>0</v>
      </c>
      <c r="F65" s="196">
        <v>0</v>
      </c>
      <c r="G65" s="195">
        <v>1</v>
      </c>
      <c r="H65" s="196">
        <v>3</v>
      </c>
      <c r="I65" s="195">
        <v>3</v>
      </c>
      <c r="J65" s="196">
        <v>5</v>
      </c>
      <c r="K65" s="195">
        <v>3</v>
      </c>
      <c r="L65" s="197">
        <v>15</v>
      </c>
    </row>
    <row r="66" spans="1:12" s="27" customFormat="1" ht="13.5" customHeight="1">
      <c r="A66" s="193" t="s">
        <v>647</v>
      </c>
      <c r="B66" s="194">
        <v>0</v>
      </c>
      <c r="C66" s="195">
        <v>0</v>
      </c>
      <c r="D66" s="196">
        <v>0</v>
      </c>
      <c r="E66" s="195">
        <v>1</v>
      </c>
      <c r="F66" s="196">
        <v>3</v>
      </c>
      <c r="G66" s="195">
        <v>5</v>
      </c>
      <c r="H66" s="196">
        <v>4</v>
      </c>
      <c r="I66" s="195">
        <v>3</v>
      </c>
      <c r="J66" s="196">
        <v>11</v>
      </c>
      <c r="K66" s="195">
        <v>9</v>
      </c>
      <c r="L66" s="197">
        <v>36</v>
      </c>
    </row>
    <row r="67" spans="1:12" s="216" customFormat="1" ht="20.25" customHeight="1">
      <c r="A67" s="198" t="s">
        <v>632</v>
      </c>
      <c r="B67" s="199">
        <v>12</v>
      </c>
      <c r="C67" s="199">
        <v>12</v>
      </c>
      <c r="D67" s="199">
        <v>71</v>
      </c>
      <c r="E67" s="199">
        <v>60</v>
      </c>
      <c r="F67" s="199">
        <v>124</v>
      </c>
      <c r="G67" s="199">
        <v>139</v>
      </c>
      <c r="H67" s="199">
        <v>209</v>
      </c>
      <c r="I67" s="199">
        <v>162</v>
      </c>
      <c r="J67" s="199">
        <v>392</v>
      </c>
      <c r="K67" s="199">
        <v>356</v>
      </c>
      <c r="L67" s="199">
        <v>1537</v>
      </c>
    </row>
    <row r="71" spans="1:12" ht="60.75" customHeight="1">
      <c r="A71" s="8" t="s">
        <v>338</v>
      </c>
      <c r="B71" s="335" t="s">
        <v>489</v>
      </c>
      <c r="C71" s="335"/>
      <c r="D71" s="335"/>
      <c r="E71" s="335"/>
      <c r="F71" s="335"/>
      <c r="G71" s="335"/>
      <c r="H71" s="335"/>
      <c r="I71" s="335"/>
      <c r="J71" s="335"/>
      <c r="K71" s="335"/>
      <c r="L71" s="336"/>
    </row>
    <row r="72" spans="1:12" ht="50.25" customHeight="1">
      <c r="A72" s="30" t="s">
        <v>548</v>
      </c>
      <c r="B72" s="191" t="s">
        <v>301</v>
      </c>
      <c r="C72" s="191" t="s">
        <v>302</v>
      </c>
      <c r="D72" s="191" t="s">
        <v>303</v>
      </c>
      <c r="E72" s="191" t="s">
        <v>304</v>
      </c>
      <c r="F72" s="191" t="s">
        <v>305</v>
      </c>
      <c r="G72" s="191" t="s">
        <v>306</v>
      </c>
      <c r="H72" s="191" t="s">
        <v>307</v>
      </c>
      <c r="I72" s="191" t="s">
        <v>308</v>
      </c>
      <c r="J72" s="191" t="s">
        <v>309</v>
      </c>
      <c r="K72" s="191" t="s">
        <v>310</v>
      </c>
      <c r="L72" s="192" t="s">
        <v>327</v>
      </c>
    </row>
    <row r="73" spans="1:12" s="27" customFormat="1" ht="13.5" customHeight="1">
      <c r="A73" s="193" t="s">
        <v>711</v>
      </c>
      <c r="B73" s="194">
        <v>0</v>
      </c>
      <c r="C73" s="195">
        <v>0</v>
      </c>
      <c r="D73" s="196">
        <v>3</v>
      </c>
      <c r="E73" s="195">
        <v>1</v>
      </c>
      <c r="F73" s="196">
        <v>12</v>
      </c>
      <c r="G73" s="195">
        <v>3</v>
      </c>
      <c r="H73" s="196">
        <v>5</v>
      </c>
      <c r="I73" s="195">
        <v>15</v>
      </c>
      <c r="J73" s="196">
        <v>26</v>
      </c>
      <c r="K73" s="195">
        <v>25</v>
      </c>
      <c r="L73" s="197">
        <v>90</v>
      </c>
    </row>
    <row r="74" spans="1:12" s="27" customFormat="1" ht="13.5" customHeight="1">
      <c r="A74" s="193" t="s">
        <v>710</v>
      </c>
      <c r="B74" s="194">
        <v>0</v>
      </c>
      <c r="C74" s="195">
        <v>0</v>
      </c>
      <c r="D74" s="196">
        <v>1</v>
      </c>
      <c r="E74" s="195">
        <v>4</v>
      </c>
      <c r="F74" s="196">
        <v>6</v>
      </c>
      <c r="G74" s="195">
        <v>4</v>
      </c>
      <c r="H74" s="196">
        <v>3</v>
      </c>
      <c r="I74" s="195">
        <v>4</v>
      </c>
      <c r="J74" s="196">
        <v>8</v>
      </c>
      <c r="K74" s="195">
        <v>6</v>
      </c>
      <c r="L74" s="197">
        <v>36</v>
      </c>
    </row>
    <row r="75" spans="1:12" s="27" customFormat="1" ht="13.5" customHeight="1">
      <c r="A75" s="193" t="s">
        <v>709</v>
      </c>
      <c r="B75" s="194">
        <v>1</v>
      </c>
      <c r="C75" s="195">
        <v>0</v>
      </c>
      <c r="D75" s="196">
        <v>0</v>
      </c>
      <c r="E75" s="195">
        <v>2</v>
      </c>
      <c r="F75" s="196">
        <v>5</v>
      </c>
      <c r="G75" s="195">
        <v>4</v>
      </c>
      <c r="H75" s="196">
        <v>4</v>
      </c>
      <c r="I75" s="195">
        <v>3</v>
      </c>
      <c r="J75" s="196">
        <v>11</v>
      </c>
      <c r="K75" s="195">
        <v>7</v>
      </c>
      <c r="L75" s="197">
        <v>37</v>
      </c>
    </row>
    <row r="76" spans="1:12" s="27" customFormat="1" ht="13.5" customHeight="1">
      <c r="A76" s="193" t="s">
        <v>708</v>
      </c>
      <c r="B76" s="194">
        <v>0</v>
      </c>
      <c r="C76" s="195">
        <v>0</v>
      </c>
      <c r="D76" s="196">
        <v>7</v>
      </c>
      <c r="E76" s="195">
        <v>2</v>
      </c>
      <c r="F76" s="196">
        <v>3</v>
      </c>
      <c r="G76" s="195">
        <v>0</v>
      </c>
      <c r="H76" s="196">
        <v>7</v>
      </c>
      <c r="I76" s="195">
        <v>5</v>
      </c>
      <c r="J76" s="196">
        <v>9</v>
      </c>
      <c r="K76" s="195">
        <v>11</v>
      </c>
      <c r="L76" s="197">
        <v>44</v>
      </c>
    </row>
    <row r="77" spans="1:12" s="27" customFormat="1" ht="13.5" customHeight="1">
      <c r="A77" s="193" t="s">
        <v>707</v>
      </c>
      <c r="B77" s="194">
        <v>0</v>
      </c>
      <c r="C77" s="195">
        <v>0</v>
      </c>
      <c r="D77" s="196">
        <v>0</v>
      </c>
      <c r="E77" s="195">
        <v>2</v>
      </c>
      <c r="F77" s="196">
        <v>9</v>
      </c>
      <c r="G77" s="195">
        <v>12</v>
      </c>
      <c r="H77" s="196">
        <v>5</v>
      </c>
      <c r="I77" s="195">
        <v>7</v>
      </c>
      <c r="J77" s="196">
        <v>21</v>
      </c>
      <c r="K77" s="195">
        <v>18</v>
      </c>
      <c r="L77" s="197">
        <v>74</v>
      </c>
    </row>
    <row r="78" spans="1:12" s="27" customFormat="1" ht="13.5" customHeight="1">
      <c r="A78" s="193" t="s">
        <v>706</v>
      </c>
      <c r="B78" s="194">
        <v>1</v>
      </c>
      <c r="C78" s="195">
        <v>3</v>
      </c>
      <c r="D78" s="196">
        <v>3</v>
      </c>
      <c r="E78" s="195">
        <v>0</v>
      </c>
      <c r="F78" s="196">
        <v>4</v>
      </c>
      <c r="G78" s="195">
        <v>9</v>
      </c>
      <c r="H78" s="196">
        <v>5</v>
      </c>
      <c r="I78" s="195">
        <v>7</v>
      </c>
      <c r="J78" s="196">
        <v>12</v>
      </c>
      <c r="K78" s="195">
        <v>8</v>
      </c>
      <c r="L78" s="197">
        <v>52</v>
      </c>
    </row>
    <row r="79" spans="1:12" s="27" customFormat="1" ht="13.5" customHeight="1">
      <c r="A79" s="193" t="s">
        <v>705</v>
      </c>
      <c r="B79" s="194">
        <v>0</v>
      </c>
      <c r="C79" s="195">
        <v>0</v>
      </c>
      <c r="D79" s="196">
        <v>1</v>
      </c>
      <c r="E79" s="195">
        <v>0</v>
      </c>
      <c r="F79" s="196">
        <v>3</v>
      </c>
      <c r="G79" s="195">
        <v>6</v>
      </c>
      <c r="H79" s="196">
        <v>3</v>
      </c>
      <c r="I79" s="195">
        <v>6</v>
      </c>
      <c r="J79" s="196">
        <v>7</v>
      </c>
      <c r="K79" s="195">
        <v>8</v>
      </c>
      <c r="L79" s="197">
        <v>34</v>
      </c>
    </row>
    <row r="80" spans="1:12" s="27" customFormat="1" ht="13.5" customHeight="1">
      <c r="A80" s="193" t="s">
        <v>704</v>
      </c>
      <c r="B80" s="194">
        <v>0</v>
      </c>
      <c r="C80" s="195">
        <v>0</v>
      </c>
      <c r="D80" s="196">
        <v>4</v>
      </c>
      <c r="E80" s="195">
        <v>1</v>
      </c>
      <c r="F80" s="196">
        <v>9</v>
      </c>
      <c r="G80" s="195">
        <v>12</v>
      </c>
      <c r="H80" s="196">
        <v>16</v>
      </c>
      <c r="I80" s="195">
        <v>14</v>
      </c>
      <c r="J80" s="196">
        <v>32</v>
      </c>
      <c r="K80" s="195">
        <v>40</v>
      </c>
      <c r="L80" s="197">
        <v>128</v>
      </c>
    </row>
    <row r="81" spans="1:12" s="27" customFormat="1" ht="13.5" customHeight="1">
      <c r="A81" s="193" t="s">
        <v>703</v>
      </c>
      <c r="B81" s="194">
        <v>0</v>
      </c>
      <c r="C81" s="195">
        <v>0</v>
      </c>
      <c r="D81" s="196">
        <v>7</v>
      </c>
      <c r="E81" s="195">
        <v>2</v>
      </c>
      <c r="F81" s="196">
        <v>14</v>
      </c>
      <c r="G81" s="195">
        <v>6</v>
      </c>
      <c r="H81" s="196">
        <v>17</v>
      </c>
      <c r="I81" s="195">
        <v>5</v>
      </c>
      <c r="J81" s="196">
        <v>25</v>
      </c>
      <c r="K81" s="195">
        <v>26</v>
      </c>
      <c r="L81" s="197">
        <v>102</v>
      </c>
    </row>
    <row r="82" spans="1:12" s="27" customFormat="1" ht="13.5" customHeight="1">
      <c r="A82" s="193" t="s">
        <v>702</v>
      </c>
      <c r="B82" s="194">
        <v>0</v>
      </c>
      <c r="C82" s="195">
        <v>0</v>
      </c>
      <c r="D82" s="196">
        <v>0</v>
      </c>
      <c r="E82" s="195">
        <v>0</v>
      </c>
      <c r="F82" s="196">
        <v>5</v>
      </c>
      <c r="G82" s="195">
        <v>2</v>
      </c>
      <c r="H82" s="196">
        <v>3</v>
      </c>
      <c r="I82" s="195">
        <v>3</v>
      </c>
      <c r="J82" s="196">
        <v>6</v>
      </c>
      <c r="K82" s="195">
        <v>5</v>
      </c>
      <c r="L82" s="197">
        <v>24</v>
      </c>
    </row>
    <row r="83" spans="1:12" s="27" customFormat="1" ht="13.5" customHeight="1">
      <c r="A83" s="193" t="s">
        <v>701</v>
      </c>
      <c r="B83" s="194">
        <v>0</v>
      </c>
      <c r="C83" s="195">
        <v>0</v>
      </c>
      <c r="D83" s="196">
        <v>1</v>
      </c>
      <c r="E83" s="195">
        <v>3</v>
      </c>
      <c r="F83" s="196">
        <v>7</v>
      </c>
      <c r="G83" s="195">
        <v>5</v>
      </c>
      <c r="H83" s="196">
        <v>9</v>
      </c>
      <c r="I83" s="195">
        <v>3</v>
      </c>
      <c r="J83" s="196">
        <v>10</v>
      </c>
      <c r="K83" s="195">
        <v>8</v>
      </c>
      <c r="L83" s="197">
        <v>46</v>
      </c>
    </row>
    <row r="84" spans="1:12" s="27" customFormat="1" ht="13.5" customHeight="1">
      <c r="A84" s="193" t="s">
        <v>700</v>
      </c>
      <c r="B84" s="194">
        <v>0</v>
      </c>
      <c r="C84" s="195">
        <v>0</v>
      </c>
      <c r="D84" s="196">
        <v>3</v>
      </c>
      <c r="E84" s="195">
        <v>4</v>
      </c>
      <c r="F84" s="196">
        <v>8</v>
      </c>
      <c r="G84" s="195">
        <v>8</v>
      </c>
      <c r="H84" s="196">
        <v>13</v>
      </c>
      <c r="I84" s="195">
        <v>7</v>
      </c>
      <c r="J84" s="196">
        <v>22</v>
      </c>
      <c r="K84" s="195">
        <v>13</v>
      </c>
      <c r="L84" s="197">
        <v>78</v>
      </c>
    </row>
    <row r="85" spans="1:12" s="27" customFormat="1" ht="13.5" customHeight="1">
      <c r="A85" s="193" t="s">
        <v>699</v>
      </c>
      <c r="B85" s="194">
        <v>3</v>
      </c>
      <c r="C85" s="195">
        <v>3</v>
      </c>
      <c r="D85" s="196">
        <v>2</v>
      </c>
      <c r="E85" s="195">
        <v>12</v>
      </c>
      <c r="F85" s="196">
        <v>21</v>
      </c>
      <c r="G85" s="195">
        <v>19</v>
      </c>
      <c r="H85" s="196">
        <v>16</v>
      </c>
      <c r="I85" s="195">
        <v>11</v>
      </c>
      <c r="J85" s="196">
        <v>40</v>
      </c>
      <c r="K85" s="195">
        <v>37</v>
      </c>
      <c r="L85" s="197">
        <v>164</v>
      </c>
    </row>
    <row r="86" spans="1:12" s="27" customFormat="1" ht="13.5" customHeight="1">
      <c r="A86" s="193" t="s">
        <v>698</v>
      </c>
      <c r="B86" s="194">
        <v>0</v>
      </c>
      <c r="C86" s="195">
        <v>0</v>
      </c>
      <c r="D86" s="196">
        <v>2</v>
      </c>
      <c r="E86" s="195">
        <v>2</v>
      </c>
      <c r="F86" s="196">
        <v>2</v>
      </c>
      <c r="G86" s="195">
        <v>4</v>
      </c>
      <c r="H86" s="196">
        <v>4</v>
      </c>
      <c r="I86" s="195">
        <v>1</v>
      </c>
      <c r="J86" s="196">
        <v>7</v>
      </c>
      <c r="K86" s="195">
        <v>10</v>
      </c>
      <c r="L86" s="197">
        <v>32</v>
      </c>
    </row>
    <row r="87" spans="1:12" s="27" customFormat="1" ht="13.5" customHeight="1">
      <c r="A87" s="193" t="s">
        <v>697</v>
      </c>
      <c r="B87" s="194">
        <v>0</v>
      </c>
      <c r="C87" s="195">
        <v>0</v>
      </c>
      <c r="D87" s="196">
        <v>2</v>
      </c>
      <c r="E87" s="195">
        <v>5</v>
      </c>
      <c r="F87" s="196">
        <v>4</v>
      </c>
      <c r="G87" s="195">
        <v>0</v>
      </c>
      <c r="H87" s="196">
        <v>7</v>
      </c>
      <c r="I87" s="195">
        <v>0</v>
      </c>
      <c r="J87" s="196">
        <v>11</v>
      </c>
      <c r="K87" s="195">
        <v>4</v>
      </c>
      <c r="L87" s="197">
        <v>33</v>
      </c>
    </row>
    <row r="88" spans="1:12" s="27" customFormat="1" ht="13.5" customHeight="1">
      <c r="A88" s="193" t="s">
        <v>696</v>
      </c>
      <c r="B88" s="194">
        <v>2</v>
      </c>
      <c r="C88" s="195">
        <v>2</v>
      </c>
      <c r="D88" s="196">
        <v>5</v>
      </c>
      <c r="E88" s="195">
        <v>6</v>
      </c>
      <c r="F88" s="196">
        <v>13</v>
      </c>
      <c r="G88" s="195">
        <v>9</v>
      </c>
      <c r="H88" s="196">
        <v>9</v>
      </c>
      <c r="I88" s="195">
        <v>3</v>
      </c>
      <c r="J88" s="196">
        <v>16</v>
      </c>
      <c r="K88" s="195">
        <v>22</v>
      </c>
      <c r="L88" s="197">
        <v>87</v>
      </c>
    </row>
    <row r="89" spans="1:12" s="27" customFormat="1" ht="13.5" customHeight="1">
      <c r="A89" s="193" t="s">
        <v>695</v>
      </c>
      <c r="B89" s="194">
        <v>0</v>
      </c>
      <c r="C89" s="195">
        <v>0</v>
      </c>
      <c r="D89" s="196">
        <v>1</v>
      </c>
      <c r="E89" s="195">
        <v>3</v>
      </c>
      <c r="F89" s="196">
        <v>7</v>
      </c>
      <c r="G89" s="195">
        <v>4</v>
      </c>
      <c r="H89" s="196">
        <v>9</v>
      </c>
      <c r="I89" s="195">
        <v>7</v>
      </c>
      <c r="J89" s="196">
        <v>16</v>
      </c>
      <c r="K89" s="195">
        <v>19</v>
      </c>
      <c r="L89" s="197">
        <v>66</v>
      </c>
    </row>
    <row r="90" spans="1:12" s="27" customFormat="1" ht="13.5" customHeight="1">
      <c r="A90" s="193" t="s">
        <v>694</v>
      </c>
      <c r="B90" s="194">
        <v>2</v>
      </c>
      <c r="C90" s="195">
        <v>0</v>
      </c>
      <c r="D90" s="196">
        <v>2</v>
      </c>
      <c r="E90" s="195">
        <v>4</v>
      </c>
      <c r="F90" s="196">
        <v>1</v>
      </c>
      <c r="G90" s="195">
        <v>8</v>
      </c>
      <c r="H90" s="196">
        <v>8</v>
      </c>
      <c r="I90" s="195">
        <v>6</v>
      </c>
      <c r="J90" s="196">
        <v>14</v>
      </c>
      <c r="K90" s="195">
        <v>18</v>
      </c>
      <c r="L90" s="197">
        <v>63</v>
      </c>
    </row>
    <row r="91" spans="1:12" s="27" customFormat="1" ht="13.5" customHeight="1">
      <c r="A91" s="193" t="s">
        <v>693</v>
      </c>
      <c r="B91" s="194">
        <v>0</v>
      </c>
      <c r="C91" s="195">
        <v>0</v>
      </c>
      <c r="D91" s="196">
        <v>4</v>
      </c>
      <c r="E91" s="195">
        <v>6</v>
      </c>
      <c r="F91" s="196">
        <v>6</v>
      </c>
      <c r="G91" s="195">
        <v>9</v>
      </c>
      <c r="H91" s="196">
        <v>7</v>
      </c>
      <c r="I91" s="195">
        <v>8</v>
      </c>
      <c r="J91" s="196">
        <v>27</v>
      </c>
      <c r="K91" s="195">
        <v>27</v>
      </c>
      <c r="L91" s="197">
        <v>94</v>
      </c>
    </row>
    <row r="92" spans="1:12" s="27" customFormat="1" ht="13.5" customHeight="1">
      <c r="A92" s="193" t="s">
        <v>692</v>
      </c>
      <c r="B92" s="194">
        <v>1</v>
      </c>
      <c r="C92" s="195">
        <v>1</v>
      </c>
      <c r="D92" s="196">
        <v>3</v>
      </c>
      <c r="E92" s="195">
        <v>5</v>
      </c>
      <c r="F92" s="196">
        <v>13</v>
      </c>
      <c r="G92" s="195">
        <v>5</v>
      </c>
      <c r="H92" s="196">
        <v>9</v>
      </c>
      <c r="I92" s="195">
        <v>11</v>
      </c>
      <c r="J92" s="196">
        <v>15</v>
      </c>
      <c r="K92" s="195">
        <v>24</v>
      </c>
      <c r="L92" s="197">
        <v>87</v>
      </c>
    </row>
    <row r="93" spans="1:12" s="27" customFormat="1" ht="13.5" customHeight="1">
      <c r="A93" s="193" t="s">
        <v>691</v>
      </c>
      <c r="B93" s="194">
        <v>0</v>
      </c>
      <c r="C93" s="195">
        <v>0</v>
      </c>
      <c r="D93" s="196">
        <v>3</v>
      </c>
      <c r="E93" s="195">
        <v>2</v>
      </c>
      <c r="F93" s="196">
        <v>6</v>
      </c>
      <c r="G93" s="195">
        <v>6</v>
      </c>
      <c r="H93" s="196">
        <v>8</v>
      </c>
      <c r="I93" s="195">
        <v>4</v>
      </c>
      <c r="J93" s="196">
        <v>15</v>
      </c>
      <c r="K93" s="195">
        <v>12</v>
      </c>
      <c r="L93" s="197">
        <v>56</v>
      </c>
    </row>
    <row r="94" spans="1:12" s="27" customFormat="1" ht="13.5" customHeight="1">
      <c r="A94" s="193" t="s">
        <v>690</v>
      </c>
      <c r="B94" s="194">
        <v>7</v>
      </c>
      <c r="C94" s="195">
        <v>3</v>
      </c>
      <c r="D94" s="196">
        <v>27</v>
      </c>
      <c r="E94" s="195">
        <v>27</v>
      </c>
      <c r="F94" s="196">
        <v>70</v>
      </c>
      <c r="G94" s="195">
        <v>80</v>
      </c>
      <c r="H94" s="196">
        <v>97</v>
      </c>
      <c r="I94" s="195">
        <v>67</v>
      </c>
      <c r="J94" s="196">
        <v>234</v>
      </c>
      <c r="K94" s="195">
        <v>213</v>
      </c>
      <c r="L94" s="197">
        <v>825</v>
      </c>
    </row>
    <row r="95" spans="1:12" s="27" customFormat="1" ht="13.5" customHeight="1">
      <c r="A95" s="193" t="s">
        <v>689</v>
      </c>
      <c r="B95" s="194">
        <v>0</v>
      </c>
      <c r="C95" s="195">
        <v>0</v>
      </c>
      <c r="D95" s="196">
        <v>0</v>
      </c>
      <c r="E95" s="195">
        <v>0</v>
      </c>
      <c r="F95" s="196">
        <v>3</v>
      </c>
      <c r="G95" s="195">
        <v>7</v>
      </c>
      <c r="H95" s="196">
        <v>13</v>
      </c>
      <c r="I95" s="195">
        <v>0</v>
      </c>
      <c r="J95" s="196">
        <v>13</v>
      </c>
      <c r="K95" s="195">
        <v>20</v>
      </c>
      <c r="L95" s="197">
        <v>56</v>
      </c>
    </row>
    <row r="96" spans="1:12" s="27" customFormat="1" ht="13.5" customHeight="1">
      <c r="A96" s="193" t="s">
        <v>688</v>
      </c>
      <c r="B96" s="194">
        <v>0</v>
      </c>
      <c r="C96" s="195">
        <v>0</v>
      </c>
      <c r="D96" s="196">
        <v>0</v>
      </c>
      <c r="E96" s="195">
        <v>2</v>
      </c>
      <c r="F96" s="196">
        <v>6</v>
      </c>
      <c r="G96" s="195">
        <v>8</v>
      </c>
      <c r="H96" s="196">
        <v>6</v>
      </c>
      <c r="I96" s="195">
        <v>7</v>
      </c>
      <c r="J96" s="196">
        <v>25</v>
      </c>
      <c r="K96" s="195">
        <v>25</v>
      </c>
      <c r="L96" s="197">
        <v>79</v>
      </c>
    </row>
    <row r="97" spans="1:12" s="27" customFormat="1" ht="13.5" customHeight="1">
      <c r="A97" s="193" t="s">
        <v>687</v>
      </c>
      <c r="B97" s="194">
        <v>1</v>
      </c>
      <c r="C97" s="195">
        <v>1</v>
      </c>
      <c r="D97" s="196">
        <v>3</v>
      </c>
      <c r="E97" s="195">
        <v>3</v>
      </c>
      <c r="F97" s="196">
        <v>9</v>
      </c>
      <c r="G97" s="195">
        <v>20</v>
      </c>
      <c r="H97" s="196">
        <v>11</v>
      </c>
      <c r="I97" s="195">
        <v>11</v>
      </c>
      <c r="J97" s="196">
        <v>19</v>
      </c>
      <c r="K97" s="195">
        <v>25</v>
      </c>
      <c r="L97" s="197">
        <v>103</v>
      </c>
    </row>
    <row r="98" spans="1:12" s="27" customFormat="1" ht="13.5" customHeight="1">
      <c r="A98" s="193" t="s">
        <v>686</v>
      </c>
      <c r="B98" s="194">
        <v>0</v>
      </c>
      <c r="C98" s="195">
        <v>0</v>
      </c>
      <c r="D98" s="196">
        <v>4</v>
      </c>
      <c r="E98" s="195">
        <v>2</v>
      </c>
      <c r="F98" s="196">
        <v>6</v>
      </c>
      <c r="G98" s="195">
        <v>2</v>
      </c>
      <c r="H98" s="196">
        <v>8</v>
      </c>
      <c r="I98" s="195">
        <v>5</v>
      </c>
      <c r="J98" s="196">
        <v>22</v>
      </c>
      <c r="K98" s="195">
        <v>24</v>
      </c>
      <c r="L98" s="197">
        <v>73</v>
      </c>
    </row>
    <row r="99" spans="1:12" s="27" customFormat="1" ht="13.5" customHeight="1">
      <c r="A99" s="193" t="s">
        <v>685</v>
      </c>
      <c r="B99" s="194">
        <v>0</v>
      </c>
      <c r="C99" s="195">
        <v>0</v>
      </c>
      <c r="D99" s="196">
        <v>3</v>
      </c>
      <c r="E99" s="195">
        <v>2</v>
      </c>
      <c r="F99" s="196">
        <v>14</v>
      </c>
      <c r="G99" s="195">
        <v>13</v>
      </c>
      <c r="H99" s="196">
        <v>22</v>
      </c>
      <c r="I99" s="195">
        <v>13</v>
      </c>
      <c r="J99" s="196">
        <v>30</v>
      </c>
      <c r="K99" s="195">
        <v>26</v>
      </c>
      <c r="L99" s="197">
        <v>123</v>
      </c>
    </row>
    <row r="100" spans="1:12" s="216" customFormat="1" ht="36" customHeight="1">
      <c r="A100" s="198" t="s">
        <v>684</v>
      </c>
      <c r="B100" s="199">
        <v>18</v>
      </c>
      <c r="C100" s="199">
        <v>13</v>
      </c>
      <c r="D100" s="199">
        <v>91</v>
      </c>
      <c r="E100" s="199">
        <v>102</v>
      </c>
      <c r="F100" s="199">
        <v>266</v>
      </c>
      <c r="G100" s="199">
        <v>265</v>
      </c>
      <c r="H100" s="199">
        <v>324</v>
      </c>
      <c r="I100" s="199">
        <v>233</v>
      </c>
      <c r="J100" s="199">
        <v>693</v>
      </c>
      <c r="K100" s="199">
        <v>681</v>
      </c>
      <c r="L100" s="199">
        <v>2686</v>
      </c>
    </row>
    <row r="104" spans="1:12" ht="60.75" customHeight="1">
      <c r="A104" s="8" t="s">
        <v>339</v>
      </c>
      <c r="B104" s="335" t="s">
        <v>490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6"/>
    </row>
    <row r="105" spans="1:12" ht="50.25" customHeight="1">
      <c r="A105" s="30" t="s">
        <v>548</v>
      </c>
      <c r="B105" s="191" t="s">
        <v>301</v>
      </c>
      <c r="C105" s="191" t="s">
        <v>302</v>
      </c>
      <c r="D105" s="191" t="s">
        <v>303</v>
      </c>
      <c r="E105" s="191" t="s">
        <v>304</v>
      </c>
      <c r="F105" s="191" t="s">
        <v>305</v>
      </c>
      <c r="G105" s="191" t="s">
        <v>306</v>
      </c>
      <c r="H105" s="191" t="s">
        <v>307</v>
      </c>
      <c r="I105" s="191" t="s">
        <v>308</v>
      </c>
      <c r="J105" s="191" t="s">
        <v>309</v>
      </c>
      <c r="K105" s="191" t="s">
        <v>310</v>
      </c>
      <c r="L105" s="192" t="s">
        <v>327</v>
      </c>
    </row>
    <row r="106" spans="1:12" s="27" customFormat="1" ht="13.5" customHeight="1">
      <c r="A106" s="193" t="s">
        <v>24</v>
      </c>
      <c r="B106" s="194">
        <v>0</v>
      </c>
      <c r="C106" s="195">
        <v>0</v>
      </c>
      <c r="D106" s="196">
        <v>2</v>
      </c>
      <c r="E106" s="195">
        <v>5</v>
      </c>
      <c r="F106" s="196">
        <v>8</v>
      </c>
      <c r="G106" s="195">
        <v>5</v>
      </c>
      <c r="H106" s="196">
        <v>8</v>
      </c>
      <c r="I106" s="195">
        <v>10</v>
      </c>
      <c r="J106" s="196">
        <v>22</v>
      </c>
      <c r="K106" s="195">
        <v>7</v>
      </c>
      <c r="L106" s="197">
        <v>67</v>
      </c>
    </row>
    <row r="107" spans="1:12" s="27" customFormat="1" ht="13.5" customHeight="1">
      <c r="A107" s="193" t="s">
        <v>23</v>
      </c>
      <c r="B107" s="194">
        <v>0</v>
      </c>
      <c r="C107" s="195">
        <v>0</v>
      </c>
      <c r="D107" s="196">
        <v>0</v>
      </c>
      <c r="E107" s="195">
        <v>0</v>
      </c>
      <c r="F107" s="196">
        <v>6</v>
      </c>
      <c r="G107" s="195">
        <v>6</v>
      </c>
      <c r="H107" s="196">
        <v>5</v>
      </c>
      <c r="I107" s="195">
        <v>8</v>
      </c>
      <c r="J107" s="196">
        <v>23</v>
      </c>
      <c r="K107" s="195">
        <v>17</v>
      </c>
      <c r="L107" s="197">
        <v>65</v>
      </c>
    </row>
    <row r="108" spans="1:12" s="27" customFormat="1" ht="13.5" customHeight="1">
      <c r="A108" s="193" t="s">
        <v>22</v>
      </c>
      <c r="B108" s="194">
        <v>0</v>
      </c>
      <c r="C108" s="195">
        <v>1</v>
      </c>
      <c r="D108" s="196">
        <v>16</v>
      </c>
      <c r="E108" s="195">
        <v>14</v>
      </c>
      <c r="F108" s="196">
        <v>28</v>
      </c>
      <c r="G108" s="195">
        <v>27</v>
      </c>
      <c r="H108" s="196">
        <v>32</v>
      </c>
      <c r="I108" s="195">
        <v>34</v>
      </c>
      <c r="J108" s="196">
        <v>101</v>
      </c>
      <c r="K108" s="195">
        <v>78</v>
      </c>
      <c r="L108" s="197">
        <v>331</v>
      </c>
    </row>
    <row r="109" spans="1:12" s="27" customFormat="1" ht="13.5" customHeight="1">
      <c r="A109" s="193" t="s">
        <v>21</v>
      </c>
      <c r="B109" s="194">
        <v>0</v>
      </c>
      <c r="C109" s="195">
        <v>0</v>
      </c>
      <c r="D109" s="196">
        <v>0</v>
      </c>
      <c r="E109" s="195">
        <v>0</v>
      </c>
      <c r="F109" s="196">
        <v>17</v>
      </c>
      <c r="G109" s="195">
        <v>15</v>
      </c>
      <c r="H109" s="196">
        <v>24</v>
      </c>
      <c r="I109" s="195">
        <v>13</v>
      </c>
      <c r="J109" s="196">
        <v>67</v>
      </c>
      <c r="K109" s="195">
        <v>55</v>
      </c>
      <c r="L109" s="197">
        <v>191</v>
      </c>
    </row>
    <row r="110" spans="1:12" s="27" customFormat="1" ht="13.5" customHeight="1">
      <c r="A110" s="193" t="s">
        <v>20</v>
      </c>
      <c r="B110" s="194">
        <v>0</v>
      </c>
      <c r="C110" s="195">
        <v>0</v>
      </c>
      <c r="D110" s="196">
        <v>0</v>
      </c>
      <c r="E110" s="195">
        <v>0</v>
      </c>
      <c r="F110" s="196">
        <v>12</v>
      </c>
      <c r="G110" s="195">
        <v>4</v>
      </c>
      <c r="H110" s="196">
        <v>9</v>
      </c>
      <c r="I110" s="195">
        <v>10</v>
      </c>
      <c r="J110" s="196">
        <v>29</v>
      </c>
      <c r="K110" s="195">
        <v>35</v>
      </c>
      <c r="L110" s="197">
        <v>99</v>
      </c>
    </row>
    <row r="111" spans="1:12" s="27" customFormat="1" ht="13.5" customHeight="1">
      <c r="A111" s="193" t="s">
        <v>19</v>
      </c>
      <c r="B111" s="194">
        <v>0</v>
      </c>
      <c r="C111" s="195">
        <v>0</v>
      </c>
      <c r="D111" s="196">
        <v>5</v>
      </c>
      <c r="E111" s="195">
        <v>5</v>
      </c>
      <c r="F111" s="196">
        <v>7</v>
      </c>
      <c r="G111" s="195">
        <v>7</v>
      </c>
      <c r="H111" s="196">
        <v>9</v>
      </c>
      <c r="I111" s="195">
        <v>8</v>
      </c>
      <c r="J111" s="196">
        <v>13</v>
      </c>
      <c r="K111" s="195">
        <v>15</v>
      </c>
      <c r="L111" s="197">
        <v>69</v>
      </c>
    </row>
    <row r="112" spans="1:12" s="27" customFormat="1" ht="13.5" customHeight="1">
      <c r="A112" s="193" t="s">
        <v>18</v>
      </c>
      <c r="B112" s="194">
        <v>4</v>
      </c>
      <c r="C112" s="195">
        <v>3</v>
      </c>
      <c r="D112" s="196">
        <v>1</v>
      </c>
      <c r="E112" s="195">
        <v>4</v>
      </c>
      <c r="F112" s="196">
        <v>6</v>
      </c>
      <c r="G112" s="195">
        <v>7</v>
      </c>
      <c r="H112" s="196">
        <v>6</v>
      </c>
      <c r="I112" s="195">
        <v>5</v>
      </c>
      <c r="J112" s="196">
        <v>8</v>
      </c>
      <c r="K112" s="195">
        <v>11</v>
      </c>
      <c r="L112" s="197">
        <v>55</v>
      </c>
    </row>
    <row r="113" spans="1:12" s="27" customFormat="1" ht="13.5" customHeight="1">
      <c r="A113" s="193" t="s">
        <v>17</v>
      </c>
      <c r="B113" s="194">
        <v>0</v>
      </c>
      <c r="C113" s="195">
        <v>1</v>
      </c>
      <c r="D113" s="196">
        <v>4</v>
      </c>
      <c r="E113" s="195">
        <v>2</v>
      </c>
      <c r="F113" s="196">
        <v>5</v>
      </c>
      <c r="G113" s="195">
        <v>7</v>
      </c>
      <c r="H113" s="196">
        <v>9</v>
      </c>
      <c r="I113" s="195">
        <v>3</v>
      </c>
      <c r="J113" s="196">
        <v>8</v>
      </c>
      <c r="K113" s="195">
        <v>15</v>
      </c>
      <c r="L113" s="197">
        <v>54</v>
      </c>
    </row>
    <row r="114" spans="1:12" s="27" customFormat="1" ht="13.5" customHeight="1">
      <c r="A114" s="193" t="s">
        <v>16</v>
      </c>
      <c r="B114" s="194">
        <v>1</v>
      </c>
      <c r="C114" s="195">
        <v>1</v>
      </c>
      <c r="D114" s="196">
        <v>2</v>
      </c>
      <c r="E114" s="195">
        <v>8</v>
      </c>
      <c r="F114" s="196">
        <v>12</v>
      </c>
      <c r="G114" s="195">
        <v>17</v>
      </c>
      <c r="H114" s="196">
        <v>8</v>
      </c>
      <c r="I114" s="195">
        <v>5</v>
      </c>
      <c r="J114" s="196">
        <v>10</v>
      </c>
      <c r="K114" s="195">
        <v>11</v>
      </c>
      <c r="L114" s="197">
        <v>75</v>
      </c>
    </row>
    <row r="115" spans="1:12" s="27" customFormat="1" ht="13.5" customHeight="1">
      <c r="A115" s="193" t="s">
        <v>15</v>
      </c>
      <c r="B115" s="194">
        <v>0</v>
      </c>
      <c r="C115" s="195">
        <v>0</v>
      </c>
      <c r="D115" s="196">
        <v>0</v>
      </c>
      <c r="E115" s="195">
        <v>0</v>
      </c>
      <c r="F115" s="196">
        <v>4</v>
      </c>
      <c r="G115" s="195">
        <v>4</v>
      </c>
      <c r="H115" s="196">
        <v>4</v>
      </c>
      <c r="I115" s="195">
        <v>8</v>
      </c>
      <c r="J115" s="196">
        <v>10</v>
      </c>
      <c r="K115" s="195">
        <v>11</v>
      </c>
      <c r="L115" s="197">
        <v>41</v>
      </c>
    </row>
    <row r="116" spans="1:12" s="27" customFormat="1" ht="13.5" customHeight="1">
      <c r="A116" s="193" t="s">
        <v>14</v>
      </c>
      <c r="B116" s="194">
        <v>4</v>
      </c>
      <c r="C116" s="195">
        <v>4</v>
      </c>
      <c r="D116" s="196">
        <v>7</v>
      </c>
      <c r="E116" s="195">
        <v>7</v>
      </c>
      <c r="F116" s="196">
        <v>6</v>
      </c>
      <c r="G116" s="195">
        <v>6</v>
      </c>
      <c r="H116" s="196">
        <v>8</v>
      </c>
      <c r="I116" s="195">
        <v>10</v>
      </c>
      <c r="J116" s="196">
        <v>12</v>
      </c>
      <c r="K116" s="195">
        <v>18</v>
      </c>
      <c r="L116" s="197">
        <v>82</v>
      </c>
    </row>
    <row r="117" spans="1:12" s="27" customFormat="1" ht="13.5" customHeight="1">
      <c r="A117" s="193" t="s">
        <v>13</v>
      </c>
      <c r="B117" s="194">
        <v>0</v>
      </c>
      <c r="C117" s="195">
        <v>0</v>
      </c>
      <c r="D117" s="196">
        <v>0</v>
      </c>
      <c r="E117" s="195">
        <v>0</v>
      </c>
      <c r="F117" s="196">
        <v>0</v>
      </c>
      <c r="G117" s="195">
        <v>0</v>
      </c>
      <c r="H117" s="196">
        <v>0</v>
      </c>
      <c r="I117" s="195">
        <v>0</v>
      </c>
      <c r="J117" s="196">
        <v>3</v>
      </c>
      <c r="K117" s="195">
        <v>5</v>
      </c>
      <c r="L117" s="197">
        <v>8</v>
      </c>
    </row>
    <row r="118" spans="1:12" s="27" customFormat="1" ht="13.5" customHeight="1">
      <c r="A118" s="193" t="s">
        <v>12</v>
      </c>
      <c r="B118" s="194">
        <v>4</v>
      </c>
      <c r="C118" s="195">
        <v>3</v>
      </c>
      <c r="D118" s="196">
        <v>7</v>
      </c>
      <c r="E118" s="195">
        <v>2</v>
      </c>
      <c r="F118" s="196">
        <v>7</v>
      </c>
      <c r="G118" s="195">
        <v>8</v>
      </c>
      <c r="H118" s="196">
        <v>9</v>
      </c>
      <c r="I118" s="195">
        <v>3</v>
      </c>
      <c r="J118" s="196">
        <v>16</v>
      </c>
      <c r="K118" s="195">
        <v>15</v>
      </c>
      <c r="L118" s="197">
        <v>74</v>
      </c>
    </row>
    <row r="119" spans="1:12" s="27" customFormat="1" ht="13.5" customHeight="1">
      <c r="A119" s="193" t="s">
        <v>11</v>
      </c>
      <c r="B119" s="194">
        <v>0</v>
      </c>
      <c r="C119" s="195">
        <v>0</v>
      </c>
      <c r="D119" s="196">
        <v>2</v>
      </c>
      <c r="E119" s="195">
        <v>1</v>
      </c>
      <c r="F119" s="196">
        <v>7</v>
      </c>
      <c r="G119" s="195">
        <v>4</v>
      </c>
      <c r="H119" s="196">
        <v>11</v>
      </c>
      <c r="I119" s="195">
        <v>9</v>
      </c>
      <c r="J119" s="196">
        <v>11</v>
      </c>
      <c r="K119" s="195">
        <v>11</v>
      </c>
      <c r="L119" s="197">
        <v>56</v>
      </c>
    </row>
    <row r="120" spans="1:12" s="27" customFormat="1" ht="13.5" customHeight="1">
      <c r="A120" s="193" t="s">
        <v>10</v>
      </c>
      <c r="B120" s="194">
        <v>4</v>
      </c>
      <c r="C120" s="195">
        <v>0</v>
      </c>
      <c r="D120" s="196">
        <v>6</v>
      </c>
      <c r="E120" s="195">
        <v>5</v>
      </c>
      <c r="F120" s="196">
        <v>4</v>
      </c>
      <c r="G120" s="195">
        <v>6</v>
      </c>
      <c r="H120" s="196">
        <v>8</v>
      </c>
      <c r="I120" s="195">
        <v>10</v>
      </c>
      <c r="J120" s="196">
        <v>13</v>
      </c>
      <c r="K120" s="195">
        <v>16</v>
      </c>
      <c r="L120" s="197">
        <v>72</v>
      </c>
    </row>
    <row r="121" spans="1:12" s="27" customFormat="1" ht="13.5" customHeight="1">
      <c r="A121" s="193" t="s">
        <v>539</v>
      </c>
      <c r="B121" s="194">
        <v>27</v>
      </c>
      <c r="C121" s="195">
        <v>34</v>
      </c>
      <c r="D121" s="196">
        <v>45</v>
      </c>
      <c r="E121" s="195">
        <v>55</v>
      </c>
      <c r="F121" s="196">
        <v>76</v>
      </c>
      <c r="G121" s="195">
        <v>86</v>
      </c>
      <c r="H121" s="196">
        <v>126</v>
      </c>
      <c r="I121" s="195">
        <v>126</v>
      </c>
      <c r="J121" s="196">
        <v>204</v>
      </c>
      <c r="K121" s="195">
        <v>183</v>
      </c>
      <c r="L121" s="197">
        <v>962</v>
      </c>
    </row>
    <row r="122" spans="1:12" s="27" customFormat="1" ht="13.5" customHeight="1">
      <c r="A122" s="193" t="s">
        <v>9</v>
      </c>
      <c r="B122" s="194">
        <v>0</v>
      </c>
      <c r="C122" s="195">
        <v>0</v>
      </c>
      <c r="D122" s="196">
        <v>1</v>
      </c>
      <c r="E122" s="195">
        <v>0</v>
      </c>
      <c r="F122" s="196">
        <v>7</v>
      </c>
      <c r="G122" s="195">
        <v>7</v>
      </c>
      <c r="H122" s="196">
        <v>12</v>
      </c>
      <c r="I122" s="195">
        <v>4</v>
      </c>
      <c r="J122" s="196">
        <v>16</v>
      </c>
      <c r="K122" s="195">
        <v>14</v>
      </c>
      <c r="L122" s="197">
        <v>61</v>
      </c>
    </row>
    <row r="123" spans="1:12" s="27" customFormat="1" ht="13.5" customHeight="1">
      <c r="A123" s="193" t="s">
        <v>8</v>
      </c>
      <c r="B123" s="194">
        <v>0</v>
      </c>
      <c r="C123" s="195">
        <v>0</v>
      </c>
      <c r="D123" s="196">
        <v>4</v>
      </c>
      <c r="E123" s="195">
        <v>3</v>
      </c>
      <c r="F123" s="196">
        <v>8</v>
      </c>
      <c r="G123" s="195">
        <v>7</v>
      </c>
      <c r="H123" s="196">
        <v>4</v>
      </c>
      <c r="I123" s="195">
        <v>4</v>
      </c>
      <c r="J123" s="196">
        <v>17</v>
      </c>
      <c r="K123" s="195">
        <v>14</v>
      </c>
      <c r="L123" s="197">
        <v>61</v>
      </c>
    </row>
    <row r="124" spans="1:12" s="27" customFormat="1" ht="13.5" customHeight="1">
      <c r="A124" s="193" t="s">
        <v>7</v>
      </c>
      <c r="B124" s="194">
        <v>0</v>
      </c>
      <c r="C124" s="195">
        <v>0</v>
      </c>
      <c r="D124" s="196">
        <v>4</v>
      </c>
      <c r="E124" s="195">
        <v>4</v>
      </c>
      <c r="F124" s="196">
        <v>8</v>
      </c>
      <c r="G124" s="195">
        <v>11</v>
      </c>
      <c r="H124" s="196">
        <v>6</v>
      </c>
      <c r="I124" s="195">
        <v>8</v>
      </c>
      <c r="J124" s="196">
        <v>13</v>
      </c>
      <c r="K124" s="195">
        <v>16</v>
      </c>
      <c r="L124" s="197">
        <v>70</v>
      </c>
    </row>
    <row r="125" spans="1:12" s="27" customFormat="1" ht="13.5" customHeight="1">
      <c r="A125" s="193" t="s">
        <v>6</v>
      </c>
      <c r="B125" s="194">
        <v>0</v>
      </c>
      <c r="C125" s="195">
        <v>0</v>
      </c>
      <c r="D125" s="196">
        <v>1</v>
      </c>
      <c r="E125" s="195">
        <v>0</v>
      </c>
      <c r="F125" s="196">
        <v>9</v>
      </c>
      <c r="G125" s="195">
        <v>2</v>
      </c>
      <c r="H125" s="196">
        <v>4</v>
      </c>
      <c r="I125" s="195">
        <v>4</v>
      </c>
      <c r="J125" s="196">
        <v>12</v>
      </c>
      <c r="K125" s="195">
        <v>13</v>
      </c>
      <c r="L125" s="197">
        <v>45</v>
      </c>
    </row>
    <row r="126" spans="1:12" s="27" customFormat="1" ht="13.5" customHeight="1">
      <c r="A126" s="193" t="s">
        <v>5</v>
      </c>
      <c r="B126" s="194">
        <v>0</v>
      </c>
      <c r="C126" s="195">
        <v>0</v>
      </c>
      <c r="D126" s="196">
        <v>1</v>
      </c>
      <c r="E126" s="195">
        <v>0</v>
      </c>
      <c r="F126" s="196">
        <v>7</v>
      </c>
      <c r="G126" s="195">
        <v>14</v>
      </c>
      <c r="H126" s="196">
        <v>11</v>
      </c>
      <c r="I126" s="195">
        <v>12</v>
      </c>
      <c r="J126" s="196">
        <v>6</v>
      </c>
      <c r="K126" s="195">
        <v>3</v>
      </c>
      <c r="L126" s="197">
        <v>54</v>
      </c>
    </row>
    <row r="127" spans="1:12" s="27" customFormat="1" ht="13.5" customHeight="1">
      <c r="A127" s="193" t="s">
        <v>4</v>
      </c>
      <c r="B127" s="194">
        <v>0</v>
      </c>
      <c r="C127" s="195">
        <v>1</v>
      </c>
      <c r="D127" s="196">
        <v>3</v>
      </c>
      <c r="E127" s="195">
        <v>4</v>
      </c>
      <c r="F127" s="196">
        <v>3</v>
      </c>
      <c r="G127" s="195">
        <v>5</v>
      </c>
      <c r="H127" s="196">
        <v>11</v>
      </c>
      <c r="I127" s="195">
        <v>5</v>
      </c>
      <c r="J127" s="196">
        <v>19</v>
      </c>
      <c r="K127" s="195">
        <v>10</v>
      </c>
      <c r="L127" s="197">
        <v>61</v>
      </c>
    </row>
    <row r="128" spans="1:12" s="27" customFormat="1" ht="13.5" customHeight="1">
      <c r="A128" s="193" t="s">
        <v>3</v>
      </c>
      <c r="B128" s="194">
        <v>0</v>
      </c>
      <c r="C128" s="195">
        <v>0</v>
      </c>
      <c r="D128" s="196">
        <v>0</v>
      </c>
      <c r="E128" s="195">
        <v>0</v>
      </c>
      <c r="F128" s="196">
        <v>0</v>
      </c>
      <c r="G128" s="195">
        <v>0</v>
      </c>
      <c r="H128" s="196">
        <v>0</v>
      </c>
      <c r="I128" s="195">
        <v>0</v>
      </c>
      <c r="J128" s="196">
        <v>6</v>
      </c>
      <c r="K128" s="195">
        <v>7</v>
      </c>
      <c r="L128" s="197">
        <v>13</v>
      </c>
    </row>
    <row r="129" spans="1:12" s="27" customFormat="1" ht="13.5" customHeight="1">
      <c r="A129" s="193" t="s">
        <v>2</v>
      </c>
      <c r="B129" s="194">
        <v>0</v>
      </c>
      <c r="C129" s="195">
        <v>0</v>
      </c>
      <c r="D129" s="196">
        <v>6</v>
      </c>
      <c r="E129" s="195">
        <v>6</v>
      </c>
      <c r="F129" s="196">
        <v>10</v>
      </c>
      <c r="G129" s="195">
        <v>12</v>
      </c>
      <c r="H129" s="196">
        <v>8</v>
      </c>
      <c r="I129" s="195">
        <v>4</v>
      </c>
      <c r="J129" s="196">
        <v>5</v>
      </c>
      <c r="K129" s="195">
        <v>3</v>
      </c>
      <c r="L129" s="197">
        <v>54</v>
      </c>
    </row>
    <row r="130" spans="1:12" s="27" customFormat="1" ht="13.5" customHeight="1">
      <c r="A130" s="193" t="s">
        <v>1</v>
      </c>
      <c r="B130" s="194">
        <v>5</v>
      </c>
      <c r="C130" s="195">
        <v>3</v>
      </c>
      <c r="D130" s="196">
        <v>7</v>
      </c>
      <c r="E130" s="195">
        <v>7</v>
      </c>
      <c r="F130" s="196">
        <v>13</v>
      </c>
      <c r="G130" s="195">
        <v>18</v>
      </c>
      <c r="H130" s="196">
        <v>18</v>
      </c>
      <c r="I130" s="195">
        <v>11</v>
      </c>
      <c r="J130" s="196">
        <v>30</v>
      </c>
      <c r="K130" s="195">
        <v>27</v>
      </c>
      <c r="L130" s="197">
        <v>139</v>
      </c>
    </row>
    <row r="131" spans="1:12" s="27" customFormat="1" ht="13.5" customHeight="1">
      <c r="A131" s="193" t="s">
        <v>0</v>
      </c>
      <c r="B131" s="194">
        <v>0</v>
      </c>
      <c r="C131" s="195">
        <v>0</v>
      </c>
      <c r="D131" s="196">
        <v>0</v>
      </c>
      <c r="E131" s="195">
        <v>0</v>
      </c>
      <c r="F131" s="196">
        <v>5</v>
      </c>
      <c r="G131" s="195">
        <v>6</v>
      </c>
      <c r="H131" s="196">
        <v>10</v>
      </c>
      <c r="I131" s="195">
        <v>5</v>
      </c>
      <c r="J131" s="196">
        <v>11</v>
      </c>
      <c r="K131" s="195">
        <v>9</v>
      </c>
      <c r="L131" s="197">
        <v>46</v>
      </c>
    </row>
    <row r="132" spans="1:12" s="27" customFormat="1" ht="13.5" customHeight="1">
      <c r="A132" s="193" t="s">
        <v>748</v>
      </c>
      <c r="B132" s="194">
        <v>0</v>
      </c>
      <c r="C132" s="195">
        <v>0</v>
      </c>
      <c r="D132" s="196">
        <v>5</v>
      </c>
      <c r="E132" s="195">
        <v>1</v>
      </c>
      <c r="F132" s="196">
        <v>16</v>
      </c>
      <c r="G132" s="195">
        <v>7</v>
      </c>
      <c r="H132" s="196">
        <v>8</v>
      </c>
      <c r="I132" s="195">
        <v>13</v>
      </c>
      <c r="J132" s="196">
        <v>28</v>
      </c>
      <c r="K132" s="195">
        <v>35</v>
      </c>
      <c r="L132" s="197">
        <v>113</v>
      </c>
    </row>
    <row r="133" spans="1:12" s="27" customFormat="1" ht="13.5" customHeight="1">
      <c r="A133" s="193" t="s">
        <v>747</v>
      </c>
      <c r="B133" s="194">
        <v>0</v>
      </c>
      <c r="C133" s="195">
        <v>0</v>
      </c>
      <c r="D133" s="196">
        <v>1</v>
      </c>
      <c r="E133" s="195">
        <v>1</v>
      </c>
      <c r="F133" s="196">
        <v>3</v>
      </c>
      <c r="G133" s="195">
        <v>7</v>
      </c>
      <c r="H133" s="196">
        <v>4</v>
      </c>
      <c r="I133" s="195">
        <v>3</v>
      </c>
      <c r="J133" s="196">
        <v>15</v>
      </c>
      <c r="K133" s="195">
        <v>13</v>
      </c>
      <c r="L133" s="197">
        <v>47</v>
      </c>
    </row>
    <row r="134" spans="1:12" s="27" customFormat="1" ht="13.5" customHeight="1">
      <c r="A134" s="193" t="s">
        <v>746</v>
      </c>
      <c r="B134" s="194">
        <v>0</v>
      </c>
      <c r="C134" s="195">
        <v>0</v>
      </c>
      <c r="D134" s="196">
        <v>6</v>
      </c>
      <c r="E134" s="195">
        <v>5</v>
      </c>
      <c r="F134" s="196">
        <v>20</v>
      </c>
      <c r="G134" s="195">
        <v>23</v>
      </c>
      <c r="H134" s="196">
        <v>20</v>
      </c>
      <c r="I134" s="195">
        <v>25</v>
      </c>
      <c r="J134" s="196">
        <v>57</v>
      </c>
      <c r="K134" s="195">
        <v>34</v>
      </c>
      <c r="L134" s="197">
        <v>190</v>
      </c>
    </row>
    <row r="135" spans="1:12" s="216" customFormat="1" ht="36" customHeight="1">
      <c r="A135" s="198" t="s">
        <v>25</v>
      </c>
      <c r="B135" s="199">
        <v>49</v>
      </c>
      <c r="C135" s="199">
        <v>51</v>
      </c>
      <c r="D135" s="199">
        <v>136</v>
      </c>
      <c r="E135" s="199">
        <v>139</v>
      </c>
      <c r="F135" s="199">
        <v>314</v>
      </c>
      <c r="G135" s="199">
        <v>328</v>
      </c>
      <c r="H135" s="199">
        <v>392</v>
      </c>
      <c r="I135" s="199">
        <v>360</v>
      </c>
      <c r="J135" s="199">
        <v>785</v>
      </c>
      <c r="K135" s="199">
        <v>701</v>
      </c>
      <c r="L135" s="199">
        <v>3255</v>
      </c>
    </row>
    <row r="138" spans="1:12" ht="60.75" customHeight="1">
      <c r="A138" s="8" t="s">
        <v>340</v>
      </c>
      <c r="B138" s="335" t="s">
        <v>491</v>
      </c>
      <c r="C138" s="335"/>
      <c r="D138" s="335"/>
      <c r="E138" s="335"/>
      <c r="F138" s="335"/>
      <c r="G138" s="335"/>
      <c r="H138" s="335"/>
      <c r="I138" s="335"/>
      <c r="J138" s="335"/>
      <c r="K138" s="335"/>
      <c r="L138" s="336"/>
    </row>
    <row r="139" spans="1:12" ht="50.25" customHeight="1">
      <c r="A139" s="30" t="s">
        <v>548</v>
      </c>
      <c r="B139" s="191" t="s">
        <v>301</v>
      </c>
      <c r="C139" s="191" t="s">
        <v>302</v>
      </c>
      <c r="D139" s="191" t="s">
        <v>303</v>
      </c>
      <c r="E139" s="191" t="s">
        <v>304</v>
      </c>
      <c r="F139" s="191" t="s">
        <v>305</v>
      </c>
      <c r="G139" s="191" t="s">
        <v>306</v>
      </c>
      <c r="H139" s="191" t="s">
        <v>307</v>
      </c>
      <c r="I139" s="191" t="s">
        <v>308</v>
      </c>
      <c r="J139" s="191" t="s">
        <v>309</v>
      </c>
      <c r="K139" s="191" t="s">
        <v>310</v>
      </c>
      <c r="L139" s="192" t="s">
        <v>327</v>
      </c>
    </row>
    <row r="140" spans="1:12" s="27" customFormat="1" ht="13.5" customHeight="1">
      <c r="A140" s="193" t="s">
        <v>83</v>
      </c>
      <c r="B140" s="194">
        <v>0</v>
      </c>
      <c r="C140" s="195">
        <v>0</v>
      </c>
      <c r="D140" s="196">
        <v>0</v>
      </c>
      <c r="E140" s="195">
        <v>0</v>
      </c>
      <c r="F140" s="196">
        <v>5</v>
      </c>
      <c r="G140" s="195">
        <v>3</v>
      </c>
      <c r="H140" s="196">
        <v>11</v>
      </c>
      <c r="I140" s="195">
        <v>12</v>
      </c>
      <c r="J140" s="196">
        <v>21</v>
      </c>
      <c r="K140" s="195">
        <v>17</v>
      </c>
      <c r="L140" s="197">
        <v>69</v>
      </c>
    </row>
    <row r="141" spans="1:12" s="27" customFormat="1" ht="13.5" customHeight="1">
      <c r="A141" s="193" t="s">
        <v>82</v>
      </c>
      <c r="B141" s="194">
        <v>0</v>
      </c>
      <c r="C141" s="195">
        <v>0</v>
      </c>
      <c r="D141" s="196">
        <v>0</v>
      </c>
      <c r="E141" s="195">
        <v>0</v>
      </c>
      <c r="F141" s="196">
        <v>3</v>
      </c>
      <c r="G141" s="195">
        <v>4</v>
      </c>
      <c r="H141" s="196">
        <v>5</v>
      </c>
      <c r="I141" s="195">
        <v>4</v>
      </c>
      <c r="J141" s="196">
        <v>14</v>
      </c>
      <c r="K141" s="195">
        <v>12</v>
      </c>
      <c r="L141" s="197">
        <v>42</v>
      </c>
    </row>
    <row r="142" spans="1:12" s="27" customFormat="1" ht="13.5" customHeight="1">
      <c r="A142" s="193" t="s">
        <v>81</v>
      </c>
      <c r="B142" s="194">
        <v>0</v>
      </c>
      <c r="C142" s="195">
        <v>0</v>
      </c>
      <c r="D142" s="196">
        <v>0</v>
      </c>
      <c r="E142" s="195">
        <v>1</v>
      </c>
      <c r="F142" s="196">
        <v>12</v>
      </c>
      <c r="G142" s="195">
        <v>1</v>
      </c>
      <c r="H142" s="196">
        <v>1</v>
      </c>
      <c r="I142" s="195">
        <v>3</v>
      </c>
      <c r="J142" s="196">
        <v>4</v>
      </c>
      <c r="K142" s="195">
        <v>9</v>
      </c>
      <c r="L142" s="197">
        <v>31</v>
      </c>
    </row>
    <row r="143" spans="1:12" s="27" customFormat="1" ht="13.5" customHeight="1">
      <c r="A143" s="193" t="s">
        <v>80</v>
      </c>
      <c r="B143" s="194">
        <v>0</v>
      </c>
      <c r="C143" s="195">
        <v>0</v>
      </c>
      <c r="D143" s="196">
        <v>2</v>
      </c>
      <c r="E143" s="195">
        <v>2</v>
      </c>
      <c r="F143" s="196">
        <v>6</v>
      </c>
      <c r="G143" s="195">
        <v>6</v>
      </c>
      <c r="H143" s="196">
        <v>5</v>
      </c>
      <c r="I143" s="195">
        <v>5</v>
      </c>
      <c r="J143" s="196">
        <v>13</v>
      </c>
      <c r="K143" s="195">
        <v>10</v>
      </c>
      <c r="L143" s="197">
        <v>49</v>
      </c>
    </row>
    <row r="144" spans="1:12" s="27" customFormat="1" ht="13.5" customHeight="1">
      <c r="A144" s="193" t="s">
        <v>79</v>
      </c>
      <c r="B144" s="194">
        <v>0</v>
      </c>
      <c r="C144" s="195">
        <v>0</v>
      </c>
      <c r="D144" s="196">
        <v>6</v>
      </c>
      <c r="E144" s="195">
        <v>4</v>
      </c>
      <c r="F144" s="196">
        <v>3</v>
      </c>
      <c r="G144" s="195">
        <v>8</v>
      </c>
      <c r="H144" s="196">
        <v>5</v>
      </c>
      <c r="I144" s="195">
        <v>8</v>
      </c>
      <c r="J144" s="196">
        <v>18</v>
      </c>
      <c r="K144" s="195">
        <v>16</v>
      </c>
      <c r="L144" s="197">
        <v>68</v>
      </c>
    </row>
    <row r="145" spans="1:12" s="27" customFormat="1" ht="13.5" customHeight="1">
      <c r="A145" s="193" t="s">
        <v>540</v>
      </c>
      <c r="B145" s="194">
        <v>18</v>
      </c>
      <c r="C145" s="195">
        <v>18</v>
      </c>
      <c r="D145" s="196">
        <v>108</v>
      </c>
      <c r="E145" s="195">
        <v>95</v>
      </c>
      <c r="F145" s="196">
        <v>259</v>
      </c>
      <c r="G145" s="195">
        <v>214</v>
      </c>
      <c r="H145" s="196">
        <v>342</v>
      </c>
      <c r="I145" s="195">
        <v>304</v>
      </c>
      <c r="J145" s="196">
        <v>615</v>
      </c>
      <c r="K145" s="195">
        <v>570</v>
      </c>
      <c r="L145" s="197">
        <v>2543</v>
      </c>
    </row>
    <row r="146" spans="1:12" s="27" customFormat="1" ht="13.5" customHeight="1">
      <c r="A146" s="193" t="s">
        <v>78</v>
      </c>
      <c r="B146" s="194">
        <v>0</v>
      </c>
      <c r="C146" s="195">
        <v>0</v>
      </c>
      <c r="D146" s="196">
        <v>0</v>
      </c>
      <c r="E146" s="195">
        <v>2</v>
      </c>
      <c r="F146" s="196">
        <v>3</v>
      </c>
      <c r="G146" s="195">
        <v>6</v>
      </c>
      <c r="H146" s="196">
        <v>7</v>
      </c>
      <c r="I146" s="195">
        <v>5</v>
      </c>
      <c r="J146" s="196">
        <v>12</v>
      </c>
      <c r="K146" s="195">
        <v>4</v>
      </c>
      <c r="L146" s="197">
        <v>39</v>
      </c>
    </row>
    <row r="147" spans="1:12" s="27" customFormat="1" ht="13.5" customHeight="1">
      <c r="A147" s="193" t="s">
        <v>77</v>
      </c>
      <c r="B147" s="194">
        <v>0</v>
      </c>
      <c r="C147" s="195">
        <v>0</v>
      </c>
      <c r="D147" s="196">
        <v>2</v>
      </c>
      <c r="E147" s="195">
        <v>1</v>
      </c>
      <c r="F147" s="196">
        <v>13</v>
      </c>
      <c r="G147" s="195">
        <v>12</v>
      </c>
      <c r="H147" s="196">
        <v>8</v>
      </c>
      <c r="I147" s="195">
        <v>5</v>
      </c>
      <c r="J147" s="196">
        <v>10</v>
      </c>
      <c r="K147" s="195">
        <v>12</v>
      </c>
      <c r="L147" s="197">
        <v>63</v>
      </c>
    </row>
    <row r="148" spans="1:12" s="27" customFormat="1" ht="13.5" customHeight="1">
      <c r="A148" s="193" t="s">
        <v>76</v>
      </c>
      <c r="B148" s="194">
        <v>0</v>
      </c>
      <c r="C148" s="195">
        <v>0</v>
      </c>
      <c r="D148" s="196">
        <v>4</v>
      </c>
      <c r="E148" s="195">
        <v>5</v>
      </c>
      <c r="F148" s="196">
        <v>14</v>
      </c>
      <c r="G148" s="195">
        <v>10</v>
      </c>
      <c r="H148" s="196">
        <v>3</v>
      </c>
      <c r="I148" s="195">
        <v>4</v>
      </c>
      <c r="J148" s="196">
        <v>12</v>
      </c>
      <c r="K148" s="195">
        <v>13</v>
      </c>
      <c r="L148" s="197">
        <v>65</v>
      </c>
    </row>
    <row r="149" spans="1:12" s="27" customFormat="1" ht="13.5" customHeight="1">
      <c r="A149" s="193" t="s">
        <v>75</v>
      </c>
      <c r="B149" s="194">
        <v>5</v>
      </c>
      <c r="C149" s="195">
        <v>5</v>
      </c>
      <c r="D149" s="196">
        <v>9</v>
      </c>
      <c r="E149" s="195">
        <v>9</v>
      </c>
      <c r="F149" s="196">
        <v>28</v>
      </c>
      <c r="G149" s="195">
        <v>23</v>
      </c>
      <c r="H149" s="196">
        <v>28</v>
      </c>
      <c r="I149" s="195">
        <v>31</v>
      </c>
      <c r="J149" s="196">
        <v>80</v>
      </c>
      <c r="K149" s="195">
        <v>66</v>
      </c>
      <c r="L149" s="197">
        <v>284</v>
      </c>
    </row>
    <row r="150" spans="1:12" s="27" customFormat="1" ht="13.5" customHeight="1">
      <c r="A150" s="193" t="s">
        <v>74</v>
      </c>
      <c r="B150" s="194">
        <v>0</v>
      </c>
      <c r="C150" s="195">
        <v>0</v>
      </c>
      <c r="D150" s="196">
        <v>2</v>
      </c>
      <c r="E150" s="195">
        <v>4</v>
      </c>
      <c r="F150" s="196">
        <v>13</v>
      </c>
      <c r="G150" s="195">
        <v>12</v>
      </c>
      <c r="H150" s="196">
        <v>12</v>
      </c>
      <c r="I150" s="195">
        <v>19</v>
      </c>
      <c r="J150" s="196">
        <v>30</v>
      </c>
      <c r="K150" s="195">
        <v>29</v>
      </c>
      <c r="L150" s="197">
        <v>121</v>
      </c>
    </row>
    <row r="151" spans="1:12" s="27" customFormat="1" ht="13.5" customHeight="1">
      <c r="A151" s="193" t="s">
        <v>73</v>
      </c>
      <c r="B151" s="194">
        <v>0</v>
      </c>
      <c r="C151" s="195">
        <v>0</v>
      </c>
      <c r="D151" s="196">
        <v>5</v>
      </c>
      <c r="E151" s="195">
        <v>8</v>
      </c>
      <c r="F151" s="196">
        <v>13</v>
      </c>
      <c r="G151" s="195">
        <v>7</v>
      </c>
      <c r="H151" s="196">
        <v>24</v>
      </c>
      <c r="I151" s="195">
        <v>7</v>
      </c>
      <c r="J151" s="196">
        <v>41</v>
      </c>
      <c r="K151" s="195">
        <v>23</v>
      </c>
      <c r="L151" s="197">
        <v>128</v>
      </c>
    </row>
    <row r="152" spans="1:12" s="27" customFormat="1" ht="13.5" customHeight="1">
      <c r="A152" s="193" t="s">
        <v>72</v>
      </c>
      <c r="B152" s="194">
        <v>0</v>
      </c>
      <c r="C152" s="195">
        <v>0</v>
      </c>
      <c r="D152" s="196">
        <v>9</v>
      </c>
      <c r="E152" s="195">
        <v>6</v>
      </c>
      <c r="F152" s="196">
        <v>10</v>
      </c>
      <c r="G152" s="195">
        <v>11</v>
      </c>
      <c r="H152" s="196">
        <v>20</v>
      </c>
      <c r="I152" s="195">
        <v>12</v>
      </c>
      <c r="J152" s="196">
        <v>27</v>
      </c>
      <c r="K152" s="195">
        <v>23</v>
      </c>
      <c r="L152" s="197">
        <v>118</v>
      </c>
    </row>
    <row r="153" spans="1:12" s="27" customFormat="1" ht="13.5" customHeight="1">
      <c r="A153" s="193" t="s">
        <v>71</v>
      </c>
      <c r="B153" s="194">
        <v>0</v>
      </c>
      <c r="C153" s="195">
        <v>0</v>
      </c>
      <c r="D153" s="196">
        <v>0</v>
      </c>
      <c r="E153" s="195">
        <v>0</v>
      </c>
      <c r="F153" s="196">
        <v>3</v>
      </c>
      <c r="G153" s="195">
        <v>8</v>
      </c>
      <c r="H153" s="196">
        <v>13</v>
      </c>
      <c r="I153" s="195">
        <v>8</v>
      </c>
      <c r="J153" s="196">
        <v>21</v>
      </c>
      <c r="K153" s="195">
        <v>15</v>
      </c>
      <c r="L153" s="197">
        <v>68</v>
      </c>
    </row>
    <row r="154" spans="1:12" s="27" customFormat="1" ht="13.5" customHeight="1">
      <c r="A154" s="193" t="s">
        <v>70</v>
      </c>
      <c r="B154" s="194">
        <v>0</v>
      </c>
      <c r="C154" s="195">
        <v>0</v>
      </c>
      <c r="D154" s="196">
        <v>0</v>
      </c>
      <c r="E154" s="195">
        <v>0</v>
      </c>
      <c r="F154" s="196">
        <v>7</v>
      </c>
      <c r="G154" s="195">
        <v>7</v>
      </c>
      <c r="H154" s="196">
        <v>0</v>
      </c>
      <c r="I154" s="195">
        <v>7</v>
      </c>
      <c r="J154" s="196">
        <v>19</v>
      </c>
      <c r="K154" s="195">
        <v>16</v>
      </c>
      <c r="L154" s="197">
        <v>56</v>
      </c>
    </row>
    <row r="155" spans="1:12" s="27" customFormat="1" ht="13.5" customHeight="1">
      <c r="A155" s="193" t="s">
        <v>69</v>
      </c>
      <c r="B155" s="194">
        <v>0</v>
      </c>
      <c r="C155" s="195">
        <v>0</v>
      </c>
      <c r="D155" s="196">
        <v>2</v>
      </c>
      <c r="E155" s="195">
        <v>0</v>
      </c>
      <c r="F155" s="196">
        <v>7</v>
      </c>
      <c r="G155" s="195">
        <v>6</v>
      </c>
      <c r="H155" s="196">
        <v>8</v>
      </c>
      <c r="I155" s="195">
        <v>6</v>
      </c>
      <c r="J155" s="196">
        <v>25</v>
      </c>
      <c r="K155" s="195">
        <v>19</v>
      </c>
      <c r="L155" s="197">
        <v>73</v>
      </c>
    </row>
    <row r="156" spans="1:12" s="27" customFormat="1" ht="13.5" customHeight="1">
      <c r="A156" s="193" t="s">
        <v>68</v>
      </c>
      <c r="B156" s="194">
        <v>0</v>
      </c>
      <c r="C156" s="195">
        <v>0</v>
      </c>
      <c r="D156" s="196">
        <v>4</v>
      </c>
      <c r="E156" s="195">
        <v>0</v>
      </c>
      <c r="F156" s="196">
        <v>2</v>
      </c>
      <c r="G156" s="195">
        <v>1</v>
      </c>
      <c r="H156" s="196">
        <v>7</v>
      </c>
      <c r="I156" s="195">
        <v>2</v>
      </c>
      <c r="J156" s="196">
        <v>7</v>
      </c>
      <c r="K156" s="195">
        <v>5</v>
      </c>
      <c r="L156" s="197">
        <v>28</v>
      </c>
    </row>
    <row r="157" spans="1:12" s="27" customFormat="1" ht="13.5" customHeight="1">
      <c r="A157" s="193" t="s">
        <v>67</v>
      </c>
      <c r="B157" s="194">
        <v>0</v>
      </c>
      <c r="C157" s="195">
        <v>0</v>
      </c>
      <c r="D157" s="196">
        <v>0</v>
      </c>
      <c r="E157" s="195">
        <v>0</v>
      </c>
      <c r="F157" s="196">
        <v>7</v>
      </c>
      <c r="G157" s="195">
        <v>9</v>
      </c>
      <c r="H157" s="196">
        <v>5</v>
      </c>
      <c r="I157" s="195">
        <v>7</v>
      </c>
      <c r="J157" s="196">
        <v>19</v>
      </c>
      <c r="K157" s="195">
        <v>22</v>
      </c>
      <c r="L157" s="197">
        <v>69</v>
      </c>
    </row>
    <row r="158" spans="1:12" s="27" customFormat="1" ht="13.5" customHeight="1">
      <c r="A158" s="193" t="s">
        <v>66</v>
      </c>
      <c r="B158" s="194">
        <v>0</v>
      </c>
      <c r="C158" s="195">
        <v>0</v>
      </c>
      <c r="D158" s="196">
        <v>0</v>
      </c>
      <c r="E158" s="195">
        <v>0</v>
      </c>
      <c r="F158" s="196">
        <v>0</v>
      </c>
      <c r="G158" s="195">
        <v>2</v>
      </c>
      <c r="H158" s="196">
        <v>3</v>
      </c>
      <c r="I158" s="195">
        <v>1</v>
      </c>
      <c r="J158" s="196">
        <v>2</v>
      </c>
      <c r="K158" s="195">
        <v>5</v>
      </c>
      <c r="L158" s="197">
        <v>13</v>
      </c>
    </row>
    <row r="159" spans="1:12" s="27" customFormat="1" ht="13.5" customHeight="1">
      <c r="A159" s="193" t="s">
        <v>65</v>
      </c>
      <c r="B159" s="194">
        <v>4</v>
      </c>
      <c r="C159" s="195">
        <v>5</v>
      </c>
      <c r="D159" s="196">
        <v>25</v>
      </c>
      <c r="E159" s="195">
        <v>32</v>
      </c>
      <c r="F159" s="196">
        <v>33</v>
      </c>
      <c r="G159" s="195">
        <v>38</v>
      </c>
      <c r="H159" s="196">
        <v>43</v>
      </c>
      <c r="I159" s="195">
        <v>41</v>
      </c>
      <c r="J159" s="196">
        <v>92</v>
      </c>
      <c r="K159" s="195">
        <v>83</v>
      </c>
      <c r="L159" s="197">
        <v>396</v>
      </c>
    </row>
    <row r="160" spans="1:12" s="27" customFormat="1" ht="13.5" customHeight="1">
      <c r="A160" s="193" t="s">
        <v>64</v>
      </c>
      <c r="B160" s="194">
        <v>0</v>
      </c>
      <c r="C160" s="195">
        <v>0</v>
      </c>
      <c r="D160" s="196">
        <v>0</v>
      </c>
      <c r="E160" s="195">
        <v>0</v>
      </c>
      <c r="F160" s="196">
        <v>3</v>
      </c>
      <c r="G160" s="195">
        <v>7</v>
      </c>
      <c r="H160" s="196">
        <v>3</v>
      </c>
      <c r="I160" s="195">
        <v>5</v>
      </c>
      <c r="J160" s="196">
        <v>11</v>
      </c>
      <c r="K160" s="195">
        <v>19</v>
      </c>
      <c r="L160" s="197">
        <v>48</v>
      </c>
    </row>
    <row r="161" spans="1:12" s="27" customFormat="1" ht="13.5" customHeight="1">
      <c r="A161" s="193" t="s">
        <v>63</v>
      </c>
      <c r="B161" s="194">
        <v>0</v>
      </c>
      <c r="C161" s="195">
        <v>1</v>
      </c>
      <c r="D161" s="196">
        <v>7</v>
      </c>
      <c r="E161" s="195">
        <v>5</v>
      </c>
      <c r="F161" s="196">
        <v>14</v>
      </c>
      <c r="G161" s="195">
        <v>10</v>
      </c>
      <c r="H161" s="196">
        <v>13</v>
      </c>
      <c r="I161" s="195">
        <v>10</v>
      </c>
      <c r="J161" s="196">
        <v>30</v>
      </c>
      <c r="K161" s="195">
        <v>26</v>
      </c>
      <c r="L161" s="197">
        <v>116</v>
      </c>
    </row>
    <row r="162" spans="1:12" s="27" customFormat="1" ht="13.5" customHeight="1">
      <c r="A162" s="193" t="s">
        <v>62</v>
      </c>
      <c r="B162" s="194">
        <v>0</v>
      </c>
      <c r="C162" s="195">
        <v>0</v>
      </c>
      <c r="D162" s="196">
        <v>0</v>
      </c>
      <c r="E162" s="195">
        <v>0</v>
      </c>
      <c r="F162" s="196">
        <v>8</v>
      </c>
      <c r="G162" s="195">
        <v>4</v>
      </c>
      <c r="H162" s="196">
        <v>9</v>
      </c>
      <c r="I162" s="195">
        <v>5</v>
      </c>
      <c r="J162" s="196">
        <v>18</v>
      </c>
      <c r="K162" s="195">
        <v>18</v>
      </c>
      <c r="L162" s="197">
        <v>62</v>
      </c>
    </row>
    <row r="163" spans="1:12" s="27" customFormat="1" ht="13.5" customHeight="1">
      <c r="A163" s="193" t="s">
        <v>61</v>
      </c>
      <c r="B163" s="194">
        <v>0</v>
      </c>
      <c r="C163" s="195">
        <v>1</v>
      </c>
      <c r="D163" s="196">
        <v>3</v>
      </c>
      <c r="E163" s="195">
        <v>6</v>
      </c>
      <c r="F163" s="196">
        <v>11</v>
      </c>
      <c r="G163" s="195">
        <v>10</v>
      </c>
      <c r="H163" s="196">
        <v>14</v>
      </c>
      <c r="I163" s="195">
        <v>14</v>
      </c>
      <c r="J163" s="196">
        <v>14</v>
      </c>
      <c r="K163" s="195">
        <v>16</v>
      </c>
      <c r="L163" s="197">
        <v>89</v>
      </c>
    </row>
    <row r="164" spans="1:12" s="27" customFormat="1" ht="13.5" customHeight="1">
      <c r="A164" s="193" t="s">
        <v>60</v>
      </c>
      <c r="B164" s="194">
        <v>0</v>
      </c>
      <c r="C164" s="195">
        <v>0</v>
      </c>
      <c r="D164" s="196">
        <v>0</v>
      </c>
      <c r="E164" s="195">
        <v>0</v>
      </c>
      <c r="F164" s="196">
        <v>0</v>
      </c>
      <c r="G164" s="195">
        <v>0</v>
      </c>
      <c r="H164" s="196">
        <v>0</v>
      </c>
      <c r="I164" s="195">
        <v>0</v>
      </c>
      <c r="J164" s="196">
        <v>10</v>
      </c>
      <c r="K164" s="195">
        <v>11</v>
      </c>
      <c r="L164" s="197">
        <v>21</v>
      </c>
    </row>
    <row r="165" spans="1:12" s="27" customFormat="1" ht="13.5" customHeight="1">
      <c r="A165" s="193" t="s">
        <v>59</v>
      </c>
      <c r="B165" s="194">
        <v>0</v>
      </c>
      <c r="C165" s="195">
        <v>0</v>
      </c>
      <c r="D165" s="196">
        <v>0</v>
      </c>
      <c r="E165" s="195">
        <v>0</v>
      </c>
      <c r="F165" s="196">
        <v>4</v>
      </c>
      <c r="G165" s="195">
        <v>5</v>
      </c>
      <c r="H165" s="196">
        <v>7</v>
      </c>
      <c r="I165" s="195">
        <v>6</v>
      </c>
      <c r="J165" s="196">
        <v>14</v>
      </c>
      <c r="K165" s="195">
        <v>14</v>
      </c>
      <c r="L165" s="197">
        <v>50</v>
      </c>
    </row>
    <row r="166" spans="1:12" s="27" customFormat="1" ht="13.5" customHeight="1">
      <c r="A166" s="193" t="s">
        <v>58</v>
      </c>
      <c r="B166" s="194">
        <v>1</v>
      </c>
      <c r="C166" s="195">
        <v>3</v>
      </c>
      <c r="D166" s="196">
        <v>4</v>
      </c>
      <c r="E166" s="195">
        <v>4</v>
      </c>
      <c r="F166" s="196">
        <v>3</v>
      </c>
      <c r="G166" s="195">
        <v>3</v>
      </c>
      <c r="H166" s="196">
        <v>6</v>
      </c>
      <c r="I166" s="195">
        <v>6</v>
      </c>
      <c r="J166" s="196">
        <v>9</v>
      </c>
      <c r="K166" s="195">
        <v>3</v>
      </c>
      <c r="L166" s="197">
        <v>42</v>
      </c>
    </row>
    <row r="167" spans="1:12" s="27" customFormat="1" ht="13.5" customHeight="1">
      <c r="A167" s="193" t="s">
        <v>57</v>
      </c>
      <c r="B167" s="194">
        <v>0</v>
      </c>
      <c r="C167" s="195">
        <v>0</v>
      </c>
      <c r="D167" s="196">
        <v>1</v>
      </c>
      <c r="E167" s="195">
        <v>1</v>
      </c>
      <c r="F167" s="196">
        <v>6</v>
      </c>
      <c r="G167" s="195">
        <v>4</v>
      </c>
      <c r="H167" s="196">
        <v>8</v>
      </c>
      <c r="I167" s="195">
        <v>8</v>
      </c>
      <c r="J167" s="196">
        <v>11</v>
      </c>
      <c r="K167" s="195">
        <v>9</v>
      </c>
      <c r="L167" s="197">
        <v>48</v>
      </c>
    </row>
    <row r="168" spans="1:12" s="27" customFormat="1" ht="13.5" customHeight="1">
      <c r="A168" s="193" t="s">
        <v>56</v>
      </c>
      <c r="B168" s="194">
        <v>0</v>
      </c>
      <c r="C168" s="195">
        <v>0</v>
      </c>
      <c r="D168" s="196">
        <v>0</v>
      </c>
      <c r="E168" s="195">
        <v>0</v>
      </c>
      <c r="F168" s="196">
        <v>5</v>
      </c>
      <c r="G168" s="195">
        <v>8</v>
      </c>
      <c r="H168" s="196">
        <v>4</v>
      </c>
      <c r="I168" s="195">
        <v>7</v>
      </c>
      <c r="J168" s="196">
        <v>14</v>
      </c>
      <c r="K168" s="195">
        <v>15</v>
      </c>
      <c r="L168" s="197">
        <v>53</v>
      </c>
    </row>
    <row r="169" spans="1:12" s="27" customFormat="1" ht="13.5" customHeight="1">
      <c r="A169" s="193" t="s">
        <v>55</v>
      </c>
      <c r="B169" s="194">
        <v>0</v>
      </c>
      <c r="C169" s="195">
        <v>0</v>
      </c>
      <c r="D169" s="196">
        <v>1</v>
      </c>
      <c r="E169" s="195">
        <v>2</v>
      </c>
      <c r="F169" s="196">
        <v>3</v>
      </c>
      <c r="G169" s="195">
        <v>5</v>
      </c>
      <c r="H169" s="196">
        <v>3</v>
      </c>
      <c r="I169" s="195">
        <v>3</v>
      </c>
      <c r="J169" s="196">
        <v>8</v>
      </c>
      <c r="K169" s="195">
        <v>7</v>
      </c>
      <c r="L169" s="197">
        <v>32</v>
      </c>
    </row>
    <row r="170" spans="1:12" s="27" customFormat="1" ht="13.5" customHeight="1">
      <c r="A170" s="193" t="s">
        <v>54</v>
      </c>
      <c r="B170" s="194">
        <v>0</v>
      </c>
      <c r="C170" s="195">
        <v>0</v>
      </c>
      <c r="D170" s="196">
        <v>7</v>
      </c>
      <c r="E170" s="195">
        <v>4</v>
      </c>
      <c r="F170" s="196">
        <v>9</v>
      </c>
      <c r="G170" s="195">
        <v>8</v>
      </c>
      <c r="H170" s="196">
        <v>3</v>
      </c>
      <c r="I170" s="195">
        <v>1</v>
      </c>
      <c r="J170" s="196">
        <v>17</v>
      </c>
      <c r="K170" s="195">
        <v>15</v>
      </c>
      <c r="L170" s="197">
        <v>64</v>
      </c>
    </row>
    <row r="171" spans="1:12" ht="50.25" customHeight="1">
      <c r="A171" s="30" t="s">
        <v>548</v>
      </c>
      <c r="B171" s="191" t="s">
        <v>301</v>
      </c>
      <c r="C171" s="191" t="s">
        <v>302</v>
      </c>
      <c r="D171" s="191" t="s">
        <v>303</v>
      </c>
      <c r="E171" s="191" t="s">
        <v>304</v>
      </c>
      <c r="F171" s="191" t="s">
        <v>305</v>
      </c>
      <c r="G171" s="191" t="s">
        <v>306</v>
      </c>
      <c r="H171" s="191" t="s">
        <v>307</v>
      </c>
      <c r="I171" s="191" t="s">
        <v>308</v>
      </c>
      <c r="J171" s="191" t="s">
        <v>309</v>
      </c>
      <c r="K171" s="191" t="s">
        <v>310</v>
      </c>
      <c r="L171" s="192" t="s">
        <v>327</v>
      </c>
    </row>
    <row r="172" spans="1:12" s="27" customFormat="1" ht="13.5" customHeight="1">
      <c r="A172" s="193" t="s">
        <v>53</v>
      </c>
      <c r="B172" s="194">
        <v>0</v>
      </c>
      <c r="C172" s="195">
        <v>0</v>
      </c>
      <c r="D172" s="196">
        <v>1</v>
      </c>
      <c r="E172" s="195">
        <v>1</v>
      </c>
      <c r="F172" s="196">
        <v>4</v>
      </c>
      <c r="G172" s="195">
        <v>3</v>
      </c>
      <c r="H172" s="196">
        <v>9</v>
      </c>
      <c r="I172" s="195">
        <v>7</v>
      </c>
      <c r="J172" s="196">
        <v>17</v>
      </c>
      <c r="K172" s="195">
        <v>14</v>
      </c>
      <c r="L172" s="197">
        <v>56</v>
      </c>
    </row>
    <row r="173" spans="1:12" s="27" customFormat="1" ht="13.5" customHeight="1">
      <c r="A173" s="193" t="s">
        <v>52</v>
      </c>
      <c r="B173" s="194">
        <v>2</v>
      </c>
      <c r="C173" s="195">
        <v>0</v>
      </c>
      <c r="D173" s="196">
        <v>6</v>
      </c>
      <c r="E173" s="195">
        <v>7</v>
      </c>
      <c r="F173" s="196">
        <v>27</v>
      </c>
      <c r="G173" s="195">
        <v>24</v>
      </c>
      <c r="H173" s="196">
        <v>26</v>
      </c>
      <c r="I173" s="195">
        <v>12</v>
      </c>
      <c r="J173" s="196">
        <v>46</v>
      </c>
      <c r="K173" s="195">
        <v>49</v>
      </c>
      <c r="L173" s="197">
        <v>199</v>
      </c>
    </row>
    <row r="174" spans="1:12" s="27" customFormat="1" ht="13.5" customHeight="1">
      <c r="A174" s="193" t="s">
        <v>51</v>
      </c>
      <c r="B174" s="194">
        <v>0</v>
      </c>
      <c r="C174" s="195">
        <v>0</v>
      </c>
      <c r="D174" s="196">
        <v>1</v>
      </c>
      <c r="E174" s="195">
        <v>0</v>
      </c>
      <c r="F174" s="196">
        <v>24</v>
      </c>
      <c r="G174" s="195">
        <v>17</v>
      </c>
      <c r="H174" s="196">
        <v>26</v>
      </c>
      <c r="I174" s="195">
        <v>28</v>
      </c>
      <c r="J174" s="196">
        <v>58</v>
      </c>
      <c r="K174" s="195">
        <v>53</v>
      </c>
      <c r="L174" s="197">
        <v>207</v>
      </c>
    </row>
    <row r="175" spans="1:12" s="27" customFormat="1" ht="13.5" customHeight="1">
      <c r="A175" s="193" t="s">
        <v>50</v>
      </c>
      <c r="B175" s="194">
        <v>0</v>
      </c>
      <c r="C175" s="195">
        <v>0</v>
      </c>
      <c r="D175" s="196">
        <v>6</v>
      </c>
      <c r="E175" s="195">
        <v>2</v>
      </c>
      <c r="F175" s="196">
        <v>7</v>
      </c>
      <c r="G175" s="195">
        <v>12</v>
      </c>
      <c r="H175" s="196">
        <v>12</v>
      </c>
      <c r="I175" s="195">
        <v>8</v>
      </c>
      <c r="J175" s="196">
        <v>36</v>
      </c>
      <c r="K175" s="195">
        <v>33</v>
      </c>
      <c r="L175" s="197">
        <v>116</v>
      </c>
    </row>
    <row r="176" spans="1:12" s="27" customFormat="1" ht="13.5" customHeight="1">
      <c r="A176" s="193" t="s">
        <v>49</v>
      </c>
      <c r="B176" s="194">
        <v>0</v>
      </c>
      <c r="C176" s="195">
        <v>0</v>
      </c>
      <c r="D176" s="196">
        <v>2</v>
      </c>
      <c r="E176" s="195">
        <v>4</v>
      </c>
      <c r="F176" s="196">
        <v>5</v>
      </c>
      <c r="G176" s="195">
        <v>9</v>
      </c>
      <c r="H176" s="196">
        <v>8</v>
      </c>
      <c r="I176" s="195">
        <v>7</v>
      </c>
      <c r="J176" s="196">
        <v>19</v>
      </c>
      <c r="K176" s="195">
        <v>15</v>
      </c>
      <c r="L176" s="197">
        <v>69</v>
      </c>
    </row>
    <row r="177" spans="1:12" s="27" customFormat="1" ht="13.5" customHeight="1">
      <c r="A177" s="193" t="s">
        <v>48</v>
      </c>
      <c r="B177" s="194">
        <v>0</v>
      </c>
      <c r="C177" s="195">
        <v>0</v>
      </c>
      <c r="D177" s="196">
        <v>5</v>
      </c>
      <c r="E177" s="195">
        <v>6</v>
      </c>
      <c r="F177" s="196">
        <v>6</v>
      </c>
      <c r="G177" s="195">
        <v>8</v>
      </c>
      <c r="H177" s="196">
        <v>9</v>
      </c>
      <c r="I177" s="195">
        <v>5</v>
      </c>
      <c r="J177" s="196">
        <v>5</v>
      </c>
      <c r="K177" s="195">
        <v>9</v>
      </c>
      <c r="L177" s="197">
        <v>53</v>
      </c>
    </row>
    <row r="178" spans="1:12" s="27" customFormat="1" ht="13.5" customHeight="1">
      <c r="A178" s="193" t="s">
        <v>47</v>
      </c>
      <c r="B178" s="194">
        <v>0</v>
      </c>
      <c r="C178" s="195">
        <v>1</v>
      </c>
      <c r="D178" s="196">
        <v>1</v>
      </c>
      <c r="E178" s="195">
        <v>1</v>
      </c>
      <c r="F178" s="196">
        <v>4</v>
      </c>
      <c r="G178" s="195">
        <v>5</v>
      </c>
      <c r="H178" s="196">
        <v>2</v>
      </c>
      <c r="I178" s="195">
        <v>6</v>
      </c>
      <c r="J178" s="196">
        <v>6</v>
      </c>
      <c r="K178" s="195">
        <v>9</v>
      </c>
      <c r="L178" s="197">
        <v>35</v>
      </c>
    </row>
    <row r="179" spans="1:12" s="27" customFormat="1" ht="13.5" customHeight="1">
      <c r="A179" s="193" t="s">
        <v>46</v>
      </c>
      <c r="B179" s="194">
        <v>0</v>
      </c>
      <c r="C179" s="195">
        <v>0</v>
      </c>
      <c r="D179" s="196">
        <v>0</v>
      </c>
      <c r="E179" s="195">
        <v>1</v>
      </c>
      <c r="F179" s="196">
        <v>16</v>
      </c>
      <c r="G179" s="195">
        <v>20</v>
      </c>
      <c r="H179" s="196">
        <v>21</v>
      </c>
      <c r="I179" s="195">
        <v>16</v>
      </c>
      <c r="J179" s="196">
        <v>36</v>
      </c>
      <c r="K179" s="195">
        <v>27</v>
      </c>
      <c r="L179" s="197">
        <v>137</v>
      </c>
    </row>
    <row r="180" spans="1:12" s="216" customFormat="1" ht="36" customHeight="1">
      <c r="A180" s="198" t="s">
        <v>84</v>
      </c>
      <c r="B180" s="199">
        <v>30</v>
      </c>
      <c r="C180" s="199">
        <v>34</v>
      </c>
      <c r="D180" s="199">
        <v>223</v>
      </c>
      <c r="E180" s="199">
        <v>213</v>
      </c>
      <c r="F180" s="199">
        <v>600</v>
      </c>
      <c r="G180" s="199">
        <v>550</v>
      </c>
      <c r="H180" s="199">
        <v>733</v>
      </c>
      <c r="I180" s="199">
        <v>645</v>
      </c>
      <c r="J180" s="199">
        <v>1461</v>
      </c>
      <c r="K180" s="199">
        <v>1331</v>
      </c>
      <c r="L180" s="199">
        <v>5820</v>
      </c>
    </row>
    <row r="184" spans="1:12" ht="60.75" customHeight="1">
      <c r="A184" s="8" t="s">
        <v>341</v>
      </c>
      <c r="B184" s="335" t="s">
        <v>492</v>
      </c>
      <c r="C184" s="335"/>
      <c r="D184" s="335"/>
      <c r="E184" s="335"/>
      <c r="F184" s="335"/>
      <c r="G184" s="335"/>
      <c r="H184" s="335"/>
      <c r="I184" s="335"/>
      <c r="J184" s="335"/>
      <c r="K184" s="335"/>
      <c r="L184" s="336"/>
    </row>
    <row r="185" spans="1:12" ht="50.25" customHeight="1">
      <c r="A185" s="30" t="s">
        <v>548</v>
      </c>
      <c r="B185" s="191" t="s">
        <v>301</v>
      </c>
      <c r="C185" s="191" t="s">
        <v>302</v>
      </c>
      <c r="D185" s="191" t="s">
        <v>303</v>
      </c>
      <c r="E185" s="191" t="s">
        <v>304</v>
      </c>
      <c r="F185" s="191" t="s">
        <v>305</v>
      </c>
      <c r="G185" s="191" t="s">
        <v>306</v>
      </c>
      <c r="H185" s="191" t="s">
        <v>307</v>
      </c>
      <c r="I185" s="191" t="s">
        <v>308</v>
      </c>
      <c r="J185" s="191" t="s">
        <v>309</v>
      </c>
      <c r="K185" s="191" t="s">
        <v>310</v>
      </c>
      <c r="L185" s="192" t="s">
        <v>327</v>
      </c>
    </row>
    <row r="186" spans="1:12" s="27" customFormat="1" ht="13.5" customHeight="1">
      <c r="A186" s="193" t="s">
        <v>140</v>
      </c>
      <c r="B186" s="194">
        <v>2</v>
      </c>
      <c r="C186" s="195">
        <v>2</v>
      </c>
      <c r="D186" s="196">
        <v>4</v>
      </c>
      <c r="E186" s="195">
        <v>2</v>
      </c>
      <c r="F186" s="196">
        <v>5</v>
      </c>
      <c r="G186" s="195">
        <v>0</v>
      </c>
      <c r="H186" s="196">
        <v>6</v>
      </c>
      <c r="I186" s="195">
        <v>1</v>
      </c>
      <c r="J186" s="196">
        <v>5</v>
      </c>
      <c r="K186" s="195">
        <v>9</v>
      </c>
      <c r="L186" s="197">
        <v>36</v>
      </c>
    </row>
    <row r="187" spans="1:12" s="27" customFormat="1" ht="13.5" customHeight="1">
      <c r="A187" s="193" t="s">
        <v>141</v>
      </c>
      <c r="B187" s="194">
        <v>3</v>
      </c>
      <c r="C187" s="195">
        <v>1</v>
      </c>
      <c r="D187" s="196">
        <v>2</v>
      </c>
      <c r="E187" s="195">
        <v>1</v>
      </c>
      <c r="F187" s="196">
        <v>0</v>
      </c>
      <c r="G187" s="195">
        <v>8</v>
      </c>
      <c r="H187" s="196">
        <v>1</v>
      </c>
      <c r="I187" s="195">
        <v>3</v>
      </c>
      <c r="J187" s="196">
        <v>7</v>
      </c>
      <c r="K187" s="195">
        <v>4</v>
      </c>
      <c r="L187" s="197">
        <v>30</v>
      </c>
    </row>
    <row r="188" spans="1:12" s="27" customFormat="1" ht="13.5" customHeight="1">
      <c r="A188" s="193" t="s">
        <v>142</v>
      </c>
      <c r="B188" s="194">
        <v>1</v>
      </c>
      <c r="C188" s="195">
        <v>2</v>
      </c>
      <c r="D188" s="196">
        <v>2</v>
      </c>
      <c r="E188" s="195">
        <v>5</v>
      </c>
      <c r="F188" s="196">
        <v>3</v>
      </c>
      <c r="G188" s="195">
        <v>1</v>
      </c>
      <c r="H188" s="196">
        <v>4</v>
      </c>
      <c r="I188" s="195">
        <v>6</v>
      </c>
      <c r="J188" s="196">
        <v>11</v>
      </c>
      <c r="K188" s="195">
        <v>10</v>
      </c>
      <c r="L188" s="197">
        <v>45</v>
      </c>
    </row>
    <row r="189" spans="1:12" s="27" customFormat="1" ht="13.5" customHeight="1">
      <c r="A189" s="193" t="s">
        <v>143</v>
      </c>
      <c r="B189" s="194">
        <v>0</v>
      </c>
      <c r="C189" s="195">
        <v>0</v>
      </c>
      <c r="D189" s="196">
        <v>10</v>
      </c>
      <c r="E189" s="195">
        <v>5</v>
      </c>
      <c r="F189" s="196">
        <v>12</v>
      </c>
      <c r="G189" s="195">
        <v>22</v>
      </c>
      <c r="H189" s="196">
        <v>25</v>
      </c>
      <c r="I189" s="195">
        <v>27</v>
      </c>
      <c r="J189" s="196">
        <v>47</v>
      </c>
      <c r="K189" s="195">
        <v>32</v>
      </c>
      <c r="L189" s="197">
        <v>180</v>
      </c>
    </row>
    <row r="190" spans="1:12" s="27" customFormat="1" ht="13.5" customHeight="1">
      <c r="A190" s="193" t="s">
        <v>144</v>
      </c>
      <c r="B190" s="194">
        <v>10</v>
      </c>
      <c r="C190" s="195">
        <v>8</v>
      </c>
      <c r="D190" s="196">
        <v>4</v>
      </c>
      <c r="E190" s="195">
        <v>5</v>
      </c>
      <c r="F190" s="196">
        <v>8</v>
      </c>
      <c r="G190" s="195">
        <v>10</v>
      </c>
      <c r="H190" s="196">
        <v>2</v>
      </c>
      <c r="I190" s="195">
        <v>4</v>
      </c>
      <c r="J190" s="196">
        <v>1</v>
      </c>
      <c r="K190" s="195">
        <v>3</v>
      </c>
      <c r="L190" s="197">
        <v>55</v>
      </c>
    </row>
    <row r="191" spans="1:12" s="27" customFormat="1" ht="13.5" customHeight="1">
      <c r="A191" s="193" t="s">
        <v>145</v>
      </c>
      <c r="B191" s="194">
        <v>0</v>
      </c>
      <c r="C191" s="195">
        <v>1</v>
      </c>
      <c r="D191" s="196">
        <v>4</v>
      </c>
      <c r="E191" s="195">
        <v>6</v>
      </c>
      <c r="F191" s="196">
        <v>12</v>
      </c>
      <c r="G191" s="195">
        <v>8</v>
      </c>
      <c r="H191" s="196">
        <v>11</v>
      </c>
      <c r="I191" s="195">
        <v>7</v>
      </c>
      <c r="J191" s="196">
        <v>21</v>
      </c>
      <c r="K191" s="195">
        <v>15</v>
      </c>
      <c r="L191" s="197">
        <v>85</v>
      </c>
    </row>
    <row r="192" spans="1:12" s="27" customFormat="1" ht="13.5" customHeight="1">
      <c r="A192" s="193" t="s">
        <v>541</v>
      </c>
      <c r="B192" s="194">
        <v>38</v>
      </c>
      <c r="C192" s="195">
        <v>14</v>
      </c>
      <c r="D192" s="196">
        <v>44</v>
      </c>
      <c r="E192" s="195">
        <v>45</v>
      </c>
      <c r="F192" s="196">
        <v>43</v>
      </c>
      <c r="G192" s="195">
        <v>55</v>
      </c>
      <c r="H192" s="196">
        <v>108</v>
      </c>
      <c r="I192" s="195">
        <v>72</v>
      </c>
      <c r="J192" s="196">
        <v>179</v>
      </c>
      <c r="K192" s="195">
        <v>169</v>
      </c>
      <c r="L192" s="197">
        <v>767</v>
      </c>
    </row>
    <row r="193" spans="1:12" s="27" customFormat="1" ht="13.5" customHeight="1">
      <c r="A193" s="193" t="s">
        <v>146</v>
      </c>
      <c r="B193" s="194">
        <v>0</v>
      </c>
      <c r="C193" s="195">
        <v>0</v>
      </c>
      <c r="D193" s="196">
        <v>0</v>
      </c>
      <c r="E193" s="195">
        <v>0</v>
      </c>
      <c r="F193" s="196">
        <v>4</v>
      </c>
      <c r="G193" s="195">
        <v>3</v>
      </c>
      <c r="H193" s="196">
        <v>1</v>
      </c>
      <c r="I193" s="195">
        <v>1</v>
      </c>
      <c r="J193" s="196">
        <v>4</v>
      </c>
      <c r="K193" s="195">
        <v>5</v>
      </c>
      <c r="L193" s="197">
        <v>18</v>
      </c>
    </row>
    <row r="194" spans="1:12" s="27" customFormat="1" ht="13.5" customHeight="1">
      <c r="A194" s="193" t="s">
        <v>147</v>
      </c>
      <c r="B194" s="194">
        <v>0</v>
      </c>
      <c r="C194" s="195">
        <v>1</v>
      </c>
      <c r="D194" s="196">
        <v>2</v>
      </c>
      <c r="E194" s="195">
        <v>3</v>
      </c>
      <c r="F194" s="196">
        <v>2</v>
      </c>
      <c r="G194" s="195">
        <v>1</v>
      </c>
      <c r="H194" s="196">
        <v>2</v>
      </c>
      <c r="I194" s="195">
        <v>3</v>
      </c>
      <c r="J194" s="196">
        <v>3</v>
      </c>
      <c r="K194" s="195">
        <v>1</v>
      </c>
      <c r="L194" s="197">
        <v>18</v>
      </c>
    </row>
    <row r="195" spans="1:12" s="27" customFormat="1" ht="13.5" customHeight="1">
      <c r="A195" s="193" t="s">
        <v>148</v>
      </c>
      <c r="B195" s="194">
        <v>0</v>
      </c>
      <c r="C195" s="195">
        <v>0</v>
      </c>
      <c r="D195" s="196">
        <v>2</v>
      </c>
      <c r="E195" s="195">
        <v>1</v>
      </c>
      <c r="F195" s="196">
        <v>3</v>
      </c>
      <c r="G195" s="195">
        <v>3</v>
      </c>
      <c r="H195" s="196">
        <v>6</v>
      </c>
      <c r="I195" s="195">
        <v>4</v>
      </c>
      <c r="J195" s="196">
        <v>5</v>
      </c>
      <c r="K195" s="195">
        <v>0</v>
      </c>
      <c r="L195" s="197">
        <v>24</v>
      </c>
    </row>
    <row r="196" spans="1:12" s="27" customFormat="1" ht="13.5" customHeight="1">
      <c r="A196" s="193" t="s">
        <v>149</v>
      </c>
      <c r="B196" s="194">
        <v>1</v>
      </c>
      <c r="C196" s="195">
        <v>1</v>
      </c>
      <c r="D196" s="196">
        <v>2</v>
      </c>
      <c r="E196" s="195">
        <v>2</v>
      </c>
      <c r="F196" s="196">
        <v>7</v>
      </c>
      <c r="G196" s="195">
        <v>6</v>
      </c>
      <c r="H196" s="196">
        <v>2</v>
      </c>
      <c r="I196" s="195">
        <v>2</v>
      </c>
      <c r="J196" s="196">
        <v>9</v>
      </c>
      <c r="K196" s="195">
        <v>8</v>
      </c>
      <c r="L196" s="197">
        <v>40</v>
      </c>
    </row>
    <row r="197" spans="1:12" s="27" customFormat="1" ht="13.5" customHeight="1">
      <c r="A197" s="193" t="s">
        <v>150</v>
      </c>
      <c r="B197" s="194">
        <v>0</v>
      </c>
      <c r="C197" s="195">
        <v>0</v>
      </c>
      <c r="D197" s="196">
        <v>0</v>
      </c>
      <c r="E197" s="195">
        <v>1</v>
      </c>
      <c r="F197" s="196">
        <v>2</v>
      </c>
      <c r="G197" s="195">
        <v>3</v>
      </c>
      <c r="H197" s="196">
        <v>4</v>
      </c>
      <c r="I197" s="195">
        <v>6</v>
      </c>
      <c r="J197" s="196">
        <v>6</v>
      </c>
      <c r="K197" s="195">
        <v>8</v>
      </c>
      <c r="L197" s="197">
        <v>30</v>
      </c>
    </row>
    <row r="198" spans="1:12" s="27" customFormat="1" ht="13.5" customHeight="1">
      <c r="A198" s="193" t="s">
        <v>151</v>
      </c>
      <c r="B198" s="194">
        <v>0</v>
      </c>
      <c r="C198" s="195">
        <v>0</v>
      </c>
      <c r="D198" s="196">
        <v>3</v>
      </c>
      <c r="E198" s="195">
        <v>0</v>
      </c>
      <c r="F198" s="196">
        <v>5</v>
      </c>
      <c r="G198" s="195">
        <v>8</v>
      </c>
      <c r="H198" s="196">
        <v>4</v>
      </c>
      <c r="I198" s="195">
        <v>3</v>
      </c>
      <c r="J198" s="196">
        <v>14</v>
      </c>
      <c r="K198" s="195">
        <v>8</v>
      </c>
      <c r="L198" s="197">
        <v>45</v>
      </c>
    </row>
    <row r="199" spans="1:12" s="27" customFormat="1" ht="13.5" customHeight="1">
      <c r="A199" s="193" t="s">
        <v>152</v>
      </c>
      <c r="B199" s="194">
        <v>1</v>
      </c>
      <c r="C199" s="195">
        <v>1</v>
      </c>
      <c r="D199" s="196">
        <v>2</v>
      </c>
      <c r="E199" s="195">
        <v>1</v>
      </c>
      <c r="F199" s="196">
        <v>6</v>
      </c>
      <c r="G199" s="195">
        <v>3</v>
      </c>
      <c r="H199" s="196">
        <v>2</v>
      </c>
      <c r="I199" s="195">
        <v>4</v>
      </c>
      <c r="J199" s="196">
        <v>9</v>
      </c>
      <c r="K199" s="195">
        <v>7</v>
      </c>
      <c r="L199" s="197">
        <v>36</v>
      </c>
    </row>
    <row r="200" spans="1:12" s="27" customFormat="1" ht="13.5" customHeight="1">
      <c r="A200" s="193" t="s">
        <v>153</v>
      </c>
      <c r="B200" s="194">
        <v>0</v>
      </c>
      <c r="C200" s="195">
        <v>2</v>
      </c>
      <c r="D200" s="196">
        <v>1</v>
      </c>
      <c r="E200" s="195">
        <v>1</v>
      </c>
      <c r="F200" s="196">
        <v>5</v>
      </c>
      <c r="G200" s="195">
        <v>4</v>
      </c>
      <c r="H200" s="196">
        <v>5</v>
      </c>
      <c r="I200" s="195">
        <v>1</v>
      </c>
      <c r="J200" s="196">
        <v>8</v>
      </c>
      <c r="K200" s="195">
        <v>3</v>
      </c>
      <c r="L200" s="197">
        <v>30</v>
      </c>
    </row>
    <row r="201" spans="1:12" s="216" customFormat="1" ht="36" customHeight="1">
      <c r="A201" s="198" t="s">
        <v>131</v>
      </c>
      <c r="B201" s="199">
        <v>56</v>
      </c>
      <c r="C201" s="199">
        <v>33</v>
      </c>
      <c r="D201" s="199">
        <v>82</v>
      </c>
      <c r="E201" s="199">
        <v>78</v>
      </c>
      <c r="F201" s="199">
        <v>117</v>
      </c>
      <c r="G201" s="199">
        <v>135</v>
      </c>
      <c r="H201" s="199">
        <v>183</v>
      </c>
      <c r="I201" s="199">
        <v>144</v>
      </c>
      <c r="J201" s="199">
        <v>329</v>
      </c>
      <c r="K201" s="199">
        <v>282</v>
      </c>
      <c r="L201" s="199">
        <v>1439</v>
      </c>
    </row>
    <row r="204" spans="1:12" ht="60.75" customHeight="1">
      <c r="A204" s="8" t="s">
        <v>342</v>
      </c>
      <c r="B204" s="335" t="s">
        <v>493</v>
      </c>
      <c r="C204" s="335"/>
      <c r="D204" s="335"/>
      <c r="E204" s="335"/>
      <c r="F204" s="335"/>
      <c r="G204" s="335"/>
      <c r="H204" s="335"/>
      <c r="I204" s="335"/>
      <c r="J204" s="335"/>
      <c r="K204" s="335"/>
      <c r="L204" s="336"/>
    </row>
    <row r="205" spans="1:12" ht="50.25" customHeight="1">
      <c r="A205" s="30" t="s">
        <v>548</v>
      </c>
      <c r="B205" s="191" t="s">
        <v>301</v>
      </c>
      <c r="C205" s="191" t="s">
        <v>302</v>
      </c>
      <c r="D205" s="191" t="s">
        <v>303</v>
      </c>
      <c r="E205" s="191" t="s">
        <v>304</v>
      </c>
      <c r="F205" s="191" t="s">
        <v>305</v>
      </c>
      <c r="G205" s="191" t="s">
        <v>306</v>
      </c>
      <c r="H205" s="191" t="s">
        <v>307</v>
      </c>
      <c r="I205" s="191" t="s">
        <v>308</v>
      </c>
      <c r="J205" s="191" t="s">
        <v>309</v>
      </c>
      <c r="K205" s="191" t="s">
        <v>310</v>
      </c>
      <c r="L205" s="192" t="s">
        <v>327</v>
      </c>
    </row>
    <row r="206" spans="1:12" s="27" customFormat="1" ht="13.5" customHeight="1">
      <c r="A206" s="193" t="s">
        <v>184</v>
      </c>
      <c r="B206" s="194">
        <v>0</v>
      </c>
      <c r="C206" s="195">
        <v>0</v>
      </c>
      <c r="D206" s="196">
        <v>1</v>
      </c>
      <c r="E206" s="195">
        <v>3</v>
      </c>
      <c r="F206" s="196">
        <v>11</v>
      </c>
      <c r="G206" s="195">
        <v>13</v>
      </c>
      <c r="H206" s="196">
        <v>5</v>
      </c>
      <c r="I206" s="195">
        <v>9</v>
      </c>
      <c r="J206" s="196">
        <v>21</v>
      </c>
      <c r="K206" s="195">
        <v>22</v>
      </c>
      <c r="L206" s="197">
        <v>85</v>
      </c>
    </row>
    <row r="207" spans="1:12" s="27" customFormat="1" ht="13.5" customHeight="1">
      <c r="A207" s="193" t="s">
        <v>183</v>
      </c>
      <c r="B207" s="194">
        <v>0</v>
      </c>
      <c r="C207" s="195">
        <v>0</v>
      </c>
      <c r="D207" s="196">
        <v>1</v>
      </c>
      <c r="E207" s="195">
        <v>3</v>
      </c>
      <c r="F207" s="196">
        <v>10</v>
      </c>
      <c r="G207" s="195">
        <v>12</v>
      </c>
      <c r="H207" s="196">
        <v>16</v>
      </c>
      <c r="I207" s="195">
        <v>8</v>
      </c>
      <c r="J207" s="196">
        <v>29</v>
      </c>
      <c r="K207" s="195">
        <v>32</v>
      </c>
      <c r="L207" s="197">
        <v>111</v>
      </c>
    </row>
    <row r="208" spans="1:12" s="27" customFormat="1" ht="13.5" customHeight="1">
      <c r="A208" s="193" t="s">
        <v>182</v>
      </c>
      <c r="B208" s="194">
        <v>0</v>
      </c>
      <c r="C208" s="195">
        <v>0</v>
      </c>
      <c r="D208" s="196">
        <v>1</v>
      </c>
      <c r="E208" s="195">
        <v>1</v>
      </c>
      <c r="F208" s="196">
        <v>3</v>
      </c>
      <c r="G208" s="195">
        <v>3</v>
      </c>
      <c r="H208" s="196">
        <v>0</v>
      </c>
      <c r="I208" s="195">
        <v>0</v>
      </c>
      <c r="J208" s="196">
        <v>1</v>
      </c>
      <c r="K208" s="195">
        <v>3</v>
      </c>
      <c r="L208" s="197">
        <v>12</v>
      </c>
    </row>
    <row r="209" spans="1:12" s="27" customFormat="1" ht="13.5" customHeight="1">
      <c r="A209" s="193" t="s">
        <v>181</v>
      </c>
      <c r="B209" s="194">
        <v>3</v>
      </c>
      <c r="C209" s="195">
        <v>1</v>
      </c>
      <c r="D209" s="196">
        <v>3</v>
      </c>
      <c r="E209" s="195">
        <v>2</v>
      </c>
      <c r="F209" s="196">
        <v>2</v>
      </c>
      <c r="G209" s="195">
        <v>6</v>
      </c>
      <c r="H209" s="196">
        <v>5</v>
      </c>
      <c r="I209" s="195">
        <v>11</v>
      </c>
      <c r="J209" s="196">
        <v>12</v>
      </c>
      <c r="K209" s="195">
        <v>7</v>
      </c>
      <c r="L209" s="197">
        <v>52</v>
      </c>
    </row>
    <row r="210" spans="1:12" s="27" customFormat="1" ht="13.5" customHeight="1">
      <c r="A210" s="193" t="s">
        <v>180</v>
      </c>
      <c r="B210" s="194">
        <v>0</v>
      </c>
      <c r="C210" s="195">
        <v>0</v>
      </c>
      <c r="D210" s="196">
        <v>6</v>
      </c>
      <c r="E210" s="195">
        <v>2</v>
      </c>
      <c r="F210" s="196">
        <v>16</v>
      </c>
      <c r="G210" s="195">
        <v>5</v>
      </c>
      <c r="H210" s="196">
        <v>10</v>
      </c>
      <c r="I210" s="195">
        <v>8</v>
      </c>
      <c r="J210" s="196">
        <v>23</v>
      </c>
      <c r="K210" s="195">
        <v>15</v>
      </c>
      <c r="L210" s="197">
        <v>85</v>
      </c>
    </row>
    <row r="211" spans="1:12" s="27" customFormat="1" ht="13.5" customHeight="1">
      <c r="A211" s="193" t="s">
        <v>179</v>
      </c>
      <c r="B211" s="194">
        <v>0</v>
      </c>
      <c r="C211" s="195">
        <v>0</v>
      </c>
      <c r="D211" s="196">
        <v>1</v>
      </c>
      <c r="E211" s="195">
        <v>0</v>
      </c>
      <c r="F211" s="196">
        <v>8</v>
      </c>
      <c r="G211" s="195">
        <v>7</v>
      </c>
      <c r="H211" s="196">
        <v>4</v>
      </c>
      <c r="I211" s="195">
        <v>5</v>
      </c>
      <c r="J211" s="196">
        <v>6</v>
      </c>
      <c r="K211" s="195">
        <v>4</v>
      </c>
      <c r="L211" s="197">
        <v>35</v>
      </c>
    </row>
    <row r="212" spans="1:12" s="27" customFormat="1" ht="13.5" customHeight="1">
      <c r="A212" s="193" t="s">
        <v>178</v>
      </c>
      <c r="B212" s="194">
        <v>0</v>
      </c>
      <c r="C212" s="195">
        <v>0</v>
      </c>
      <c r="D212" s="196">
        <v>1</v>
      </c>
      <c r="E212" s="195">
        <v>0</v>
      </c>
      <c r="F212" s="196">
        <v>4</v>
      </c>
      <c r="G212" s="195">
        <v>4</v>
      </c>
      <c r="H212" s="196">
        <v>9</v>
      </c>
      <c r="I212" s="195">
        <v>6</v>
      </c>
      <c r="J212" s="196">
        <v>20</v>
      </c>
      <c r="K212" s="195">
        <v>9</v>
      </c>
      <c r="L212" s="197">
        <v>53</v>
      </c>
    </row>
    <row r="213" spans="1:12" s="27" customFormat="1" ht="13.5" customHeight="1">
      <c r="A213" s="193" t="s">
        <v>177</v>
      </c>
      <c r="B213" s="194">
        <v>3</v>
      </c>
      <c r="C213" s="195">
        <v>2</v>
      </c>
      <c r="D213" s="196">
        <v>5</v>
      </c>
      <c r="E213" s="195">
        <v>1</v>
      </c>
      <c r="F213" s="196">
        <v>10</v>
      </c>
      <c r="G213" s="195">
        <v>6</v>
      </c>
      <c r="H213" s="196">
        <v>6</v>
      </c>
      <c r="I213" s="195">
        <v>7</v>
      </c>
      <c r="J213" s="196">
        <v>16</v>
      </c>
      <c r="K213" s="195">
        <v>4</v>
      </c>
      <c r="L213" s="197">
        <v>60</v>
      </c>
    </row>
    <row r="214" spans="1:12" s="27" customFormat="1" ht="13.5" customHeight="1">
      <c r="A214" s="193" t="s">
        <v>176</v>
      </c>
      <c r="B214" s="194">
        <v>3</v>
      </c>
      <c r="C214" s="195">
        <v>1</v>
      </c>
      <c r="D214" s="196">
        <v>6</v>
      </c>
      <c r="E214" s="195">
        <v>1</v>
      </c>
      <c r="F214" s="196">
        <v>7</v>
      </c>
      <c r="G214" s="195">
        <v>7</v>
      </c>
      <c r="H214" s="196">
        <v>12</v>
      </c>
      <c r="I214" s="195">
        <v>13</v>
      </c>
      <c r="J214" s="196">
        <v>19</v>
      </c>
      <c r="K214" s="195">
        <v>16</v>
      </c>
      <c r="L214" s="197">
        <v>85</v>
      </c>
    </row>
    <row r="215" spans="1:12" s="27" customFormat="1" ht="13.5" customHeight="1">
      <c r="A215" s="193" t="s">
        <v>542</v>
      </c>
      <c r="B215" s="194">
        <v>10</v>
      </c>
      <c r="C215" s="195">
        <v>6</v>
      </c>
      <c r="D215" s="196">
        <v>20</v>
      </c>
      <c r="E215" s="195">
        <v>9</v>
      </c>
      <c r="F215" s="196">
        <v>49</v>
      </c>
      <c r="G215" s="195">
        <v>35</v>
      </c>
      <c r="H215" s="196">
        <v>49</v>
      </c>
      <c r="I215" s="195">
        <v>45</v>
      </c>
      <c r="J215" s="196">
        <v>153</v>
      </c>
      <c r="K215" s="195">
        <v>107</v>
      </c>
      <c r="L215" s="197">
        <v>483</v>
      </c>
    </row>
    <row r="216" spans="1:12" s="27" customFormat="1" ht="13.5" customHeight="1">
      <c r="A216" s="193" t="s">
        <v>175</v>
      </c>
      <c r="B216" s="194">
        <v>0</v>
      </c>
      <c r="C216" s="195">
        <v>0</v>
      </c>
      <c r="D216" s="196">
        <v>0</v>
      </c>
      <c r="E216" s="195">
        <v>0</v>
      </c>
      <c r="F216" s="196">
        <v>4</v>
      </c>
      <c r="G216" s="195">
        <v>3</v>
      </c>
      <c r="H216" s="196">
        <v>2</v>
      </c>
      <c r="I216" s="195">
        <v>5</v>
      </c>
      <c r="J216" s="196">
        <v>8</v>
      </c>
      <c r="K216" s="195">
        <v>6</v>
      </c>
      <c r="L216" s="197">
        <v>28</v>
      </c>
    </row>
    <row r="217" spans="1:12" s="27" customFormat="1" ht="13.5" customHeight="1">
      <c r="A217" s="193" t="s">
        <v>174</v>
      </c>
      <c r="B217" s="194">
        <v>2</v>
      </c>
      <c r="C217" s="195">
        <v>2</v>
      </c>
      <c r="D217" s="196">
        <v>3</v>
      </c>
      <c r="E217" s="195">
        <v>2</v>
      </c>
      <c r="F217" s="196">
        <v>7</v>
      </c>
      <c r="G217" s="195">
        <v>11</v>
      </c>
      <c r="H217" s="196">
        <v>6</v>
      </c>
      <c r="I217" s="195">
        <v>7</v>
      </c>
      <c r="J217" s="196">
        <v>18</v>
      </c>
      <c r="K217" s="195">
        <v>11</v>
      </c>
      <c r="L217" s="197">
        <v>69</v>
      </c>
    </row>
    <row r="218" spans="1:12" s="216" customFormat="1" ht="36" customHeight="1">
      <c r="A218" s="198" t="s">
        <v>133</v>
      </c>
      <c r="B218" s="199">
        <v>21</v>
      </c>
      <c r="C218" s="199">
        <v>12</v>
      </c>
      <c r="D218" s="199">
        <v>48</v>
      </c>
      <c r="E218" s="199">
        <v>24</v>
      </c>
      <c r="F218" s="199">
        <v>131</v>
      </c>
      <c r="G218" s="199">
        <v>112</v>
      </c>
      <c r="H218" s="199">
        <v>124</v>
      </c>
      <c r="I218" s="199">
        <v>124</v>
      </c>
      <c r="J218" s="199">
        <v>326</v>
      </c>
      <c r="K218" s="199">
        <v>236</v>
      </c>
      <c r="L218" s="199">
        <v>1158</v>
      </c>
    </row>
    <row r="220" spans="1:12" ht="60.75" customHeight="1">
      <c r="A220" s="8" t="s">
        <v>343</v>
      </c>
      <c r="B220" s="335" t="s">
        <v>494</v>
      </c>
      <c r="C220" s="335"/>
      <c r="D220" s="335"/>
      <c r="E220" s="335"/>
      <c r="F220" s="335"/>
      <c r="G220" s="335"/>
      <c r="H220" s="335"/>
      <c r="I220" s="335"/>
      <c r="J220" s="335"/>
      <c r="K220" s="335"/>
      <c r="L220" s="336"/>
    </row>
    <row r="221" spans="1:12" ht="50.25" customHeight="1">
      <c r="A221" s="30" t="s">
        <v>548</v>
      </c>
      <c r="B221" s="191" t="s">
        <v>301</v>
      </c>
      <c r="C221" s="191" t="s">
        <v>302</v>
      </c>
      <c r="D221" s="191" t="s">
        <v>303</v>
      </c>
      <c r="E221" s="191" t="s">
        <v>304</v>
      </c>
      <c r="F221" s="191" t="s">
        <v>305</v>
      </c>
      <c r="G221" s="191" t="s">
        <v>306</v>
      </c>
      <c r="H221" s="191" t="s">
        <v>307</v>
      </c>
      <c r="I221" s="191" t="s">
        <v>308</v>
      </c>
      <c r="J221" s="191" t="s">
        <v>309</v>
      </c>
      <c r="K221" s="191" t="s">
        <v>310</v>
      </c>
      <c r="L221" s="192" t="s">
        <v>327</v>
      </c>
    </row>
    <row r="222" spans="1:12" s="27" customFormat="1" ht="13.5" customHeight="1">
      <c r="A222" s="193" t="s">
        <v>214</v>
      </c>
      <c r="B222" s="194">
        <v>0</v>
      </c>
      <c r="C222" s="195">
        <v>0</v>
      </c>
      <c r="D222" s="196">
        <v>0</v>
      </c>
      <c r="E222" s="195">
        <v>0</v>
      </c>
      <c r="F222" s="196">
        <v>2</v>
      </c>
      <c r="G222" s="195">
        <v>3</v>
      </c>
      <c r="H222" s="196">
        <v>4</v>
      </c>
      <c r="I222" s="195">
        <v>5</v>
      </c>
      <c r="J222" s="196">
        <v>6</v>
      </c>
      <c r="K222" s="195">
        <v>10</v>
      </c>
      <c r="L222" s="197">
        <v>30</v>
      </c>
    </row>
    <row r="223" spans="1:12" s="27" customFormat="1" ht="34.5" customHeight="1">
      <c r="A223" s="193" t="s">
        <v>213</v>
      </c>
      <c r="B223" s="194">
        <v>0</v>
      </c>
      <c r="C223" s="195">
        <v>0</v>
      </c>
      <c r="D223" s="196">
        <v>0</v>
      </c>
      <c r="E223" s="195">
        <v>0</v>
      </c>
      <c r="F223" s="196">
        <v>1</v>
      </c>
      <c r="G223" s="195">
        <v>3</v>
      </c>
      <c r="H223" s="196">
        <v>3</v>
      </c>
      <c r="I223" s="195">
        <v>3</v>
      </c>
      <c r="J223" s="196">
        <v>8</v>
      </c>
      <c r="K223" s="195">
        <v>7</v>
      </c>
      <c r="L223" s="197">
        <v>25</v>
      </c>
    </row>
    <row r="224" spans="1:12" s="27" customFormat="1" ht="13.5" customHeight="1">
      <c r="A224" s="193" t="s">
        <v>212</v>
      </c>
      <c r="B224" s="194">
        <v>8</v>
      </c>
      <c r="C224" s="195">
        <v>6</v>
      </c>
      <c r="D224" s="196">
        <v>17</v>
      </c>
      <c r="E224" s="195">
        <v>8</v>
      </c>
      <c r="F224" s="196">
        <v>34</v>
      </c>
      <c r="G224" s="195">
        <v>38</v>
      </c>
      <c r="H224" s="196">
        <v>48</v>
      </c>
      <c r="I224" s="195">
        <v>43</v>
      </c>
      <c r="J224" s="196">
        <v>91</v>
      </c>
      <c r="K224" s="195">
        <v>78</v>
      </c>
      <c r="L224" s="197">
        <v>371</v>
      </c>
    </row>
    <row r="225" spans="1:12" s="27" customFormat="1" ht="13.5" customHeight="1">
      <c r="A225" s="193" t="s">
        <v>211</v>
      </c>
      <c r="B225" s="194">
        <v>0</v>
      </c>
      <c r="C225" s="195">
        <v>0</v>
      </c>
      <c r="D225" s="196">
        <v>0</v>
      </c>
      <c r="E225" s="195">
        <v>0</v>
      </c>
      <c r="F225" s="196">
        <v>3</v>
      </c>
      <c r="G225" s="195">
        <v>5</v>
      </c>
      <c r="H225" s="196">
        <v>10</v>
      </c>
      <c r="I225" s="195">
        <v>3</v>
      </c>
      <c r="J225" s="196">
        <v>11</v>
      </c>
      <c r="K225" s="195">
        <v>6</v>
      </c>
      <c r="L225" s="197">
        <v>38</v>
      </c>
    </row>
    <row r="226" spans="1:12" s="27" customFormat="1" ht="13.5" customHeight="1">
      <c r="A226" s="193" t="s">
        <v>210</v>
      </c>
      <c r="B226" s="194">
        <v>0</v>
      </c>
      <c r="C226" s="195">
        <v>3</v>
      </c>
      <c r="D226" s="196">
        <v>37</v>
      </c>
      <c r="E226" s="195">
        <v>41</v>
      </c>
      <c r="F226" s="196">
        <v>36</v>
      </c>
      <c r="G226" s="195">
        <v>40</v>
      </c>
      <c r="H226" s="196">
        <v>63</v>
      </c>
      <c r="I226" s="195">
        <v>63</v>
      </c>
      <c r="J226" s="196">
        <v>121</v>
      </c>
      <c r="K226" s="195">
        <v>105</v>
      </c>
      <c r="L226" s="197">
        <v>509</v>
      </c>
    </row>
    <row r="227" spans="1:12" s="27" customFormat="1" ht="13.5" customHeight="1">
      <c r="A227" s="193" t="s">
        <v>209</v>
      </c>
      <c r="B227" s="194">
        <v>0</v>
      </c>
      <c r="C227" s="195">
        <v>0</v>
      </c>
      <c r="D227" s="196">
        <v>0</v>
      </c>
      <c r="E227" s="195">
        <v>2</v>
      </c>
      <c r="F227" s="196">
        <v>5</v>
      </c>
      <c r="G227" s="195">
        <v>5</v>
      </c>
      <c r="H227" s="196">
        <v>6</v>
      </c>
      <c r="I227" s="195">
        <v>2</v>
      </c>
      <c r="J227" s="196">
        <v>12</v>
      </c>
      <c r="K227" s="195">
        <v>9</v>
      </c>
      <c r="L227" s="197">
        <v>41</v>
      </c>
    </row>
    <row r="228" spans="1:12" s="27" customFormat="1" ht="13.5" customHeight="1">
      <c r="A228" s="193" t="s">
        <v>208</v>
      </c>
      <c r="B228" s="194">
        <v>0</v>
      </c>
      <c r="C228" s="195">
        <v>0</v>
      </c>
      <c r="D228" s="196">
        <v>1</v>
      </c>
      <c r="E228" s="195">
        <v>1</v>
      </c>
      <c r="F228" s="196">
        <v>4</v>
      </c>
      <c r="G228" s="195">
        <v>5</v>
      </c>
      <c r="H228" s="196">
        <v>5</v>
      </c>
      <c r="I228" s="195">
        <v>7</v>
      </c>
      <c r="J228" s="196">
        <v>12</v>
      </c>
      <c r="K228" s="195">
        <v>14</v>
      </c>
      <c r="L228" s="197">
        <v>49</v>
      </c>
    </row>
    <row r="229" spans="1:12" s="27" customFormat="1" ht="13.5" customHeight="1">
      <c r="A229" s="193" t="s">
        <v>207</v>
      </c>
      <c r="B229" s="194">
        <v>0</v>
      </c>
      <c r="C229" s="195">
        <v>0</v>
      </c>
      <c r="D229" s="196">
        <v>0</v>
      </c>
      <c r="E229" s="195">
        <v>0</v>
      </c>
      <c r="F229" s="196">
        <v>1</v>
      </c>
      <c r="G229" s="195">
        <v>2</v>
      </c>
      <c r="H229" s="196">
        <v>2</v>
      </c>
      <c r="I229" s="195">
        <v>3</v>
      </c>
      <c r="J229" s="196">
        <v>5</v>
      </c>
      <c r="K229" s="195">
        <v>6</v>
      </c>
      <c r="L229" s="197">
        <v>19</v>
      </c>
    </row>
    <row r="230" spans="1:12" s="27" customFormat="1" ht="13.5" customHeight="1">
      <c r="A230" s="193" t="s">
        <v>206</v>
      </c>
      <c r="B230" s="194">
        <v>0</v>
      </c>
      <c r="C230" s="195">
        <v>0</v>
      </c>
      <c r="D230" s="196">
        <v>0</v>
      </c>
      <c r="E230" s="195">
        <v>0</v>
      </c>
      <c r="F230" s="196">
        <v>0</v>
      </c>
      <c r="G230" s="195">
        <v>0</v>
      </c>
      <c r="H230" s="196">
        <v>9</v>
      </c>
      <c r="I230" s="195">
        <v>12</v>
      </c>
      <c r="J230" s="196">
        <v>11</v>
      </c>
      <c r="K230" s="195">
        <v>13</v>
      </c>
      <c r="L230" s="197">
        <v>45</v>
      </c>
    </row>
    <row r="231" spans="1:12" s="27" customFormat="1" ht="13.5" customHeight="1">
      <c r="A231" s="193" t="s">
        <v>205</v>
      </c>
      <c r="B231" s="194">
        <v>0</v>
      </c>
      <c r="C231" s="195">
        <v>0</v>
      </c>
      <c r="D231" s="196">
        <v>1</v>
      </c>
      <c r="E231" s="195">
        <v>1</v>
      </c>
      <c r="F231" s="196">
        <v>2</v>
      </c>
      <c r="G231" s="195">
        <v>4</v>
      </c>
      <c r="H231" s="196">
        <v>5</v>
      </c>
      <c r="I231" s="195">
        <v>5</v>
      </c>
      <c r="J231" s="196">
        <v>12</v>
      </c>
      <c r="K231" s="195">
        <v>7</v>
      </c>
      <c r="L231" s="197">
        <v>37</v>
      </c>
    </row>
    <row r="232" spans="1:12" s="27" customFormat="1" ht="13.5" customHeight="1">
      <c r="A232" s="193" t="s">
        <v>204</v>
      </c>
      <c r="B232" s="194">
        <v>1</v>
      </c>
      <c r="C232" s="195">
        <v>2</v>
      </c>
      <c r="D232" s="196">
        <v>3</v>
      </c>
      <c r="E232" s="195">
        <v>4</v>
      </c>
      <c r="F232" s="196">
        <v>3</v>
      </c>
      <c r="G232" s="195">
        <v>4</v>
      </c>
      <c r="H232" s="196">
        <v>7</v>
      </c>
      <c r="I232" s="195">
        <v>6</v>
      </c>
      <c r="J232" s="196">
        <v>18</v>
      </c>
      <c r="K232" s="195">
        <v>17</v>
      </c>
      <c r="L232" s="197">
        <v>65</v>
      </c>
    </row>
    <row r="233" spans="1:12" s="216" customFormat="1" ht="36" customHeight="1">
      <c r="A233" s="198" t="s">
        <v>136</v>
      </c>
      <c r="B233" s="199">
        <v>9</v>
      </c>
      <c r="C233" s="199">
        <v>11</v>
      </c>
      <c r="D233" s="199">
        <v>59</v>
      </c>
      <c r="E233" s="199">
        <v>57</v>
      </c>
      <c r="F233" s="199">
        <v>91</v>
      </c>
      <c r="G233" s="199">
        <v>109</v>
      </c>
      <c r="H233" s="199">
        <v>162</v>
      </c>
      <c r="I233" s="199">
        <v>152</v>
      </c>
      <c r="J233" s="199">
        <v>307</v>
      </c>
      <c r="K233" s="199">
        <v>272</v>
      </c>
      <c r="L233" s="199">
        <v>1229</v>
      </c>
    </row>
    <row r="237" spans="1:12" ht="60.75" customHeight="1">
      <c r="A237" s="8" t="s">
        <v>344</v>
      </c>
      <c r="B237" s="335" t="s">
        <v>495</v>
      </c>
      <c r="C237" s="335"/>
      <c r="D237" s="335"/>
      <c r="E237" s="335"/>
      <c r="F237" s="335"/>
      <c r="G237" s="335"/>
      <c r="H237" s="335"/>
      <c r="I237" s="335"/>
      <c r="J237" s="335"/>
      <c r="K237" s="335"/>
      <c r="L237" s="336"/>
    </row>
    <row r="238" spans="1:12" ht="50.25" customHeight="1">
      <c r="A238" s="30" t="s">
        <v>548</v>
      </c>
      <c r="B238" s="191" t="s">
        <v>301</v>
      </c>
      <c r="C238" s="191" t="s">
        <v>302</v>
      </c>
      <c r="D238" s="191" t="s">
        <v>303</v>
      </c>
      <c r="E238" s="191" t="s">
        <v>304</v>
      </c>
      <c r="F238" s="191" t="s">
        <v>305</v>
      </c>
      <c r="G238" s="191" t="s">
        <v>306</v>
      </c>
      <c r="H238" s="191" t="s">
        <v>307</v>
      </c>
      <c r="I238" s="191" t="s">
        <v>308</v>
      </c>
      <c r="J238" s="191" t="s">
        <v>309</v>
      </c>
      <c r="K238" s="191" t="s">
        <v>310</v>
      </c>
      <c r="L238" s="192" t="s">
        <v>327</v>
      </c>
    </row>
    <row r="239" spans="1:12" s="27" customFormat="1" ht="13.5" customHeight="1">
      <c r="A239" s="193" t="s">
        <v>252</v>
      </c>
      <c r="B239" s="194">
        <v>0</v>
      </c>
      <c r="C239" s="195">
        <v>0</v>
      </c>
      <c r="D239" s="196">
        <v>0</v>
      </c>
      <c r="E239" s="195">
        <v>0</v>
      </c>
      <c r="F239" s="196">
        <v>9</v>
      </c>
      <c r="G239" s="195">
        <v>8</v>
      </c>
      <c r="H239" s="196">
        <v>13</v>
      </c>
      <c r="I239" s="195">
        <v>8</v>
      </c>
      <c r="J239" s="196">
        <v>24</v>
      </c>
      <c r="K239" s="195">
        <v>16</v>
      </c>
      <c r="L239" s="197">
        <v>78</v>
      </c>
    </row>
    <row r="240" spans="1:12" s="27" customFormat="1" ht="13.5" customHeight="1">
      <c r="A240" s="193" t="s">
        <v>251</v>
      </c>
      <c r="B240" s="194">
        <v>0</v>
      </c>
      <c r="C240" s="195">
        <v>0</v>
      </c>
      <c r="D240" s="196">
        <v>2</v>
      </c>
      <c r="E240" s="195">
        <v>2</v>
      </c>
      <c r="F240" s="196">
        <v>6</v>
      </c>
      <c r="G240" s="195">
        <v>13</v>
      </c>
      <c r="H240" s="196">
        <v>8</v>
      </c>
      <c r="I240" s="195">
        <v>6</v>
      </c>
      <c r="J240" s="196">
        <v>28</v>
      </c>
      <c r="K240" s="195">
        <v>15</v>
      </c>
      <c r="L240" s="197">
        <v>80</v>
      </c>
    </row>
    <row r="241" spans="1:12" s="27" customFormat="1" ht="13.5" customHeight="1">
      <c r="A241" s="193" t="s">
        <v>250</v>
      </c>
      <c r="B241" s="194">
        <v>2</v>
      </c>
      <c r="C241" s="195">
        <v>0</v>
      </c>
      <c r="D241" s="196">
        <v>1</v>
      </c>
      <c r="E241" s="195">
        <v>1</v>
      </c>
      <c r="F241" s="196">
        <v>9</v>
      </c>
      <c r="G241" s="195">
        <v>4</v>
      </c>
      <c r="H241" s="196">
        <v>8</v>
      </c>
      <c r="I241" s="195">
        <v>5</v>
      </c>
      <c r="J241" s="196">
        <v>32</v>
      </c>
      <c r="K241" s="195">
        <v>28</v>
      </c>
      <c r="L241" s="197">
        <v>90</v>
      </c>
    </row>
    <row r="242" spans="1:12" s="27" customFormat="1" ht="13.5" customHeight="1">
      <c r="A242" s="193" t="s">
        <v>249</v>
      </c>
      <c r="B242" s="194">
        <v>0</v>
      </c>
      <c r="C242" s="195">
        <v>0</v>
      </c>
      <c r="D242" s="196">
        <v>0</v>
      </c>
      <c r="E242" s="195">
        <v>0</v>
      </c>
      <c r="F242" s="196">
        <v>25</v>
      </c>
      <c r="G242" s="195">
        <v>16</v>
      </c>
      <c r="H242" s="196">
        <v>34</v>
      </c>
      <c r="I242" s="195">
        <v>32</v>
      </c>
      <c r="J242" s="196">
        <v>73</v>
      </c>
      <c r="K242" s="195">
        <v>82</v>
      </c>
      <c r="L242" s="197">
        <v>262</v>
      </c>
    </row>
    <row r="243" spans="1:12" s="27" customFormat="1" ht="13.5" customHeight="1">
      <c r="A243" s="193" t="s">
        <v>544</v>
      </c>
      <c r="B243" s="194">
        <v>6</v>
      </c>
      <c r="C243" s="195">
        <v>6</v>
      </c>
      <c r="D243" s="196">
        <v>6</v>
      </c>
      <c r="E243" s="195">
        <v>13</v>
      </c>
      <c r="F243" s="196">
        <v>34</v>
      </c>
      <c r="G243" s="195">
        <v>45</v>
      </c>
      <c r="H243" s="196">
        <v>55</v>
      </c>
      <c r="I243" s="195">
        <v>40</v>
      </c>
      <c r="J243" s="196">
        <v>173</v>
      </c>
      <c r="K243" s="195">
        <v>152</v>
      </c>
      <c r="L243" s="197">
        <v>530</v>
      </c>
    </row>
    <row r="244" spans="1:12" s="27" customFormat="1" ht="13.5" customHeight="1">
      <c r="A244" s="193" t="s">
        <v>248</v>
      </c>
      <c r="B244" s="194">
        <v>0</v>
      </c>
      <c r="C244" s="195">
        <v>0</v>
      </c>
      <c r="D244" s="196">
        <v>0</v>
      </c>
      <c r="E244" s="195">
        <v>1</v>
      </c>
      <c r="F244" s="196">
        <v>5</v>
      </c>
      <c r="G244" s="195">
        <v>8</v>
      </c>
      <c r="H244" s="196">
        <v>7</v>
      </c>
      <c r="I244" s="195">
        <v>6</v>
      </c>
      <c r="J244" s="196">
        <v>22</v>
      </c>
      <c r="K244" s="195">
        <v>19</v>
      </c>
      <c r="L244" s="197">
        <v>68</v>
      </c>
    </row>
    <row r="245" spans="1:12" s="27" customFormat="1" ht="13.5" customHeight="1">
      <c r="A245" s="193" t="s">
        <v>247</v>
      </c>
      <c r="B245" s="194">
        <v>0</v>
      </c>
      <c r="C245" s="195">
        <v>0</v>
      </c>
      <c r="D245" s="196">
        <v>0</v>
      </c>
      <c r="E245" s="195">
        <v>0</v>
      </c>
      <c r="F245" s="196">
        <v>6</v>
      </c>
      <c r="G245" s="195">
        <v>7</v>
      </c>
      <c r="H245" s="196">
        <v>7</v>
      </c>
      <c r="I245" s="195">
        <v>5</v>
      </c>
      <c r="J245" s="196">
        <v>16</v>
      </c>
      <c r="K245" s="195">
        <v>11</v>
      </c>
      <c r="L245" s="197">
        <v>52</v>
      </c>
    </row>
    <row r="246" spans="1:12" s="216" customFormat="1" ht="36" customHeight="1">
      <c r="A246" s="198" t="s">
        <v>216</v>
      </c>
      <c r="B246" s="199">
        <v>8</v>
      </c>
      <c r="C246" s="199">
        <v>6</v>
      </c>
      <c r="D246" s="199">
        <v>9</v>
      </c>
      <c r="E246" s="199">
        <v>17</v>
      </c>
      <c r="F246" s="199">
        <v>94</v>
      </c>
      <c r="G246" s="199">
        <v>101</v>
      </c>
      <c r="H246" s="199">
        <v>132</v>
      </c>
      <c r="I246" s="199">
        <v>102</v>
      </c>
      <c r="J246" s="199">
        <v>368</v>
      </c>
      <c r="K246" s="199">
        <v>323</v>
      </c>
      <c r="L246" s="199">
        <v>1160</v>
      </c>
    </row>
  </sheetData>
  <mergeCells count="16">
    <mergeCell ref="B1:L1"/>
    <mergeCell ref="A2:A3"/>
    <mergeCell ref="B2:C2"/>
    <mergeCell ref="D2:E2"/>
    <mergeCell ref="F2:G2"/>
    <mergeCell ref="H2:I2"/>
    <mergeCell ref="J2:K2"/>
    <mergeCell ref="B37:L37"/>
    <mergeCell ref="B50:L50"/>
    <mergeCell ref="B71:L71"/>
    <mergeCell ref="B104:L104"/>
    <mergeCell ref="B237:L237"/>
    <mergeCell ref="B138:L138"/>
    <mergeCell ref="B184:L184"/>
    <mergeCell ref="B204:L204"/>
    <mergeCell ref="B220:L220"/>
  </mergeCells>
  <printOptions horizontalCentered="1"/>
  <pageMargins left="0" right="0" top="0.5905511811023623" bottom="0" header="0" footer="0"/>
  <pageSetup horizontalDpi="600" verticalDpi="600" orientation="landscape" paperSize="9" r:id="rId2"/>
  <rowBreaks count="6" manualBreakCount="6">
    <brk id="49" max="255" man="1"/>
    <brk id="70" max="255" man="1"/>
    <brk id="183" max="11" man="1"/>
    <brk id="203" max="11" man="1"/>
    <brk id="219" max="255" man="1"/>
    <brk id="2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2"/>
  <sheetViews>
    <sheetView zoomScale="75" zoomScaleNormal="75" workbookViewId="0" topLeftCell="A1">
      <selection activeCell="A1" sqref="A1:L172"/>
    </sheetView>
  </sheetViews>
  <sheetFormatPr defaultColWidth="9.140625" defaultRowHeight="12.75"/>
  <cols>
    <col min="1" max="1" width="20.28125" style="0" customWidth="1"/>
    <col min="12" max="12" width="12.57421875" style="0" customWidth="1"/>
  </cols>
  <sheetData>
    <row r="1" spans="1:12" ht="45" customHeight="1">
      <c r="A1" s="1" t="s">
        <v>345</v>
      </c>
      <c r="B1" s="301" t="s">
        <v>334</v>
      </c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22.5">
      <c r="A2" s="407" t="s">
        <v>565</v>
      </c>
      <c r="B2" s="411" t="s">
        <v>294</v>
      </c>
      <c r="C2" s="410"/>
      <c r="D2" s="411" t="s">
        <v>295</v>
      </c>
      <c r="E2" s="410"/>
      <c r="F2" s="411" t="s">
        <v>296</v>
      </c>
      <c r="G2" s="410"/>
      <c r="H2" s="411" t="s">
        <v>297</v>
      </c>
      <c r="I2" s="410"/>
      <c r="J2" s="411" t="s">
        <v>298</v>
      </c>
      <c r="K2" s="410"/>
      <c r="L2" s="185" t="s">
        <v>271</v>
      </c>
    </row>
    <row r="3" spans="1:12" ht="31.5">
      <c r="A3" s="408"/>
      <c r="B3" s="31" t="s">
        <v>534</v>
      </c>
      <c r="C3" s="21" t="s">
        <v>535</v>
      </c>
      <c r="D3" s="31" t="s">
        <v>534</v>
      </c>
      <c r="E3" s="21" t="s">
        <v>535</v>
      </c>
      <c r="F3" s="31" t="s">
        <v>534</v>
      </c>
      <c r="G3" s="21" t="s">
        <v>535</v>
      </c>
      <c r="H3" s="31" t="s">
        <v>534</v>
      </c>
      <c r="I3" s="21" t="s">
        <v>535</v>
      </c>
      <c r="J3" s="31" t="s">
        <v>534</v>
      </c>
      <c r="K3" s="21" t="s">
        <v>535</v>
      </c>
      <c r="L3" s="31" t="s">
        <v>534</v>
      </c>
    </row>
    <row r="4" spans="1:13" s="204" customFormat="1" ht="15" customHeight="1">
      <c r="A4" s="22" t="s">
        <v>536</v>
      </c>
      <c r="B4" s="118">
        <f>B45+C45</f>
        <v>0</v>
      </c>
      <c r="C4" s="117">
        <v>0</v>
      </c>
      <c r="D4" s="118">
        <f>D45+E45</f>
        <v>3</v>
      </c>
      <c r="E4" s="133">
        <f>D4/L4*100</f>
        <v>1.6853932584269662</v>
      </c>
      <c r="F4" s="118">
        <f>F45+G45</f>
        <v>38</v>
      </c>
      <c r="G4" s="133">
        <f>F4/L4*100</f>
        <v>21.34831460674157</v>
      </c>
      <c r="H4" s="118">
        <f>H45+I45</f>
        <v>31</v>
      </c>
      <c r="I4" s="133">
        <f>H4/L4*100</f>
        <v>17.415730337078653</v>
      </c>
      <c r="J4" s="118">
        <f>J45+K45</f>
        <v>106</v>
      </c>
      <c r="K4" s="133">
        <f>J4/L4*100</f>
        <v>59.55056179775281</v>
      </c>
      <c r="L4" s="220">
        <f>L45</f>
        <v>178</v>
      </c>
      <c r="M4" s="221"/>
    </row>
    <row r="5" spans="1:13" s="204" customFormat="1" ht="15" customHeight="1">
      <c r="A5" s="186" t="s">
        <v>537</v>
      </c>
      <c r="B5" s="97">
        <f>B62+C62</f>
        <v>8</v>
      </c>
      <c r="C5" s="164">
        <f>B5/L5*100</f>
        <v>1.1111111111111112</v>
      </c>
      <c r="D5" s="97">
        <f>D62+E62</f>
        <v>41</v>
      </c>
      <c r="E5" s="164">
        <f aca="true" t="shared" si="0" ref="E5:E13">D5/L5*100</f>
        <v>5.694444444444445</v>
      </c>
      <c r="F5" s="97">
        <f>F62+G62</f>
        <v>134</v>
      </c>
      <c r="G5" s="164">
        <f aca="true" t="shared" si="1" ref="G5:G13">F5/L5*100</f>
        <v>18.61111111111111</v>
      </c>
      <c r="H5" s="97">
        <f>H62+I62</f>
        <v>159</v>
      </c>
      <c r="I5" s="164">
        <f aca="true" t="shared" si="2" ref="I5:I13">H5/L5*100</f>
        <v>22.083333333333332</v>
      </c>
      <c r="J5" s="97">
        <f>J62+K62</f>
        <v>378</v>
      </c>
      <c r="K5" s="164">
        <f aca="true" t="shared" si="3" ref="K5:K13">J5/L5*100</f>
        <v>52.5</v>
      </c>
      <c r="L5" s="222">
        <f>L62</f>
        <v>720</v>
      </c>
      <c r="M5" s="221"/>
    </row>
    <row r="6" spans="1:13" s="204" customFormat="1" ht="15" customHeight="1">
      <c r="A6" s="186" t="s">
        <v>538</v>
      </c>
      <c r="B6" s="97">
        <f>B78+C78</f>
        <v>4</v>
      </c>
      <c r="C6" s="164">
        <f aca="true" t="shared" si="4" ref="C6:C13">B6/L6*100</f>
        <v>0.46511627906976744</v>
      </c>
      <c r="D6" s="97">
        <f>D78+E78</f>
        <v>48</v>
      </c>
      <c r="E6" s="164">
        <f t="shared" si="0"/>
        <v>5.5813953488372094</v>
      </c>
      <c r="F6" s="97">
        <f>F78+G78</f>
        <v>155</v>
      </c>
      <c r="G6" s="164">
        <f t="shared" si="1"/>
        <v>18.023255813953487</v>
      </c>
      <c r="H6" s="97">
        <f>H78+I78</f>
        <v>228</v>
      </c>
      <c r="I6" s="164">
        <f t="shared" si="2"/>
        <v>26.51162790697674</v>
      </c>
      <c r="J6" s="97">
        <f>J78+K78</f>
        <v>425</v>
      </c>
      <c r="K6" s="164">
        <f t="shared" si="3"/>
        <v>49.41860465116279</v>
      </c>
      <c r="L6" s="222">
        <f>L78</f>
        <v>860</v>
      </c>
      <c r="M6" s="221"/>
    </row>
    <row r="7" spans="1:13" s="204" customFormat="1" ht="15" customHeight="1">
      <c r="A7" s="186" t="s">
        <v>539</v>
      </c>
      <c r="B7" s="97">
        <f>B96+C96</f>
        <v>11</v>
      </c>
      <c r="C7" s="164">
        <f t="shared" si="4"/>
        <v>0.9205020920502093</v>
      </c>
      <c r="D7" s="97">
        <f>D96+E96</f>
        <v>70</v>
      </c>
      <c r="E7" s="164">
        <f t="shared" si="0"/>
        <v>5.857740585774058</v>
      </c>
      <c r="F7" s="97">
        <f>F96+G96</f>
        <v>233</v>
      </c>
      <c r="G7" s="164">
        <f t="shared" si="1"/>
        <v>19.497907949790793</v>
      </c>
      <c r="H7" s="97">
        <f>H96+I96</f>
        <v>238</v>
      </c>
      <c r="I7" s="164">
        <f t="shared" si="2"/>
        <v>19.9163179916318</v>
      </c>
      <c r="J7" s="97">
        <f>J96+K96</f>
        <v>643</v>
      </c>
      <c r="K7" s="164">
        <f t="shared" si="3"/>
        <v>53.80753138075314</v>
      </c>
      <c r="L7" s="222">
        <f>L96</f>
        <v>1195</v>
      </c>
      <c r="M7" s="221"/>
    </row>
    <row r="8" spans="1:13" s="204" customFormat="1" ht="15" customHeight="1">
      <c r="A8" s="186" t="s">
        <v>540</v>
      </c>
      <c r="B8" s="97">
        <f>B121+C121</f>
        <v>14</v>
      </c>
      <c r="C8" s="164">
        <f t="shared" si="4"/>
        <v>1.2334801762114538</v>
      </c>
      <c r="D8" s="97">
        <f>D121+E121</f>
        <v>60</v>
      </c>
      <c r="E8" s="164">
        <f t="shared" si="0"/>
        <v>5.286343612334802</v>
      </c>
      <c r="F8" s="97">
        <f>F121+G121</f>
        <v>245</v>
      </c>
      <c r="G8" s="164">
        <f t="shared" si="1"/>
        <v>21.58590308370044</v>
      </c>
      <c r="H8" s="97">
        <f>H121+I121</f>
        <v>248</v>
      </c>
      <c r="I8" s="164">
        <f t="shared" si="2"/>
        <v>21.85022026431718</v>
      </c>
      <c r="J8" s="97">
        <f>J121+K121</f>
        <v>568</v>
      </c>
      <c r="K8" s="164">
        <f t="shared" si="3"/>
        <v>50.04405286343613</v>
      </c>
      <c r="L8" s="222">
        <f>L121</f>
        <v>1135</v>
      </c>
      <c r="M8" s="221"/>
    </row>
    <row r="9" spans="1:13" s="204" customFormat="1" ht="15" customHeight="1">
      <c r="A9" s="186" t="s">
        <v>541</v>
      </c>
      <c r="B9" s="97">
        <f>B131+C131</f>
        <v>3</v>
      </c>
      <c r="C9" s="164">
        <f t="shared" si="4"/>
        <v>2.564102564102564</v>
      </c>
      <c r="D9" s="97">
        <f>D131+E131</f>
        <v>12</v>
      </c>
      <c r="E9" s="164">
        <f t="shared" si="0"/>
        <v>10.256410256410255</v>
      </c>
      <c r="F9" s="97">
        <f>F131+G131</f>
        <v>14</v>
      </c>
      <c r="G9" s="164">
        <f t="shared" si="1"/>
        <v>11.965811965811966</v>
      </c>
      <c r="H9" s="97">
        <f>H131+I131</f>
        <v>29</v>
      </c>
      <c r="I9" s="164">
        <f t="shared" si="2"/>
        <v>24.786324786324787</v>
      </c>
      <c r="J9" s="97">
        <f>J131+K131</f>
        <v>59</v>
      </c>
      <c r="K9" s="164">
        <f t="shared" si="3"/>
        <v>50.427350427350426</v>
      </c>
      <c r="L9" s="222">
        <f>L131</f>
        <v>117</v>
      </c>
      <c r="M9" s="221"/>
    </row>
    <row r="10" spans="1:13" s="204" customFormat="1" ht="15" customHeight="1">
      <c r="A10" s="186" t="s">
        <v>542</v>
      </c>
      <c r="B10" s="97">
        <f>B143+C143</f>
        <v>28</v>
      </c>
      <c r="C10" s="164">
        <f t="shared" si="4"/>
        <v>4.605263157894736</v>
      </c>
      <c r="D10" s="97">
        <f>D143+E143</f>
        <v>36</v>
      </c>
      <c r="E10" s="164">
        <f t="shared" si="0"/>
        <v>5.921052631578947</v>
      </c>
      <c r="F10" s="97">
        <f>F143+G143</f>
        <v>131</v>
      </c>
      <c r="G10" s="164">
        <f t="shared" si="1"/>
        <v>21.546052631578945</v>
      </c>
      <c r="H10" s="97">
        <f>H143+I143</f>
        <v>160</v>
      </c>
      <c r="I10" s="164">
        <f t="shared" si="2"/>
        <v>26.31578947368421</v>
      </c>
      <c r="J10" s="97">
        <f>J143+K143</f>
        <v>253</v>
      </c>
      <c r="K10" s="164">
        <f t="shared" si="3"/>
        <v>41.61184210526316</v>
      </c>
      <c r="L10" s="222">
        <f>L143</f>
        <v>608</v>
      </c>
      <c r="M10" s="221"/>
    </row>
    <row r="11" spans="1:13" s="204" customFormat="1" ht="15" customHeight="1">
      <c r="A11" s="186" t="s">
        <v>543</v>
      </c>
      <c r="B11" s="97">
        <f>B161+C161</f>
        <v>17</v>
      </c>
      <c r="C11" s="164">
        <f t="shared" si="4"/>
        <v>3.67965367965368</v>
      </c>
      <c r="D11" s="97">
        <f>D161+E161</f>
        <v>11</v>
      </c>
      <c r="E11" s="164">
        <f t="shared" si="0"/>
        <v>2.380952380952381</v>
      </c>
      <c r="F11" s="97">
        <f>F161+G161</f>
        <v>115</v>
      </c>
      <c r="G11" s="164">
        <f t="shared" si="1"/>
        <v>24.891774891774894</v>
      </c>
      <c r="H11" s="97">
        <f>H161+I161</f>
        <v>110</v>
      </c>
      <c r="I11" s="164">
        <f t="shared" si="2"/>
        <v>23.809523809523807</v>
      </c>
      <c r="J11" s="97">
        <f>J161+K161</f>
        <v>209</v>
      </c>
      <c r="K11" s="164">
        <f t="shared" si="3"/>
        <v>45.23809523809524</v>
      </c>
      <c r="L11" s="222">
        <f>L161</f>
        <v>462</v>
      </c>
      <c r="M11" s="221"/>
    </row>
    <row r="12" spans="1:13" s="204" customFormat="1" ht="15" customHeight="1">
      <c r="A12" s="187" t="s">
        <v>544</v>
      </c>
      <c r="B12" s="223">
        <v>0</v>
      </c>
      <c r="C12" s="205">
        <f t="shared" si="4"/>
        <v>0</v>
      </c>
      <c r="D12" s="223">
        <v>0</v>
      </c>
      <c r="E12" s="205">
        <f t="shared" si="0"/>
        <v>0</v>
      </c>
      <c r="F12" s="223">
        <f>F172+G172</f>
        <v>38</v>
      </c>
      <c r="G12" s="188">
        <f t="shared" si="1"/>
        <v>19.689119170984455</v>
      </c>
      <c r="H12" s="223">
        <f>H172+I172</f>
        <v>48</v>
      </c>
      <c r="I12" s="188">
        <f t="shared" si="2"/>
        <v>24.870466321243523</v>
      </c>
      <c r="J12" s="223">
        <f>J172+K172</f>
        <v>107</v>
      </c>
      <c r="K12" s="188">
        <f t="shared" si="3"/>
        <v>55.44041450777202</v>
      </c>
      <c r="L12" s="224">
        <f>L172</f>
        <v>193</v>
      </c>
      <c r="M12" s="221"/>
    </row>
    <row r="13" spans="1:15" s="211" customFormat="1" ht="19.5" customHeight="1">
      <c r="A13" s="23" t="s">
        <v>545</v>
      </c>
      <c r="B13" s="189">
        <f>SUM(B4:B12)</f>
        <v>85</v>
      </c>
      <c r="C13" s="190">
        <f t="shared" si="4"/>
        <v>1.554498902706657</v>
      </c>
      <c r="D13" s="189">
        <f aca="true" t="shared" si="5" ref="D13:L13">SUM(D4:D12)</f>
        <v>281</v>
      </c>
      <c r="E13" s="190">
        <f t="shared" si="0"/>
        <v>5.13899049012436</v>
      </c>
      <c r="F13" s="189">
        <f t="shared" si="5"/>
        <v>1103</v>
      </c>
      <c r="G13" s="190">
        <f t="shared" si="1"/>
        <v>20.171909290416973</v>
      </c>
      <c r="H13" s="189">
        <f t="shared" si="5"/>
        <v>1251</v>
      </c>
      <c r="I13" s="190">
        <f t="shared" si="2"/>
        <v>22.878566203365033</v>
      </c>
      <c r="J13" s="189">
        <f t="shared" si="5"/>
        <v>2748</v>
      </c>
      <c r="K13" s="190">
        <f t="shared" si="3"/>
        <v>50.25603511338698</v>
      </c>
      <c r="L13" s="167">
        <f t="shared" si="5"/>
        <v>5468</v>
      </c>
      <c r="O13" s="225"/>
    </row>
    <row r="14" ht="12.75">
      <c r="A14" s="32" t="s">
        <v>437</v>
      </c>
    </row>
    <row r="18" spans="4:8" ht="12.75">
      <c r="D18" s="116" t="s">
        <v>294</v>
      </c>
      <c r="E18" s="116" t="s">
        <v>295</v>
      </c>
      <c r="F18" s="116" t="s">
        <v>296</v>
      </c>
      <c r="G18" s="116" t="s">
        <v>297</v>
      </c>
      <c r="H18" s="116" t="s">
        <v>333</v>
      </c>
    </row>
    <row r="19" spans="4:8" ht="12.75">
      <c r="D19" s="219">
        <f>B13</f>
        <v>85</v>
      </c>
      <c r="E19" s="219">
        <f>D13</f>
        <v>281</v>
      </c>
      <c r="F19" s="219">
        <f>F13</f>
        <v>1103</v>
      </c>
      <c r="G19" s="219">
        <f>H13</f>
        <v>1251</v>
      </c>
      <c r="H19" s="219">
        <f>J13</f>
        <v>2748</v>
      </c>
    </row>
    <row r="33" spans="1:12" ht="12.75">
      <c r="A33" s="11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</row>
    <row r="34" ht="12.75">
      <c r="A34" s="207" t="s">
        <v>335</v>
      </c>
    </row>
    <row r="35" spans="1:12" ht="33.75" customHeight="1">
      <c r="A35" s="8" t="s">
        <v>353</v>
      </c>
      <c r="B35" s="334" t="s">
        <v>497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6"/>
    </row>
    <row r="36" spans="1:12" ht="35.25" customHeight="1">
      <c r="A36" s="30" t="s">
        <v>548</v>
      </c>
      <c r="B36" s="191" t="s">
        <v>301</v>
      </c>
      <c r="C36" s="191" t="s">
        <v>302</v>
      </c>
      <c r="D36" s="191" t="s">
        <v>303</v>
      </c>
      <c r="E36" s="191" t="s">
        <v>304</v>
      </c>
      <c r="F36" s="191" t="s">
        <v>305</v>
      </c>
      <c r="G36" s="191" t="s">
        <v>306</v>
      </c>
      <c r="H36" s="191" t="s">
        <v>307</v>
      </c>
      <c r="I36" s="191" t="s">
        <v>308</v>
      </c>
      <c r="J36" s="191" t="s">
        <v>309</v>
      </c>
      <c r="K36" s="191" t="s">
        <v>310</v>
      </c>
      <c r="L36" s="191" t="s">
        <v>327</v>
      </c>
    </row>
    <row r="37" spans="1:12" s="27" customFormat="1" ht="13.5" customHeight="1">
      <c r="A37" s="193" t="s">
        <v>578</v>
      </c>
      <c r="B37" s="194">
        <v>0</v>
      </c>
      <c r="C37" s="195">
        <v>0</v>
      </c>
      <c r="D37" s="196">
        <v>0</v>
      </c>
      <c r="E37" s="195">
        <v>0</v>
      </c>
      <c r="F37" s="196">
        <v>1</v>
      </c>
      <c r="G37" s="195">
        <v>4</v>
      </c>
      <c r="H37" s="196">
        <v>0</v>
      </c>
      <c r="I37" s="195">
        <v>0</v>
      </c>
      <c r="J37" s="196">
        <v>7</v>
      </c>
      <c r="K37" s="195">
        <v>6</v>
      </c>
      <c r="L37" s="197">
        <v>18</v>
      </c>
    </row>
    <row r="38" spans="1:12" s="27" customFormat="1" ht="13.5" customHeight="1">
      <c r="A38" s="193" t="s">
        <v>579</v>
      </c>
      <c r="B38" s="194">
        <v>0</v>
      </c>
      <c r="C38" s="195">
        <v>0</v>
      </c>
      <c r="D38" s="196">
        <v>0</v>
      </c>
      <c r="E38" s="195">
        <v>0</v>
      </c>
      <c r="F38" s="196">
        <v>6</v>
      </c>
      <c r="G38" s="195">
        <v>2</v>
      </c>
      <c r="H38" s="196">
        <v>3</v>
      </c>
      <c r="I38" s="195">
        <v>3</v>
      </c>
      <c r="J38" s="196">
        <v>10</v>
      </c>
      <c r="K38" s="195">
        <v>6</v>
      </c>
      <c r="L38" s="197">
        <v>30</v>
      </c>
    </row>
    <row r="39" spans="1:12" s="27" customFormat="1" ht="13.5" customHeight="1">
      <c r="A39" s="193" t="s">
        <v>580</v>
      </c>
      <c r="B39" s="194">
        <v>0</v>
      </c>
      <c r="C39" s="195">
        <v>0</v>
      </c>
      <c r="D39" s="196">
        <v>0</v>
      </c>
      <c r="E39" s="195">
        <v>0</v>
      </c>
      <c r="F39" s="196">
        <v>2</v>
      </c>
      <c r="G39" s="195">
        <v>3</v>
      </c>
      <c r="H39" s="196">
        <v>5</v>
      </c>
      <c r="I39" s="195">
        <v>2</v>
      </c>
      <c r="J39" s="196">
        <v>2</v>
      </c>
      <c r="K39" s="195">
        <v>4</v>
      </c>
      <c r="L39" s="197">
        <v>18</v>
      </c>
    </row>
    <row r="40" spans="1:12" s="27" customFormat="1" ht="13.5" customHeight="1">
      <c r="A40" s="193" t="s">
        <v>581</v>
      </c>
      <c r="B40" s="194">
        <v>0</v>
      </c>
      <c r="C40" s="195">
        <v>0</v>
      </c>
      <c r="D40" s="196">
        <v>0</v>
      </c>
      <c r="E40" s="195">
        <v>1</v>
      </c>
      <c r="F40" s="196">
        <v>1</v>
      </c>
      <c r="G40" s="195">
        <v>2</v>
      </c>
      <c r="H40" s="196">
        <v>1</v>
      </c>
      <c r="I40" s="195">
        <v>1</v>
      </c>
      <c r="J40" s="196">
        <v>8</v>
      </c>
      <c r="K40" s="195">
        <v>1</v>
      </c>
      <c r="L40" s="197">
        <v>15</v>
      </c>
    </row>
    <row r="41" spans="1:12" s="27" customFormat="1" ht="13.5" customHeight="1">
      <c r="A41" s="193" t="s">
        <v>536</v>
      </c>
      <c r="B41" s="194">
        <v>0</v>
      </c>
      <c r="C41" s="195">
        <v>0</v>
      </c>
      <c r="D41" s="196">
        <v>0</v>
      </c>
      <c r="E41" s="195">
        <v>0</v>
      </c>
      <c r="F41" s="196">
        <v>0</v>
      </c>
      <c r="G41" s="195">
        <v>0</v>
      </c>
      <c r="H41" s="196">
        <v>2</v>
      </c>
      <c r="I41" s="195">
        <v>2</v>
      </c>
      <c r="J41" s="196">
        <v>7</v>
      </c>
      <c r="K41" s="195">
        <v>9</v>
      </c>
      <c r="L41" s="197">
        <v>20</v>
      </c>
    </row>
    <row r="42" spans="1:12" s="27" customFormat="1" ht="13.5" customHeight="1">
      <c r="A42" s="193" t="s">
        <v>582</v>
      </c>
      <c r="B42" s="194">
        <v>0</v>
      </c>
      <c r="C42" s="195">
        <v>0</v>
      </c>
      <c r="D42" s="196">
        <v>0</v>
      </c>
      <c r="E42" s="195">
        <v>1</v>
      </c>
      <c r="F42" s="196">
        <v>2</v>
      </c>
      <c r="G42" s="195">
        <v>5</v>
      </c>
      <c r="H42" s="196">
        <v>3</v>
      </c>
      <c r="I42" s="195">
        <v>0</v>
      </c>
      <c r="J42" s="196">
        <v>18</v>
      </c>
      <c r="K42" s="195">
        <v>11</v>
      </c>
      <c r="L42" s="197">
        <v>40</v>
      </c>
    </row>
    <row r="43" spans="1:12" s="27" customFormat="1" ht="13.5" customHeight="1">
      <c r="A43" s="193" t="s">
        <v>583</v>
      </c>
      <c r="B43" s="194">
        <v>0</v>
      </c>
      <c r="C43" s="195">
        <v>0</v>
      </c>
      <c r="D43" s="196">
        <v>0</v>
      </c>
      <c r="E43" s="195">
        <v>0</v>
      </c>
      <c r="F43" s="196">
        <v>3</v>
      </c>
      <c r="G43" s="195">
        <v>4</v>
      </c>
      <c r="H43" s="196">
        <v>3</v>
      </c>
      <c r="I43" s="195">
        <v>1</v>
      </c>
      <c r="J43" s="196">
        <v>5</v>
      </c>
      <c r="K43" s="195">
        <v>5</v>
      </c>
      <c r="L43" s="197">
        <v>21</v>
      </c>
    </row>
    <row r="44" spans="1:12" s="27" customFormat="1" ht="13.5" customHeight="1">
      <c r="A44" s="193" t="s">
        <v>584</v>
      </c>
      <c r="B44" s="194">
        <v>0</v>
      </c>
      <c r="C44" s="195">
        <v>0</v>
      </c>
      <c r="D44" s="196">
        <v>1</v>
      </c>
      <c r="E44" s="195">
        <v>0</v>
      </c>
      <c r="F44" s="196">
        <v>2</v>
      </c>
      <c r="G44" s="195">
        <v>1</v>
      </c>
      <c r="H44" s="196">
        <v>3</v>
      </c>
      <c r="I44" s="195">
        <v>2</v>
      </c>
      <c r="J44" s="196">
        <v>3</v>
      </c>
      <c r="K44" s="195">
        <v>4</v>
      </c>
      <c r="L44" s="197">
        <v>16</v>
      </c>
    </row>
    <row r="45" spans="1:12" s="216" customFormat="1" ht="30" customHeight="1">
      <c r="A45" s="198" t="s">
        <v>590</v>
      </c>
      <c r="B45" s="199">
        <v>0</v>
      </c>
      <c r="C45" s="199">
        <v>0</v>
      </c>
      <c r="D45" s="199">
        <v>1</v>
      </c>
      <c r="E45" s="199">
        <v>2</v>
      </c>
      <c r="F45" s="199">
        <v>17</v>
      </c>
      <c r="G45" s="199">
        <v>21</v>
      </c>
      <c r="H45" s="199">
        <v>20</v>
      </c>
      <c r="I45" s="199">
        <v>11</v>
      </c>
      <c r="J45" s="199">
        <v>60</v>
      </c>
      <c r="K45" s="199">
        <v>46</v>
      </c>
      <c r="L45" s="199">
        <v>178</v>
      </c>
    </row>
    <row r="49" spans="1:12" ht="25.5" customHeight="1">
      <c r="A49" s="8" t="s">
        <v>354</v>
      </c>
      <c r="B49" s="334" t="s">
        <v>498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6"/>
    </row>
    <row r="50" spans="1:12" ht="33" customHeight="1">
      <c r="A50" s="30" t="s">
        <v>548</v>
      </c>
      <c r="B50" s="191" t="s">
        <v>301</v>
      </c>
      <c r="C50" s="191" t="s">
        <v>302</v>
      </c>
      <c r="D50" s="191" t="s">
        <v>303</v>
      </c>
      <c r="E50" s="191" t="s">
        <v>304</v>
      </c>
      <c r="F50" s="191" t="s">
        <v>305</v>
      </c>
      <c r="G50" s="191" t="s">
        <v>306</v>
      </c>
      <c r="H50" s="191" t="s">
        <v>307</v>
      </c>
      <c r="I50" s="191" t="s">
        <v>308</v>
      </c>
      <c r="J50" s="191" t="s">
        <v>309</v>
      </c>
      <c r="K50" s="191" t="s">
        <v>310</v>
      </c>
      <c r="L50" s="191" t="s">
        <v>327</v>
      </c>
    </row>
    <row r="51" spans="1:12" s="27" customFormat="1" ht="13.5" customHeight="1">
      <c r="A51" s="193" t="s">
        <v>653</v>
      </c>
      <c r="B51" s="194">
        <v>4</v>
      </c>
      <c r="C51" s="195">
        <v>4</v>
      </c>
      <c r="D51" s="196">
        <v>3</v>
      </c>
      <c r="E51" s="195">
        <v>5</v>
      </c>
      <c r="F51" s="196">
        <v>4</v>
      </c>
      <c r="G51" s="195">
        <v>8</v>
      </c>
      <c r="H51" s="196">
        <v>4</v>
      </c>
      <c r="I51" s="195">
        <v>6</v>
      </c>
      <c r="J51" s="196">
        <v>12</v>
      </c>
      <c r="K51" s="195">
        <v>14</v>
      </c>
      <c r="L51" s="197">
        <v>64</v>
      </c>
    </row>
    <row r="52" spans="1:12" s="27" customFormat="1" ht="13.5" customHeight="1">
      <c r="A52" s="193" t="s">
        <v>652</v>
      </c>
      <c r="B52" s="194">
        <v>0</v>
      </c>
      <c r="C52" s="195">
        <v>0</v>
      </c>
      <c r="D52" s="196">
        <v>5</v>
      </c>
      <c r="E52" s="195">
        <v>1</v>
      </c>
      <c r="F52" s="196">
        <v>1</v>
      </c>
      <c r="G52" s="195">
        <v>5</v>
      </c>
      <c r="H52" s="196">
        <v>3</v>
      </c>
      <c r="I52" s="195">
        <v>1</v>
      </c>
      <c r="J52" s="196">
        <v>10</v>
      </c>
      <c r="K52" s="195">
        <v>7</v>
      </c>
      <c r="L52" s="197">
        <v>33</v>
      </c>
    </row>
    <row r="53" spans="1:12" s="27" customFormat="1" ht="13.5" customHeight="1">
      <c r="A53" s="193" t="s">
        <v>636</v>
      </c>
      <c r="B53" s="194">
        <v>0</v>
      </c>
      <c r="C53" s="195">
        <v>0</v>
      </c>
      <c r="D53" s="196">
        <v>0</v>
      </c>
      <c r="E53" s="195">
        <v>1</v>
      </c>
      <c r="F53" s="196">
        <v>5</v>
      </c>
      <c r="G53" s="195">
        <v>0</v>
      </c>
      <c r="H53" s="196">
        <v>3</v>
      </c>
      <c r="I53" s="195">
        <v>0</v>
      </c>
      <c r="J53" s="196">
        <v>4</v>
      </c>
      <c r="K53" s="195">
        <v>2</v>
      </c>
      <c r="L53" s="197">
        <v>15</v>
      </c>
    </row>
    <row r="54" spans="1:12" s="27" customFormat="1" ht="13.5" customHeight="1">
      <c r="A54" s="193" t="s">
        <v>637</v>
      </c>
      <c r="B54" s="194">
        <v>0</v>
      </c>
      <c r="C54" s="195">
        <v>0</v>
      </c>
      <c r="D54" s="196">
        <v>0</v>
      </c>
      <c r="E54" s="195">
        <v>0</v>
      </c>
      <c r="F54" s="196">
        <v>2</v>
      </c>
      <c r="G54" s="195">
        <v>1</v>
      </c>
      <c r="H54" s="196">
        <v>2</v>
      </c>
      <c r="I54" s="195">
        <v>3</v>
      </c>
      <c r="J54" s="196">
        <v>4</v>
      </c>
      <c r="K54" s="195">
        <v>4</v>
      </c>
      <c r="L54" s="197">
        <v>16</v>
      </c>
    </row>
    <row r="55" spans="1:12" s="27" customFormat="1" ht="13.5" customHeight="1">
      <c r="A55" s="193" t="s">
        <v>640</v>
      </c>
      <c r="B55" s="194">
        <v>0</v>
      </c>
      <c r="C55" s="195">
        <v>0</v>
      </c>
      <c r="D55" s="196">
        <v>0</v>
      </c>
      <c r="E55" s="195">
        <v>0</v>
      </c>
      <c r="F55" s="196">
        <v>5</v>
      </c>
      <c r="G55" s="195">
        <v>5</v>
      </c>
      <c r="H55" s="196">
        <v>9</v>
      </c>
      <c r="I55" s="195">
        <v>7</v>
      </c>
      <c r="J55" s="196">
        <v>18</v>
      </c>
      <c r="K55" s="195">
        <v>10</v>
      </c>
      <c r="L55" s="197">
        <v>54</v>
      </c>
    </row>
    <row r="56" spans="1:12" s="27" customFormat="1" ht="13.5" customHeight="1">
      <c r="A56" s="193" t="s">
        <v>651</v>
      </c>
      <c r="B56" s="194">
        <v>0</v>
      </c>
      <c r="C56" s="195">
        <v>0</v>
      </c>
      <c r="D56" s="196">
        <v>0</v>
      </c>
      <c r="E56" s="195">
        <v>0</v>
      </c>
      <c r="F56" s="196">
        <v>3</v>
      </c>
      <c r="G56" s="195">
        <v>4</v>
      </c>
      <c r="H56" s="196">
        <v>0</v>
      </c>
      <c r="I56" s="195">
        <v>0</v>
      </c>
      <c r="J56" s="196">
        <v>2</v>
      </c>
      <c r="K56" s="195">
        <v>6</v>
      </c>
      <c r="L56" s="197">
        <v>15</v>
      </c>
    </row>
    <row r="57" spans="1:12" s="27" customFormat="1" ht="13.5" customHeight="1">
      <c r="A57" s="193" t="s">
        <v>643</v>
      </c>
      <c r="B57" s="194">
        <v>0</v>
      </c>
      <c r="C57" s="195">
        <v>0</v>
      </c>
      <c r="D57" s="196">
        <v>0</v>
      </c>
      <c r="E57" s="195">
        <v>0</v>
      </c>
      <c r="F57" s="196">
        <v>7</v>
      </c>
      <c r="G57" s="195">
        <v>4</v>
      </c>
      <c r="H57" s="196">
        <v>4</v>
      </c>
      <c r="I57" s="195">
        <v>5</v>
      </c>
      <c r="J57" s="196">
        <v>9</v>
      </c>
      <c r="K57" s="195">
        <v>13</v>
      </c>
      <c r="L57" s="197">
        <v>42</v>
      </c>
    </row>
    <row r="58" spans="1:12" s="27" customFormat="1" ht="13.5" customHeight="1">
      <c r="A58" s="193" t="s">
        <v>537</v>
      </c>
      <c r="B58" s="194">
        <v>0</v>
      </c>
      <c r="C58" s="195">
        <v>0</v>
      </c>
      <c r="D58" s="196">
        <v>11</v>
      </c>
      <c r="E58" s="195">
        <v>12</v>
      </c>
      <c r="F58" s="196">
        <v>34</v>
      </c>
      <c r="G58" s="195">
        <v>27</v>
      </c>
      <c r="H58" s="196">
        <v>52</v>
      </c>
      <c r="I58" s="195">
        <v>43</v>
      </c>
      <c r="J58" s="196">
        <v>107</v>
      </c>
      <c r="K58" s="195">
        <v>110</v>
      </c>
      <c r="L58" s="197">
        <v>396</v>
      </c>
    </row>
    <row r="59" spans="1:12" s="27" customFormat="1" ht="13.5" customHeight="1">
      <c r="A59" s="193" t="s">
        <v>650</v>
      </c>
      <c r="B59" s="194">
        <v>0</v>
      </c>
      <c r="C59" s="195">
        <v>0</v>
      </c>
      <c r="D59" s="196">
        <v>0</v>
      </c>
      <c r="E59" s="195">
        <v>0</v>
      </c>
      <c r="F59" s="196">
        <v>1</v>
      </c>
      <c r="G59" s="195">
        <v>2</v>
      </c>
      <c r="H59" s="196">
        <v>1</v>
      </c>
      <c r="I59" s="195">
        <v>0</v>
      </c>
      <c r="J59" s="196">
        <v>2</v>
      </c>
      <c r="K59" s="195">
        <v>6</v>
      </c>
      <c r="L59" s="197">
        <v>12</v>
      </c>
    </row>
    <row r="60" spans="1:12" s="27" customFormat="1" ht="13.5" customHeight="1">
      <c r="A60" s="193" t="s">
        <v>649</v>
      </c>
      <c r="B60" s="194">
        <v>0</v>
      </c>
      <c r="C60" s="195">
        <v>0</v>
      </c>
      <c r="D60" s="196">
        <v>3</v>
      </c>
      <c r="E60" s="195">
        <v>0</v>
      </c>
      <c r="F60" s="196">
        <v>7</v>
      </c>
      <c r="G60" s="195">
        <v>2</v>
      </c>
      <c r="H60" s="196">
        <v>4</v>
      </c>
      <c r="I60" s="195">
        <v>2</v>
      </c>
      <c r="J60" s="196">
        <v>7</v>
      </c>
      <c r="K60" s="195">
        <v>6</v>
      </c>
      <c r="L60" s="197">
        <v>31</v>
      </c>
    </row>
    <row r="61" spans="1:12" s="27" customFormat="1" ht="13.5" customHeight="1">
      <c r="A61" s="193" t="s">
        <v>648</v>
      </c>
      <c r="B61" s="194">
        <v>0</v>
      </c>
      <c r="C61" s="195">
        <v>0</v>
      </c>
      <c r="D61" s="196">
        <v>0</v>
      </c>
      <c r="E61" s="195">
        <v>0</v>
      </c>
      <c r="F61" s="196">
        <v>5</v>
      </c>
      <c r="G61" s="195">
        <v>2</v>
      </c>
      <c r="H61" s="196">
        <v>6</v>
      </c>
      <c r="I61" s="195">
        <v>4</v>
      </c>
      <c r="J61" s="196">
        <v>13</v>
      </c>
      <c r="K61" s="195">
        <v>12</v>
      </c>
      <c r="L61" s="197">
        <v>42</v>
      </c>
    </row>
    <row r="62" spans="1:12" s="216" customFormat="1" ht="30" customHeight="1">
      <c r="A62" s="198" t="s">
        <v>632</v>
      </c>
      <c r="B62" s="199">
        <v>4</v>
      </c>
      <c r="C62" s="199">
        <v>4</v>
      </c>
      <c r="D62" s="199">
        <v>22</v>
      </c>
      <c r="E62" s="199">
        <v>19</v>
      </c>
      <c r="F62" s="199">
        <v>74</v>
      </c>
      <c r="G62" s="199">
        <v>60</v>
      </c>
      <c r="H62" s="199">
        <v>88</v>
      </c>
      <c r="I62" s="199">
        <v>71</v>
      </c>
      <c r="J62" s="199">
        <v>188</v>
      </c>
      <c r="K62" s="199">
        <v>190</v>
      </c>
      <c r="L62" s="199">
        <v>720</v>
      </c>
    </row>
    <row r="65" spans="1:12" ht="37.5" customHeight="1">
      <c r="A65" s="8" t="s">
        <v>346</v>
      </c>
      <c r="B65" s="334" t="s">
        <v>499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6"/>
    </row>
    <row r="66" spans="1:12" ht="33.75">
      <c r="A66" s="30" t="s">
        <v>548</v>
      </c>
      <c r="B66" s="191" t="s">
        <v>301</v>
      </c>
      <c r="C66" s="191" t="s">
        <v>302</v>
      </c>
      <c r="D66" s="191" t="s">
        <v>303</v>
      </c>
      <c r="E66" s="191" t="s">
        <v>304</v>
      </c>
      <c r="F66" s="191" t="s">
        <v>305</v>
      </c>
      <c r="G66" s="191" t="s">
        <v>306</v>
      </c>
      <c r="H66" s="191" t="s">
        <v>307</v>
      </c>
      <c r="I66" s="191" t="s">
        <v>308</v>
      </c>
      <c r="J66" s="191" t="s">
        <v>309</v>
      </c>
      <c r="K66" s="191" t="s">
        <v>310</v>
      </c>
      <c r="L66" s="191" t="s">
        <v>327</v>
      </c>
    </row>
    <row r="67" spans="1:12" s="27" customFormat="1" ht="13.5" customHeight="1">
      <c r="A67" s="193" t="s">
        <v>723</v>
      </c>
      <c r="B67" s="194">
        <v>0</v>
      </c>
      <c r="C67" s="195">
        <v>0</v>
      </c>
      <c r="D67" s="196">
        <v>0</v>
      </c>
      <c r="E67" s="195">
        <v>0</v>
      </c>
      <c r="F67" s="196">
        <v>0</v>
      </c>
      <c r="G67" s="195">
        <v>0</v>
      </c>
      <c r="H67" s="196">
        <v>2</v>
      </c>
      <c r="I67" s="195">
        <v>3</v>
      </c>
      <c r="J67" s="196">
        <v>8</v>
      </c>
      <c r="K67" s="195">
        <v>4</v>
      </c>
      <c r="L67" s="197">
        <v>17</v>
      </c>
    </row>
    <row r="68" spans="1:12" s="27" customFormat="1" ht="13.5" customHeight="1">
      <c r="A68" s="193" t="s">
        <v>722</v>
      </c>
      <c r="B68" s="194">
        <v>0</v>
      </c>
      <c r="C68" s="195">
        <v>0</v>
      </c>
      <c r="D68" s="196">
        <v>0</v>
      </c>
      <c r="E68" s="195">
        <v>0</v>
      </c>
      <c r="F68" s="196">
        <v>1</v>
      </c>
      <c r="G68" s="195">
        <v>2</v>
      </c>
      <c r="H68" s="196">
        <v>3</v>
      </c>
      <c r="I68" s="195">
        <v>1</v>
      </c>
      <c r="J68" s="196">
        <v>0</v>
      </c>
      <c r="K68" s="195">
        <v>4</v>
      </c>
      <c r="L68" s="197">
        <v>11</v>
      </c>
    </row>
    <row r="69" spans="1:12" s="27" customFormat="1" ht="13.5" customHeight="1">
      <c r="A69" s="193" t="s">
        <v>721</v>
      </c>
      <c r="B69" s="194">
        <v>0</v>
      </c>
      <c r="C69" s="195">
        <v>0</v>
      </c>
      <c r="D69" s="196">
        <v>0</v>
      </c>
      <c r="E69" s="195">
        <v>0</v>
      </c>
      <c r="F69" s="196">
        <v>5</v>
      </c>
      <c r="G69" s="195">
        <v>4</v>
      </c>
      <c r="H69" s="196">
        <v>1</v>
      </c>
      <c r="I69" s="195">
        <v>3</v>
      </c>
      <c r="J69" s="196">
        <v>1</v>
      </c>
      <c r="K69" s="195">
        <v>0</v>
      </c>
      <c r="L69" s="197">
        <v>14</v>
      </c>
    </row>
    <row r="70" spans="1:12" s="27" customFormat="1" ht="13.5" customHeight="1">
      <c r="A70" s="193" t="s">
        <v>699</v>
      </c>
      <c r="B70" s="194">
        <v>0</v>
      </c>
      <c r="C70" s="195">
        <v>0</v>
      </c>
      <c r="D70" s="196">
        <v>1</v>
      </c>
      <c r="E70" s="195">
        <v>1</v>
      </c>
      <c r="F70" s="196">
        <v>4</v>
      </c>
      <c r="G70" s="195">
        <v>8</v>
      </c>
      <c r="H70" s="196">
        <v>11</v>
      </c>
      <c r="I70" s="195">
        <v>13</v>
      </c>
      <c r="J70" s="196">
        <v>13</v>
      </c>
      <c r="K70" s="195">
        <v>12</v>
      </c>
      <c r="L70" s="197">
        <v>63</v>
      </c>
    </row>
    <row r="71" spans="1:12" s="27" customFormat="1" ht="13.5" customHeight="1">
      <c r="A71" s="193" t="s">
        <v>720</v>
      </c>
      <c r="B71" s="194">
        <v>0</v>
      </c>
      <c r="C71" s="195">
        <v>0</v>
      </c>
      <c r="D71" s="196">
        <v>0</v>
      </c>
      <c r="E71" s="195">
        <v>0</v>
      </c>
      <c r="F71" s="196">
        <v>0</v>
      </c>
      <c r="G71" s="195">
        <v>0</v>
      </c>
      <c r="H71" s="196">
        <v>1</v>
      </c>
      <c r="I71" s="195">
        <v>1</v>
      </c>
      <c r="J71" s="196">
        <v>7</v>
      </c>
      <c r="K71" s="195">
        <v>6</v>
      </c>
      <c r="L71" s="197">
        <v>15</v>
      </c>
    </row>
    <row r="72" spans="1:12" s="27" customFormat="1" ht="13.5" customHeight="1">
      <c r="A72" s="193" t="s">
        <v>719</v>
      </c>
      <c r="B72" s="194">
        <v>0</v>
      </c>
      <c r="C72" s="195">
        <v>0</v>
      </c>
      <c r="D72" s="196">
        <v>0</v>
      </c>
      <c r="E72" s="195">
        <v>0</v>
      </c>
      <c r="F72" s="196">
        <v>2</v>
      </c>
      <c r="G72" s="195">
        <v>0</v>
      </c>
      <c r="H72" s="196">
        <v>0</v>
      </c>
      <c r="I72" s="195">
        <v>2</v>
      </c>
      <c r="J72" s="196">
        <v>2</v>
      </c>
      <c r="K72" s="195">
        <v>1</v>
      </c>
      <c r="L72" s="197">
        <v>7</v>
      </c>
    </row>
    <row r="73" spans="1:12" s="27" customFormat="1" ht="13.5" customHeight="1">
      <c r="A73" s="193" t="s">
        <v>718</v>
      </c>
      <c r="B73" s="194">
        <v>4</v>
      </c>
      <c r="C73" s="195">
        <v>0</v>
      </c>
      <c r="D73" s="196">
        <v>20</v>
      </c>
      <c r="E73" s="195">
        <v>26</v>
      </c>
      <c r="F73" s="196">
        <v>52</v>
      </c>
      <c r="G73" s="195">
        <v>61</v>
      </c>
      <c r="H73" s="196">
        <v>92</v>
      </c>
      <c r="I73" s="195">
        <v>76</v>
      </c>
      <c r="J73" s="196">
        <v>143</v>
      </c>
      <c r="K73" s="195">
        <v>123</v>
      </c>
      <c r="L73" s="197">
        <v>597</v>
      </c>
    </row>
    <row r="74" spans="1:12" s="27" customFormat="1" ht="13.5" customHeight="1">
      <c r="A74" s="193" t="s">
        <v>717</v>
      </c>
      <c r="B74" s="194">
        <v>0</v>
      </c>
      <c r="C74" s="195">
        <v>0</v>
      </c>
      <c r="D74" s="196">
        <v>0</v>
      </c>
      <c r="E74" s="195">
        <v>0</v>
      </c>
      <c r="F74" s="196">
        <v>2</v>
      </c>
      <c r="G74" s="195">
        <v>2</v>
      </c>
      <c r="H74" s="196">
        <v>1</v>
      </c>
      <c r="I74" s="195">
        <v>6</v>
      </c>
      <c r="J74" s="196">
        <v>17</v>
      </c>
      <c r="K74" s="195">
        <v>14</v>
      </c>
      <c r="L74" s="197">
        <v>42</v>
      </c>
    </row>
    <row r="75" spans="1:12" s="27" customFormat="1" ht="13.5" customHeight="1">
      <c r="A75" s="193" t="s">
        <v>716</v>
      </c>
      <c r="B75" s="194">
        <v>0</v>
      </c>
      <c r="C75" s="195">
        <v>0</v>
      </c>
      <c r="D75" s="196">
        <v>0</v>
      </c>
      <c r="E75" s="195">
        <v>0</v>
      </c>
      <c r="F75" s="196">
        <v>1</v>
      </c>
      <c r="G75" s="195">
        <v>8</v>
      </c>
      <c r="H75" s="196">
        <v>1</v>
      </c>
      <c r="I75" s="195">
        <v>2</v>
      </c>
      <c r="J75" s="196">
        <v>7</v>
      </c>
      <c r="K75" s="195">
        <v>5</v>
      </c>
      <c r="L75" s="197">
        <v>24</v>
      </c>
    </row>
    <row r="76" spans="1:12" s="27" customFormat="1" ht="13.5" customHeight="1">
      <c r="A76" s="193" t="s">
        <v>688</v>
      </c>
      <c r="B76" s="194">
        <v>0</v>
      </c>
      <c r="C76" s="195">
        <v>0</v>
      </c>
      <c r="D76" s="196">
        <v>0</v>
      </c>
      <c r="E76" s="195">
        <v>0</v>
      </c>
      <c r="F76" s="196">
        <v>2</v>
      </c>
      <c r="G76" s="195">
        <v>1</v>
      </c>
      <c r="H76" s="196">
        <v>4</v>
      </c>
      <c r="I76" s="195">
        <v>4</v>
      </c>
      <c r="J76" s="196">
        <v>27</v>
      </c>
      <c r="K76" s="195">
        <v>28</v>
      </c>
      <c r="L76" s="197">
        <v>66</v>
      </c>
    </row>
    <row r="77" spans="1:12" s="27" customFormat="1" ht="13.5" customHeight="1">
      <c r="A77" s="193" t="s">
        <v>715</v>
      </c>
      <c r="B77" s="194">
        <v>0</v>
      </c>
      <c r="C77" s="195">
        <v>0</v>
      </c>
      <c r="D77" s="196">
        <v>0</v>
      </c>
      <c r="E77" s="195">
        <v>0</v>
      </c>
      <c r="F77" s="196">
        <v>0</v>
      </c>
      <c r="G77" s="195">
        <v>0</v>
      </c>
      <c r="H77" s="196">
        <v>1</v>
      </c>
      <c r="I77" s="195">
        <v>0</v>
      </c>
      <c r="J77" s="196">
        <v>2</v>
      </c>
      <c r="K77" s="195">
        <v>1</v>
      </c>
      <c r="L77" s="197">
        <v>4</v>
      </c>
    </row>
    <row r="78" spans="1:12" s="216" customFormat="1" ht="30" customHeight="1">
      <c r="A78" s="198" t="s">
        <v>684</v>
      </c>
      <c r="B78" s="199">
        <v>4</v>
      </c>
      <c r="C78" s="199">
        <v>0</v>
      </c>
      <c r="D78" s="199">
        <v>21</v>
      </c>
      <c r="E78" s="199">
        <v>27</v>
      </c>
      <c r="F78" s="199">
        <v>69</v>
      </c>
      <c r="G78" s="199">
        <v>86</v>
      </c>
      <c r="H78" s="199">
        <v>117</v>
      </c>
      <c r="I78" s="199">
        <v>111</v>
      </c>
      <c r="J78" s="199">
        <v>227</v>
      </c>
      <c r="K78" s="199">
        <v>198</v>
      </c>
      <c r="L78" s="199">
        <v>860</v>
      </c>
    </row>
    <row r="81" spans="1:12" ht="35.25" customHeight="1">
      <c r="A81" s="8" t="s">
        <v>347</v>
      </c>
      <c r="B81" s="334" t="s">
        <v>410</v>
      </c>
      <c r="C81" s="335"/>
      <c r="D81" s="335"/>
      <c r="E81" s="335"/>
      <c r="F81" s="335"/>
      <c r="G81" s="335"/>
      <c r="H81" s="335"/>
      <c r="I81" s="335"/>
      <c r="J81" s="335"/>
      <c r="K81" s="335"/>
      <c r="L81" s="336"/>
    </row>
    <row r="82" spans="1:12" ht="33.75">
      <c r="A82" s="30" t="s">
        <v>548</v>
      </c>
      <c r="B82" s="191" t="s">
        <v>301</v>
      </c>
      <c r="C82" s="191" t="s">
        <v>302</v>
      </c>
      <c r="D82" s="191" t="s">
        <v>303</v>
      </c>
      <c r="E82" s="191" t="s">
        <v>304</v>
      </c>
      <c r="F82" s="191" t="s">
        <v>305</v>
      </c>
      <c r="G82" s="191" t="s">
        <v>306</v>
      </c>
      <c r="H82" s="191" t="s">
        <v>307</v>
      </c>
      <c r="I82" s="191" t="s">
        <v>308</v>
      </c>
      <c r="J82" s="191" t="s">
        <v>309</v>
      </c>
      <c r="K82" s="191" t="s">
        <v>310</v>
      </c>
      <c r="L82" s="191" t="s">
        <v>327</v>
      </c>
    </row>
    <row r="83" spans="1:12" s="27" customFormat="1" ht="13.5" customHeight="1">
      <c r="A83" s="193" t="s">
        <v>31</v>
      </c>
      <c r="B83" s="194">
        <v>0</v>
      </c>
      <c r="C83" s="195">
        <v>0</v>
      </c>
      <c r="D83" s="196">
        <v>0</v>
      </c>
      <c r="E83" s="195">
        <v>0</v>
      </c>
      <c r="F83" s="196">
        <v>2</v>
      </c>
      <c r="G83" s="195">
        <v>2</v>
      </c>
      <c r="H83" s="196">
        <v>3</v>
      </c>
      <c r="I83" s="195">
        <v>1</v>
      </c>
      <c r="J83" s="196">
        <v>5</v>
      </c>
      <c r="K83" s="195">
        <v>8</v>
      </c>
      <c r="L83" s="197">
        <v>21</v>
      </c>
    </row>
    <row r="84" spans="1:12" s="27" customFormat="1" ht="13.5" customHeight="1">
      <c r="A84" s="193" t="s">
        <v>15</v>
      </c>
      <c r="B84" s="194">
        <v>2</v>
      </c>
      <c r="C84" s="195">
        <v>0</v>
      </c>
      <c r="D84" s="196">
        <v>5</v>
      </c>
      <c r="E84" s="195">
        <v>5</v>
      </c>
      <c r="F84" s="196">
        <v>4</v>
      </c>
      <c r="G84" s="195">
        <v>3</v>
      </c>
      <c r="H84" s="196">
        <v>6</v>
      </c>
      <c r="I84" s="195">
        <v>6</v>
      </c>
      <c r="J84" s="196">
        <v>17</v>
      </c>
      <c r="K84" s="195">
        <v>12</v>
      </c>
      <c r="L84" s="197">
        <v>60</v>
      </c>
    </row>
    <row r="85" spans="1:12" s="27" customFormat="1" ht="13.5" customHeight="1">
      <c r="A85" s="193" t="s">
        <v>14</v>
      </c>
      <c r="B85" s="194">
        <v>1</v>
      </c>
      <c r="C85" s="195">
        <v>4</v>
      </c>
      <c r="D85" s="196">
        <v>18</v>
      </c>
      <c r="E85" s="195">
        <v>19</v>
      </c>
      <c r="F85" s="196">
        <v>14</v>
      </c>
      <c r="G85" s="195">
        <v>6</v>
      </c>
      <c r="H85" s="196">
        <v>14</v>
      </c>
      <c r="I85" s="195">
        <v>15</v>
      </c>
      <c r="J85" s="196">
        <v>49</v>
      </c>
      <c r="K85" s="195">
        <v>43</v>
      </c>
      <c r="L85" s="197">
        <v>183</v>
      </c>
    </row>
    <row r="86" spans="1:12" s="27" customFormat="1" ht="13.5" customHeight="1">
      <c r="A86" s="193" t="s">
        <v>12</v>
      </c>
      <c r="B86" s="194">
        <v>0</v>
      </c>
      <c r="C86" s="195">
        <v>0</v>
      </c>
      <c r="D86" s="196">
        <v>0</v>
      </c>
      <c r="E86" s="195">
        <v>0</v>
      </c>
      <c r="F86" s="196">
        <v>0</v>
      </c>
      <c r="G86" s="195">
        <v>2</v>
      </c>
      <c r="H86" s="196">
        <v>6</v>
      </c>
      <c r="I86" s="195">
        <v>11</v>
      </c>
      <c r="J86" s="196">
        <v>23</v>
      </c>
      <c r="K86" s="195">
        <v>19</v>
      </c>
      <c r="L86" s="197">
        <v>61</v>
      </c>
    </row>
    <row r="87" spans="1:12" s="27" customFormat="1" ht="13.5" customHeight="1">
      <c r="A87" s="193" t="s">
        <v>10</v>
      </c>
      <c r="B87" s="194">
        <v>0</v>
      </c>
      <c r="C87" s="195">
        <v>0</v>
      </c>
      <c r="D87" s="196">
        <v>0</v>
      </c>
      <c r="E87" s="195">
        <v>0</v>
      </c>
      <c r="F87" s="196">
        <v>6</v>
      </c>
      <c r="G87" s="195">
        <v>6</v>
      </c>
      <c r="H87" s="196">
        <v>4</v>
      </c>
      <c r="I87" s="195">
        <v>4</v>
      </c>
      <c r="J87" s="196">
        <v>36</v>
      </c>
      <c r="K87" s="195">
        <v>29</v>
      </c>
      <c r="L87" s="197">
        <v>85</v>
      </c>
    </row>
    <row r="88" spans="1:12" s="27" customFormat="1" ht="13.5" customHeight="1">
      <c r="A88" s="193" t="s">
        <v>539</v>
      </c>
      <c r="B88" s="194">
        <v>2</v>
      </c>
      <c r="C88" s="195">
        <v>2</v>
      </c>
      <c r="D88" s="196">
        <v>4</v>
      </c>
      <c r="E88" s="195">
        <v>4</v>
      </c>
      <c r="F88" s="196">
        <v>76</v>
      </c>
      <c r="G88" s="195">
        <v>62</v>
      </c>
      <c r="H88" s="196">
        <v>64</v>
      </c>
      <c r="I88" s="195">
        <v>50</v>
      </c>
      <c r="J88" s="196">
        <v>146</v>
      </c>
      <c r="K88" s="195">
        <v>146</v>
      </c>
      <c r="L88" s="197">
        <v>556</v>
      </c>
    </row>
    <row r="89" spans="1:12" s="27" customFormat="1" ht="13.5" customHeight="1">
      <c r="A89" s="193" t="s">
        <v>9</v>
      </c>
      <c r="B89" s="194">
        <v>0</v>
      </c>
      <c r="C89" s="195">
        <v>0</v>
      </c>
      <c r="D89" s="196">
        <v>0</v>
      </c>
      <c r="E89" s="195">
        <v>0</v>
      </c>
      <c r="F89" s="196">
        <v>7</v>
      </c>
      <c r="G89" s="195">
        <v>4</v>
      </c>
      <c r="H89" s="196">
        <v>8</v>
      </c>
      <c r="I89" s="195">
        <v>5</v>
      </c>
      <c r="J89" s="196">
        <v>8</v>
      </c>
      <c r="K89" s="195">
        <v>9</v>
      </c>
      <c r="L89" s="197">
        <v>41</v>
      </c>
    </row>
    <row r="90" spans="1:12" s="27" customFormat="1" ht="13.5" customHeight="1">
      <c r="A90" s="193" t="s">
        <v>30</v>
      </c>
      <c r="B90" s="194">
        <v>0</v>
      </c>
      <c r="C90" s="195">
        <v>0</v>
      </c>
      <c r="D90" s="196">
        <v>0</v>
      </c>
      <c r="E90" s="195">
        <v>0</v>
      </c>
      <c r="F90" s="196">
        <v>0</v>
      </c>
      <c r="G90" s="195">
        <v>0</v>
      </c>
      <c r="H90" s="196">
        <v>4</v>
      </c>
      <c r="I90" s="195">
        <v>5</v>
      </c>
      <c r="J90" s="196">
        <v>12</v>
      </c>
      <c r="K90" s="195">
        <v>9</v>
      </c>
      <c r="L90" s="197">
        <v>30</v>
      </c>
    </row>
    <row r="91" spans="1:12" s="27" customFormat="1" ht="13.5" customHeight="1">
      <c r="A91" s="193" t="s">
        <v>29</v>
      </c>
      <c r="B91" s="194">
        <v>0</v>
      </c>
      <c r="C91" s="195">
        <v>0</v>
      </c>
      <c r="D91" s="196">
        <v>0</v>
      </c>
      <c r="E91" s="195">
        <v>1</v>
      </c>
      <c r="F91" s="196">
        <v>3</v>
      </c>
      <c r="G91" s="195">
        <v>1</v>
      </c>
      <c r="H91" s="196">
        <v>3</v>
      </c>
      <c r="I91" s="195">
        <v>2</v>
      </c>
      <c r="J91" s="196">
        <v>4</v>
      </c>
      <c r="K91" s="195">
        <v>2</v>
      </c>
      <c r="L91" s="197">
        <v>16</v>
      </c>
    </row>
    <row r="92" spans="1:12" s="27" customFormat="1" ht="13.5" customHeight="1">
      <c r="A92" s="193" t="s">
        <v>28</v>
      </c>
      <c r="B92" s="194">
        <v>0</v>
      </c>
      <c r="C92" s="195">
        <v>0</v>
      </c>
      <c r="D92" s="196">
        <v>0</v>
      </c>
      <c r="E92" s="195">
        <v>1</v>
      </c>
      <c r="F92" s="196">
        <v>1</v>
      </c>
      <c r="G92" s="195">
        <v>3</v>
      </c>
      <c r="H92" s="196">
        <v>1</v>
      </c>
      <c r="I92" s="195">
        <v>1</v>
      </c>
      <c r="J92" s="196">
        <v>6</v>
      </c>
      <c r="K92" s="195">
        <v>1</v>
      </c>
      <c r="L92" s="197">
        <v>14</v>
      </c>
    </row>
    <row r="93" spans="1:12" s="27" customFormat="1" ht="13.5" customHeight="1">
      <c r="A93" s="193" t="s">
        <v>1</v>
      </c>
      <c r="B93" s="194">
        <v>0</v>
      </c>
      <c r="C93" s="195">
        <v>0</v>
      </c>
      <c r="D93" s="196">
        <v>7</v>
      </c>
      <c r="E93" s="195">
        <v>4</v>
      </c>
      <c r="F93" s="196">
        <v>10</v>
      </c>
      <c r="G93" s="195">
        <v>9</v>
      </c>
      <c r="H93" s="196">
        <v>5</v>
      </c>
      <c r="I93" s="195">
        <v>4</v>
      </c>
      <c r="J93" s="196">
        <v>5</v>
      </c>
      <c r="K93" s="195">
        <v>6</v>
      </c>
      <c r="L93" s="197">
        <v>50</v>
      </c>
    </row>
    <row r="94" spans="1:12" s="27" customFormat="1" ht="13.5" customHeight="1">
      <c r="A94" s="193" t="s">
        <v>27</v>
      </c>
      <c r="B94" s="194">
        <v>0</v>
      </c>
      <c r="C94" s="195">
        <v>0</v>
      </c>
      <c r="D94" s="196">
        <v>0</v>
      </c>
      <c r="E94" s="195">
        <v>0</v>
      </c>
      <c r="F94" s="196">
        <v>0</v>
      </c>
      <c r="G94" s="195">
        <v>0</v>
      </c>
      <c r="H94" s="196">
        <v>0</v>
      </c>
      <c r="I94" s="195">
        <v>0</v>
      </c>
      <c r="J94" s="196">
        <v>12</v>
      </c>
      <c r="K94" s="195">
        <v>5</v>
      </c>
      <c r="L94" s="197">
        <v>17</v>
      </c>
    </row>
    <row r="95" spans="1:12" s="27" customFormat="1" ht="13.5" customHeight="1">
      <c r="A95" s="193" t="s">
        <v>748</v>
      </c>
      <c r="B95" s="194">
        <v>0</v>
      </c>
      <c r="C95" s="195">
        <v>0</v>
      </c>
      <c r="D95" s="196">
        <v>1</v>
      </c>
      <c r="E95" s="195">
        <v>1</v>
      </c>
      <c r="F95" s="196">
        <v>4</v>
      </c>
      <c r="G95" s="195">
        <v>8</v>
      </c>
      <c r="H95" s="196">
        <v>8</v>
      </c>
      <c r="I95" s="195">
        <v>8</v>
      </c>
      <c r="J95" s="196">
        <v>15</v>
      </c>
      <c r="K95" s="195">
        <v>16</v>
      </c>
      <c r="L95" s="197">
        <v>61</v>
      </c>
    </row>
    <row r="96" spans="1:12" s="216" customFormat="1" ht="30" customHeight="1">
      <c r="A96" s="198" t="s">
        <v>25</v>
      </c>
      <c r="B96" s="199">
        <v>5</v>
      </c>
      <c r="C96" s="199">
        <v>6</v>
      </c>
      <c r="D96" s="199">
        <v>35</v>
      </c>
      <c r="E96" s="199">
        <v>35</v>
      </c>
      <c r="F96" s="199">
        <v>127</v>
      </c>
      <c r="G96" s="199">
        <v>106</v>
      </c>
      <c r="H96" s="199">
        <v>126</v>
      </c>
      <c r="I96" s="199">
        <v>112</v>
      </c>
      <c r="J96" s="199">
        <v>338</v>
      </c>
      <c r="K96" s="199">
        <v>305</v>
      </c>
      <c r="L96" s="199">
        <v>1195</v>
      </c>
    </row>
    <row r="99" spans="1:12" ht="32.25" customHeight="1">
      <c r="A99" s="8" t="s">
        <v>348</v>
      </c>
      <c r="B99" s="334" t="s">
        <v>500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6"/>
    </row>
    <row r="100" spans="1:12" ht="33.75">
      <c r="A100" s="30" t="s">
        <v>548</v>
      </c>
      <c r="B100" s="191" t="s">
        <v>301</v>
      </c>
      <c r="C100" s="191" t="s">
        <v>302</v>
      </c>
      <c r="D100" s="191" t="s">
        <v>303</v>
      </c>
      <c r="E100" s="191" t="s">
        <v>304</v>
      </c>
      <c r="F100" s="191" t="s">
        <v>305</v>
      </c>
      <c r="G100" s="191" t="s">
        <v>306</v>
      </c>
      <c r="H100" s="191" t="s">
        <v>307</v>
      </c>
      <c r="I100" s="191" t="s">
        <v>308</v>
      </c>
      <c r="J100" s="191" t="s">
        <v>309</v>
      </c>
      <c r="K100" s="191" t="s">
        <v>310</v>
      </c>
      <c r="L100" s="191" t="s">
        <v>327</v>
      </c>
    </row>
    <row r="101" spans="1:12" s="27" customFormat="1" ht="13.5" customHeight="1">
      <c r="A101" s="193" t="s">
        <v>83</v>
      </c>
      <c r="B101" s="194">
        <v>0</v>
      </c>
      <c r="C101" s="195">
        <v>0</v>
      </c>
      <c r="D101" s="196">
        <v>4</v>
      </c>
      <c r="E101" s="195">
        <v>6</v>
      </c>
      <c r="F101" s="196">
        <v>7</v>
      </c>
      <c r="G101" s="195">
        <v>5</v>
      </c>
      <c r="H101" s="196">
        <v>6</v>
      </c>
      <c r="I101" s="195">
        <v>5</v>
      </c>
      <c r="J101" s="196">
        <v>14</v>
      </c>
      <c r="K101" s="195">
        <v>20</v>
      </c>
      <c r="L101" s="197">
        <v>67</v>
      </c>
    </row>
    <row r="102" spans="1:12" s="27" customFormat="1" ht="13.5" customHeight="1">
      <c r="A102" s="193" t="s">
        <v>82</v>
      </c>
      <c r="B102" s="194">
        <v>0</v>
      </c>
      <c r="C102" s="195">
        <v>0</v>
      </c>
      <c r="D102" s="196">
        <v>1</v>
      </c>
      <c r="E102" s="195">
        <v>2</v>
      </c>
      <c r="F102" s="196">
        <v>7</v>
      </c>
      <c r="G102" s="195">
        <v>6</v>
      </c>
      <c r="H102" s="196">
        <v>10</v>
      </c>
      <c r="I102" s="195">
        <v>5</v>
      </c>
      <c r="J102" s="196">
        <v>14</v>
      </c>
      <c r="K102" s="195">
        <v>19</v>
      </c>
      <c r="L102" s="197">
        <v>64</v>
      </c>
    </row>
    <row r="103" spans="1:12" s="27" customFormat="1" ht="13.5" customHeight="1">
      <c r="A103" s="193" t="s">
        <v>540</v>
      </c>
      <c r="B103" s="194">
        <v>4</v>
      </c>
      <c r="C103" s="195">
        <v>2</v>
      </c>
      <c r="D103" s="196">
        <v>8</v>
      </c>
      <c r="E103" s="195">
        <v>5</v>
      </c>
      <c r="F103" s="196">
        <v>27</v>
      </c>
      <c r="G103" s="195">
        <v>23</v>
      </c>
      <c r="H103" s="196">
        <v>27</v>
      </c>
      <c r="I103" s="195">
        <v>25</v>
      </c>
      <c r="J103" s="196">
        <v>56</v>
      </c>
      <c r="K103" s="195">
        <v>39</v>
      </c>
      <c r="L103" s="197">
        <v>216</v>
      </c>
    </row>
    <row r="104" spans="1:12" s="27" customFormat="1" ht="13.5" customHeight="1">
      <c r="A104" s="193" t="s">
        <v>77</v>
      </c>
      <c r="B104" s="194">
        <v>0</v>
      </c>
      <c r="C104" s="195">
        <v>0</v>
      </c>
      <c r="D104" s="196">
        <v>0</v>
      </c>
      <c r="E104" s="195">
        <v>0</v>
      </c>
      <c r="F104" s="196">
        <v>1</v>
      </c>
      <c r="G104" s="195">
        <v>0</v>
      </c>
      <c r="H104" s="196">
        <v>4</v>
      </c>
      <c r="I104" s="195">
        <v>2</v>
      </c>
      <c r="J104" s="196">
        <v>22</v>
      </c>
      <c r="K104" s="195">
        <v>16</v>
      </c>
      <c r="L104" s="197">
        <v>45</v>
      </c>
    </row>
    <row r="105" spans="1:12" s="27" customFormat="1" ht="13.5" customHeight="1">
      <c r="A105" s="193" t="s">
        <v>76</v>
      </c>
      <c r="B105" s="194">
        <v>0</v>
      </c>
      <c r="C105" s="195">
        <v>0</v>
      </c>
      <c r="D105" s="196">
        <v>0</v>
      </c>
      <c r="E105" s="195">
        <v>0</v>
      </c>
      <c r="F105" s="196">
        <v>6</v>
      </c>
      <c r="G105" s="195">
        <v>4</v>
      </c>
      <c r="H105" s="196">
        <v>10</v>
      </c>
      <c r="I105" s="195">
        <v>14</v>
      </c>
      <c r="J105" s="196">
        <v>12</v>
      </c>
      <c r="K105" s="195">
        <v>9</v>
      </c>
      <c r="L105" s="197">
        <v>55</v>
      </c>
    </row>
    <row r="106" spans="1:12" s="27" customFormat="1" ht="13.5" customHeight="1">
      <c r="A106" s="193" t="s">
        <v>95</v>
      </c>
      <c r="B106" s="194">
        <v>2</v>
      </c>
      <c r="C106" s="195">
        <v>2</v>
      </c>
      <c r="D106" s="196">
        <v>4</v>
      </c>
      <c r="E106" s="195">
        <v>4</v>
      </c>
      <c r="F106" s="196">
        <v>7</v>
      </c>
      <c r="G106" s="195">
        <v>5</v>
      </c>
      <c r="H106" s="196">
        <v>7</v>
      </c>
      <c r="I106" s="195">
        <v>11</v>
      </c>
      <c r="J106" s="196">
        <v>23</v>
      </c>
      <c r="K106" s="195">
        <v>24</v>
      </c>
      <c r="L106" s="197">
        <v>89</v>
      </c>
    </row>
    <row r="107" spans="1:12" s="27" customFormat="1" ht="13.5" customHeight="1">
      <c r="A107" s="193" t="s">
        <v>94</v>
      </c>
      <c r="B107" s="194">
        <v>0</v>
      </c>
      <c r="C107" s="195">
        <v>0</v>
      </c>
      <c r="D107" s="196">
        <v>0</v>
      </c>
      <c r="E107" s="195">
        <v>0</v>
      </c>
      <c r="F107" s="196">
        <v>0</v>
      </c>
      <c r="G107" s="195">
        <v>0</v>
      </c>
      <c r="H107" s="196">
        <v>0</v>
      </c>
      <c r="I107" s="195">
        <v>0</v>
      </c>
      <c r="J107" s="196">
        <v>2</v>
      </c>
      <c r="K107" s="195">
        <v>4</v>
      </c>
      <c r="L107" s="197">
        <v>6</v>
      </c>
    </row>
    <row r="108" spans="1:12" s="27" customFormat="1" ht="13.5" customHeight="1">
      <c r="A108" s="193" t="s">
        <v>93</v>
      </c>
      <c r="B108" s="194">
        <v>0</v>
      </c>
      <c r="C108" s="195">
        <v>0</v>
      </c>
      <c r="D108" s="196">
        <v>1</v>
      </c>
      <c r="E108" s="195">
        <v>1</v>
      </c>
      <c r="F108" s="196">
        <v>10</v>
      </c>
      <c r="G108" s="195">
        <v>9</v>
      </c>
      <c r="H108" s="196">
        <v>2</v>
      </c>
      <c r="I108" s="195">
        <v>1</v>
      </c>
      <c r="J108" s="196">
        <v>8</v>
      </c>
      <c r="K108" s="195">
        <v>12</v>
      </c>
      <c r="L108" s="197">
        <v>44</v>
      </c>
    </row>
    <row r="109" spans="1:12" s="27" customFormat="1" ht="13.5" customHeight="1">
      <c r="A109" s="193" t="s">
        <v>92</v>
      </c>
      <c r="B109" s="194">
        <v>0</v>
      </c>
      <c r="C109" s="195">
        <v>0</v>
      </c>
      <c r="D109" s="196">
        <v>0</v>
      </c>
      <c r="E109" s="195">
        <v>0</v>
      </c>
      <c r="F109" s="196">
        <v>4</v>
      </c>
      <c r="G109" s="195">
        <v>2</v>
      </c>
      <c r="H109" s="196">
        <v>1</v>
      </c>
      <c r="I109" s="195">
        <v>5</v>
      </c>
      <c r="J109" s="196">
        <v>3</v>
      </c>
      <c r="K109" s="195">
        <v>8</v>
      </c>
      <c r="L109" s="197">
        <v>23</v>
      </c>
    </row>
    <row r="110" spans="1:12" s="27" customFormat="1" ht="13.5" customHeight="1">
      <c r="A110" s="193" t="s">
        <v>91</v>
      </c>
      <c r="B110" s="194">
        <v>0</v>
      </c>
      <c r="C110" s="195">
        <v>0</v>
      </c>
      <c r="D110" s="196">
        <v>3</v>
      </c>
      <c r="E110" s="195">
        <v>0</v>
      </c>
      <c r="F110" s="196">
        <v>2</v>
      </c>
      <c r="G110" s="195">
        <v>1</v>
      </c>
      <c r="H110" s="196">
        <v>6</v>
      </c>
      <c r="I110" s="195">
        <v>5</v>
      </c>
      <c r="J110" s="196">
        <v>8</v>
      </c>
      <c r="K110" s="195">
        <v>7</v>
      </c>
      <c r="L110" s="197">
        <v>32</v>
      </c>
    </row>
    <row r="111" spans="1:12" s="27" customFormat="1" ht="13.5" customHeight="1">
      <c r="A111" s="193" t="s">
        <v>70</v>
      </c>
      <c r="B111" s="194">
        <v>3</v>
      </c>
      <c r="C111" s="195">
        <v>1</v>
      </c>
      <c r="D111" s="196">
        <v>6</v>
      </c>
      <c r="E111" s="195">
        <v>5</v>
      </c>
      <c r="F111" s="196">
        <v>2</v>
      </c>
      <c r="G111" s="195">
        <v>1</v>
      </c>
      <c r="H111" s="196">
        <v>2</v>
      </c>
      <c r="I111" s="195">
        <v>5</v>
      </c>
      <c r="J111" s="196">
        <v>7</v>
      </c>
      <c r="K111" s="195">
        <v>2</v>
      </c>
      <c r="L111" s="197">
        <v>34</v>
      </c>
    </row>
    <row r="112" spans="1:12" s="27" customFormat="1" ht="13.5" customHeight="1">
      <c r="A112" s="193" t="s">
        <v>90</v>
      </c>
      <c r="B112" s="194">
        <v>0</v>
      </c>
      <c r="C112" s="195">
        <v>0</v>
      </c>
      <c r="D112" s="196">
        <v>1</v>
      </c>
      <c r="E112" s="195">
        <v>2</v>
      </c>
      <c r="F112" s="196">
        <v>4</v>
      </c>
      <c r="G112" s="195">
        <v>4</v>
      </c>
      <c r="H112" s="196">
        <v>3</v>
      </c>
      <c r="I112" s="195">
        <v>2</v>
      </c>
      <c r="J112" s="196">
        <v>6</v>
      </c>
      <c r="K112" s="195">
        <v>13</v>
      </c>
      <c r="L112" s="197">
        <v>35</v>
      </c>
    </row>
    <row r="113" spans="1:12" s="27" customFormat="1" ht="13.5" customHeight="1">
      <c r="A113" s="193" t="s">
        <v>89</v>
      </c>
      <c r="B113" s="194">
        <v>0</v>
      </c>
      <c r="C113" s="195">
        <v>0</v>
      </c>
      <c r="D113" s="196">
        <v>0</v>
      </c>
      <c r="E113" s="195">
        <v>0</v>
      </c>
      <c r="F113" s="196">
        <v>0</v>
      </c>
      <c r="G113" s="195">
        <v>1</v>
      </c>
      <c r="H113" s="196">
        <v>6</v>
      </c>
      <c r="I113" s="195">
        <v>1</v>
      </c>
      <c r="J113" s="196">
        <v>2</v>
      </c>
      <c r="K113" s="195">
        <v>4</v>
      </c>
      <c r="L113" s="197">
        <v>14</v>
      </c>
    </row>
    <row r="114" spans="1:12" s="27" customFormat="1" ht="13.5" customHeight="1">
      <c r="A114" s="193" t="s">
        <v>88</v>
      </c>
      <c r="B114" s="194">
        <v>0</v>
      </c>
      <c r="C114" s="195">
        <v>0</v>
      </c>
      <c r="D114" s="196">
        <v>2</v>
      </c>
      <c r="E114" s="195">
        <v>0</v>
      </c>
      <c r="F114" s="196">
        <v>6</v>
      </c>
      <c r="G114" s="195">
        <v>7</v>
      </c>
      <c r="H114" s="196">
        <v>7</v>
      </c>
      <c r="I114" s="195">
        <v>4</v>
      </c>
      <c r="J114" s="196">
        <v>10</v>
      </c>
      <c r="K114" s="195">
        <v>7</v>
      </c>
      <c r="L114" s="197">
        <v>43</v>
      </c>
    </row>
    <row r="115" spans="1:12" s="27" customFormat="1" ht="13.5" customHeight="1">
      <c r="A115" s="193" t="s">
        <v>87</v>
      </c>
      <c r="B115" s="194">
        <v>0</v>
      </c>
      <c r="C115" s="195">
        <v>0</v>
      </c>
      <c r="D115" s="196">
        <v>0</v>
      </c>
      <c r="E115" s="195">
        <v>0</v>
      </c>
      <c r="F115" s="196">
        <v>8</v>
      </c>
      <c r="G115" s="195">
        <v>6</v>
      </c>
      <c r="H115" s="196">
        <v>10</v>
      </c>
      <c r="I115" s="195">
        <v>4</v>
      </c>
      <c r="J115" s="196">
        <v>26</v>
      </c>
      <c r="K115" s="195">
        <v>25</v>
      </c>
      <c r="L115" s="197">
        <v>79</v>
      </c>
    </row>
    <row r="116" spans="1:12" s="27" customFormat="1" ht="13.5" customHeight="1">
      <c r="A116" s="193" t="s">
        <v>86</v>
      </c>
      <c r="B116" s="194">
        <v>0</v>
      </c>
      <c r="C116" s="195">
        <v>0</v>
      </c>
      <c r="D116" s="196">
        <v>0</v>
      </c>
      <c r="E116" s="195">
        <v>0</v>
      </c>
      <c r="F116" s="196">
        <v>5</v>
      </c>
      <c r="G116" s="195">
        <v>4</v>
      </c>
      <c r="H116" s="196">
        <v>3</v>
      </c>
      <c r="I116" s="195">
        <v>1</v>
      </c>
      <c r="J116" s="196">
        <v>8</v>
      </c>
      <c r="K116" s="195">
        <v>9</v>
      </c>
      <c r="L116" s="197">
        <v>30</v>
      </c>
    </row>
    <row r="117" spans="1:12" s="27" customFormat="1" ht="13.5" customHeight="1">
      <c r="A117" s="193" t="s">
        <v>85</v>
      </c>
      <c r="B117" s="194">
        <v>0</v>
      </c>
      <c r="C117" s="195">
        <v>0</v>
      </c>
      <c r="D117" s="196">
        <v>0</v>
      </c>
      <c r="E117" s="195">
        <v>0</v>
      </c>
      <c r="F117" s="196">
        <v>16</v>
      </c>
      <c r="G117" s="195">
        <v>9</v>
      </c>
      <c r="H117" s="196">
        <v>8</v>
      </c>
      <c r="I117" s="195">
        <v>8</v>
      </c>
      <c r="J117" s="196">
        <v>38</v>
      </c>
      <c r="K117" s="195">
        <v>33</v>
      </c>
      <c r="L117" s="197">
        <v>112</v>
      </c>
    </row>
    <row r="118" spans="1:12" s="27" customFormat="1" ht="13.5" customHeight="1">
      <c r="A118" s="193" t="s">
        <v>57</v>
      </c>
      <c r="B118" s="194">
        <v>0</v>
      </c>
      <c r="C118" s="195">
        <v>0</v>
      </c>
      <c r="D118" s="196">
        <v>2</v>
      </c>
      <c r="E118" s="195">
        <v>3</v>
      </c>
      <c r="F118" s="196">
        <v>10</v>
      </c>
      <c r="G118" s="195">
        <v>8</v>
      </c>
      <c r="H118" s="196">
        <v>9</v>
      </c>
      <c r="I118" s="195">
        <v>10</v>
      </c>
      <c r="J118" s="196">
        <v>15</v>
      </c>
      <c r="K118" s="195">
        <v>11</v>
      </c>
      <c r="L118" s="197">
        <v>68</v>
      </c>
    </row>
    <row r="119" spans="1:12" s="27" customFormat="1" ht="13.5" customHeight="1">
      <c r="A119" s="193" t="s">
        <v>54</v>
      </c>
      <c r="B119" s="194">
        <v>0</v>
      </c>
      <c r="C119" s="195">
        <v>0</v>
      </c>
      <c r="D119" s="196">
        <v>0</v>
      </c>
      <c r="E119" s="195">
        <v>0</v>
      </c>
      <c r="F119" s="196">
        <v>0</v>
      </c>
      <c r="G119" s="195">
        <v>0</v>
      </c>
      <c r="H119" s="196">
        <v>0</v>
      </c>
      <c r="I119" s="195">
        <v>0</v>
      </c>
      <c r="J119" s="196">
        <v>14</v>
      </c>
      <c r="K119" s="195">
        <v>9</v>
      </c>
      <c r="L119" s="197">
        <v>23</v>
      </c>
    </row>
    <row r="120" spans="1:12" s="27" customFormat="1" ht="13.5" customHeight="1">
      <c r="A120" s="193" t="s">
        <v>48</v>
      </c>
      <c r="B120" s="194">
        <v>0</v>
      </c>
      <c r="C120" s="195">
        <v>0</v>
      </c>
      <c r="D120" s="196">
        <v>0</v>
      </c>
      <c r="E120" s="195">
        <v>0</v>
      </c>
      <c r="F120" s="196">
        <v>12</v>
      </c>
      <c r="G120" s="195">
        <v>16</v>
      </c>
      <c r="H120" s="196">
        <v>8</v>
      </c>
      <c r="I120" s="195">
        <v>11</v>
      </c>
      <c r="J120" s="196">
        <v>5</v>
      </c>
      <c r="K120" s="195">
        <v>4</v>
      </c>
      <c r="L120" s="197">
        <v>56</v>
      </c>
    </row>
    <row r="121" spans="1:12" s="216" customFormat="1" ht="30" customHeight="1">
      <c r="A121" s="198" t="s">
        <v>84</v>
      </c>
      <c r="B121" s="199">
        <v>9</v>
      </c>
      <c r="C121" s="199">
        <v>5</v>
      </c>
      <c r="D121" s="199">
        <v>32</v>
      </c>
      <c r="E121" s="199">
        <v>28</v>
      </c>
      <c r="F121" s="199">
        <v>134</v>
      </c>
      <c r="G121" s="199">
        <v>111</v>
      </c>
      <c r="H121" s="199">
        <v>129</v>
      </c>
      <c r="I121" s="199">
        <v>119</v>
      </c>
      <c r="J121" s="199">
        <v>293</v>
      </c>
      <c r="K121" s="199">
        <v>275</v>
      </c>
      <c r="L121" s="199">
        <v>1135</v>
      </c>
    </row>
    <row r="124" spans="1:12" ht="39.75" customHeight="1">
      <c r="A124" s="8" t="s">
        <v>349</v>
      </c>
      <c r="B124" s="334" t="s">
        <v>501</v>
      </c>
      <c r="C124" s="335"/>
      <c r="D124" s="335"/>
      <c r="E124" s="335"/>
      <c r="F124" s="335"/>
      <c r="G124" s="335"/>
      <c r="H124" s="335"/>
      <c r="I124" s="335"/>
      <c r="J124" s="335"/>
      <c r="K124" s="335"/>
      <c r="L124" s="336"/>
    </row>
    <row r="125" spans="1:12" ht="33.75">
      <c r="A125" s="30" t="s">
        <v>548</v>
      </c>
      <c r="B125" s="191" t="s">
        <v>301</v>
      </c>
      <c r="C125" s="191" t="s">
        <v>302</v>
      </c>
      <c r="D125" s="191" t="s">
        <v>303</v>
      </c>
      <c r="E125" s="191" t="s">
        <v>304</v>
      </c>
      <c r="F125" s="191" t="s">
        <v>305</v>
      </c>
      <c r="G125" s="191" t="s">
        <v>306</v>
      </c>
      <c r="H125" s="191" t="s">
        <v>307</v>
      </c>
      <c r="I125" s="191" t="s">
        <v>308</v>
      </c>
      <c r="J125" s="191" t="s">
        <v>309</v>
      </c>
      <c r="K125" s="191" t="s">
        <v>310</v>
      </c>
      <c r="L125" s="191" t="s">
        <v>327</v>
      </c>
    </row>
    <row r="126" spans="1:12" s="27" customFormat="1" ht="13.5" customHeight="1">
      <c r="A126" s="193" t="s">
        <v>140</v>
      </c>
      <c r="B126" s="194">
        <v>0</v>
      </c>
      <c r="C126" s="195">
        <v>0</v>
      </c>
      <c r="D126" s="196">
        <v>0</v>
      </c>
      <c r="E126" s="195">
        <v>0</v>
      </c>
      <c r="F126" s="196">
        <v>0</v>
      </c>
      <c r="G126" s="195">
        <v>0</v>
      </c>
      <c r="H126" s="196">
        <v>0</v>
      </c>
      <c r="I126" s="195">
        <v>0</v>
      </c>
      <c r="J126" s="196">
        <v>7</v>
      </c>
      <c r="K126" s="195">
        <v>8</v>
      </c>
      <c r="L126" s="197">
        <v>15</v>
      </c>
    </row>
    <row r="127" spans="1:12" s="27" customFormat="1" ht="13.5" customHeight="1">
      <c r="A127" s="193" t="s">
        <v>156</v>
      </c>
      <c r="B127" s="194">
        <v>0</v>
      </c>
      <c r="C127" s="195">
        <v>0</v>
      </c>
      <c r="D127" s="196">
        <v>2</v>
      </c>
      <c r="E127" s="195">
        <v>3</v>
      </c>
      <c r="F127" s="196">
        <v>3</v>
      </c>
      <c r="G127" s="195">
        <v>3</v>
      </c>
      <c r="H127" s="196">
        <v>5</v>
      </c>
      <c r="I127" s="195">
        <v>3</v>
      </c>
      <c r="J127" s="196">
        <v>7</v>
      </c>
      <c r="K127" s="195">
        <v>9</v>
      </c>
      <c r="L127" s="197">
        <v>35</v>
      </c>
    </row>
    <row r="128" spans="1:12" s="27" customFormat="1" ht="13.5" customHeight="1">
      <c r="A128" s="193" t="s">
        <v>157</v>
      </c>
      <c r="B128" s="194">
        <v>0</v>
      </c>
      <c r="C128" s="195">
        <v>0</v>
      </c>
      <c r="D128" s="196">
        <v>0</v>
      </c>
      <c r="E128" s="195">
        <v>0</v>
      </c>
      <c r="F128" s="196">
        <v>0</v>
      </c>
      <c r="G128" s="195">
        <v>0</v>
      </c>
      <c r="H128" s="196">
        <v>5</v>
      </c>
      <c r="I128" s="195">
        <v>5</v>
      </c>
      <c r="J128" s="196">
        <v>4</v>
      </c>
      <c r="K128" s="195">
        <v>4</v>
      </c>
      <c r="L128" s="197">
        <v>18</v>
      </c>
    </row>
    <row r="129" spans="1:12" s="27" customFormat="1" ht="13.5" customHeight="1">
      <c r="A129" s="193" t="s">
        <v>158</v>
      </c>
      <c r="B129" s="194">
        <v>0</v>
      </c>
      <c r="C129" s="195">
        <v>0</v>
      </c>
      <c r="D129" s="196">
        <v>2</v>
      </c>
      <c r="E129" s="195">
        <v>0</v>
      </c>
      <c r="F129" s="196">
        <v>2</v>
      </c>
      <c r="G129" s="195">
        <v>2</v>
      </c>
      <c r="H129" s="196">
        <v>1</v>
      </c>
      <c r="I129" s="195">
        <v>2</v>
      </c>
      <c r="J129" s="196">
        <v>0</v>
      </c>
      <c r="K129" s="195">
        <v>0</v>
      </c>
      <c r="L129" s="197">
        <v>9</v>
      </c>
    </row>
    <row r="130" spans="1:12" s="27" customFormat="1" ht="13.5" customHeight="1">
      <c r="A130" s="193" t="s">
        <v>159</v>
      </c>
      <c r="B130" s="194">
        <v>2</v>
      </c>
      <c r="C130" s="195">
        <v>1</v>
      </c>
      <c r="D130" s="196">
        <v>3</v>
      </c>
      <c r="E130" s="195">
        <v>2</v>
      </c>
      <c r="F130" s="196">
        <v>2</v>
      </c>
      <c r="G130" s="195">
        <v>2</v>
      </c>
      <c r="H130" s="196">
        <v>5</v>
      </c>
      <c r="I130" s="195">
        <v>3</v>
      </c>
      <c r="J130" s="196">
        <v>12</v>
      </c>
      <c r="K130" s="195">
        <v>8</v>
      </c>
      <c r="L130" s="197">
        <v>40</v>
      </c>
    </row>
    <row r="131" spans="1:12" s="216" customFormat="1" ht="30" customHeight="1">
      <c r="A131" s="198" t="s">
        <v>131</v>
      </c>
      <c r="B131" s="199">
        <f aca="true" t="shared" si="6" ref="B131:L131">SUM(B126:B130)</f>
        <v>2</v>
      </c>
      <c r="C131" s="199">
        <f t="shared" si="6"/>
        <v>1</v>
      </c>
      <c r="D131" s="199">
        <f t="shared" si="6"/>
        <v>7</v>
      </c>
      <c r="E131" s="199">
        <f t="shared" si="6"/>
        <v>5</v>
      </c>
      <c r="F131" s="199">
        <f t="shared" si="6"/>
        <v>7</v>
      </c>
      <c r="G131" s="199">
        <f t="shared" si="6"/>
        <v>7</v>
      </c>
      <c r="H131" s="199">
        <f t="shared" si="6"/>
        <v>16</v>
      </c>
      <c r="I131" s="199">
        <f t="shared" si="6"/>
        <v>13</v>
      </c>
      <c r="J131" s="199">
        <f t="shared" si="6"/>
        <v>30</v>
      </c>
      <c r="K131" s="199">
        <f t="shared" si="6"/>
        <v>29</v>
      </c>
      <c r="L131" s="199">
        <f t="shared" si="6"/>
        <v>117</v>
      </c>
    </row>
    <row r="134" spans="1:12" ht="37.5" customHeight="1">
      <c r="A134" s="8" t="s">
        <v>350</v>
      </c>
      <c r="B134" s="334" t="s">
        <v>411</v>
      </c>
      <c r="C134" s="335"/>
      <c r="D134" s="335"/>
      <c r="E134" s="335"/>
      <c r="F134" s="335"/>
      <c r="G134" s="335"/>
      <c r="H134" s="335"/>
      <c r="I134" s="335"/>
      <c r="J134" s="335"/>
      <c r="K134" s="335"/>
      <c r="L134" s="336"/>
    </row>
    <row r="135" spans="1:12" ht="33.75">
      <c r="A135" s="30" t="s">
        <v>548</v>
      </c>
      <c r="B135" s="191" t="s">
        <v>301</v>
      </c>
      <c r="C135" s="191" t="s">
        <v>302</v>
      </c>
      <c r="D135" s="191" t="s">
        <v>303</v>
      </c>
      <c r="E135" s="191" t="s">
        <v>304</v>
      </c>
      <c r="F135" s="191" t="s">
        <v>305</v>
      </c>
      <c r="G135" s="191" t="s">
        <v>306</v>
      </c>
      <c r="H135" s="191" t="s">
        <v>307</v>
      </c>
      <c r="I135" s="191" t="s">
        <v>308</v>
      </c>
      <c r="J135" s="191" t="s">
        <v>309</v>
      </c>
      <c r="K135" s="191" t="s">
        <v>310</v>
      </c>
      <c r="L135" s="191" t="s">
        <v>327</v>
      </c>
    </row>
    <row r="136" spans="1:12" s="27" customFormat="1" ht="13.5" customHeight="1">
      <c r="A136" s="193" t="s">
        <v>190</v>
      </c>
      <c r="B136" s="194">
        <v>1</v>
      </c>
      <c r="C136" s="195">
        <v>0</v>
      </c>
      <c r="D136" s="196">
        <v>1</v>
      </c>
      <c r="E136" s="195">
        <v>0</v>
      </c>
      <c r="F136" s="196">
        <v>4</v>
      </c>
      <c r="G136" s="195">
        <v>6</v>
      </c>
      <c r="H136" s="196">
        <v>4</v>
      </c>
      <c r="I136" s="195">
        <v>5</v>
      </c>
      <c r="J136" s="196">
        <v>16</v>
      </c>
      <c r="K136" s="195">
        <v>11</v>
      </c>
      <c r="L136" s="197">
        <v>48</v>
      </c>
    </row>
    <row r="137" spans="1:12" s="27" customFormat="1" ht="13.5" customHeight="1">
      <c r="A137" s="193" t="s">
        <v>189</v>
      </c>
      <c r="B137" s="194">
        <v>0</v>
      </c>
      <c r="C137" s="195">
        <v>0</v>
      </c>
      <c r="D137" s="196">
        <v>2</v>
      </c>
      <c r="E137" s="195">
        <v>5</v>
      </c>
      <c r="F137" s="196">
        <v>15</v>
      </c>
      <c r="G137" s="195">
        <v>8</v>
      </c>
      <c r="H137" s="196">
        <v>22</v>
      </c>
      <c r="I137" s="195">
        <v>24</v>
      </c>
      <c r="J137" s="196">
        <v>30</v>
      </c>
      <c r="K137" s="195">
        <v>23</v>
      </c>
      <c r="L137" s="197">
        <v>129</v>
      </c>
    </row>
    <row r="138" spans="1:12" s="27" customFormat="1" ht="13.5" customHeight="1">
      <c r="A138" s="193" t="s">
        <v>177</v>
      </c>
      <c r="B138" s="194">
        <v>10</v>
      </c>
      <c r="C138" s="195">
        <v>7</v>
      </c>
      <c r="D138" s="196">
        <v>3</v>
      </c>
      <c r="E138" s="195">
        <v>3</v>
      </c>
      <c r="F138" s="196">
        <v>19</v>
      </c>
      <c r="G138" s="195">
        <v>15</v>
      </c>
      <c r="H138" s="196">
        <v>9</v>
      </c>
      <c r="I138" s="195">
        <v>17</v>
      </c>
      <c r="J138" s="196">
        <v>21</v>
      </c>
      <c r="K138" s="195">
        <v>23</v>
      </c>
      <c r="L138" s="197">
        <v>127</v>
      </c>
    </row>
    <row r="139" spans="1:12" s="27" customFormat="1" ht="13.5" customHeight="1">
      <c r="A139" s="193" t="s">
        <v>542</v>
      </c>
      <c r="B139" s="194">
        <v>1</v>
      </c>
      <c r="C139" s="195">
        <v>1</v>
      </c>
      <c r="D139" s="196">
        <v>8</v>
      </c>
      <c r="E139" s="195">
        <v>4</v>
      </c>
      <c r="F139" s="196">
        <v>21</v>
      </c>
      <c r="G139" s="195">
        <v>20</v>
      </c>
      <c r="H139" s="196">
        <v>37</v>
      </c>
      <c r="I139" s="195">
        <v>22</v>
      </c>
      <c r="J139" s="196">
        <v>54</v>
      </c>
      <c r="K139" s="195">
        <v>47</v>
      </c>
      <c r="L139" s="197">
        <v>215</v>
      </c>
    </row>
    <row r="140" spans="1:12" s="27" customFormat="1" ht="13.5" customHeight="1">
      <c r="A140" s="193" t="s">
        <v>175</v>
      </c>
      <c r="B140" s="194">
        <v>0</v>
      </c>
      <c r="C140" s="195">
        <v>0</v>
      </c>
      <c r="D140" s="196">
        <v>0</v>
      </c>
      <c r="E140" s="195">
        <v>0</v>
      </c>
      <c r="F140" s="196">
        <v>6</v>
      </c>
      <c r="G140" s="195">
        <v>0</v>
      </c>
      <c r="H140" s="196">
        <v>1</v>
      </c>
      <c r="I140" s="195">
        <v>1</v>
      </c>
      <c r="J140" s="196">
        <v>0</v>
      </c>
      <c r="K140" s="195">
        <v>0</v>
      </c>
      <c r="L140" s="197">
        <v>8</v>
      </c>
    </row>
    <row r="141" spans="1:12" s="27" customFormat="1" ht="13.5" customHeight="1">
      <c r="A141" s="193" t="s">
        <v>188</v>
      </c>
      <c r="B141" s="194">
        <v>0</v>
      </c>
      <c r="C141" s="195">
        <v>4</v>
      </c>
      <c r="D141" s="196">
        <v>4</v>
      </c>
      <c r="E141" s="195">
        <v>2</v>
      </c>
      <c r="F141" s="196">
        <v>8</v>
      </c>
      <c r="G141" s="195">
        <v>3</v>
      </c>
      <c r="H141" s="196">
        <v>4</v>
      </c>
      <c r="I141" s="195">
        <v>8</v>
      </c>
      <c r="J141" s="196">
        <v>6</v>
      </c>
      <c r="K141" s="195">
        <v>2</v>
      </c>
      <c r="L141" s="197">
        <v>41</v>
      </c>
    </row>
    <row r="142" spans="1:12" s="27" customFormat="1" ht="13.5" customHeight="1">
      <c r="A142" s="193" t="s">
        <v>187</v>
      </c>
      <c r="B142" s="194">
        <v>3</v>
      </c>
      <c r="C142" s="195">
        <v>1</v>
      </c>
      <c r="D142" s="196">
        <v>3</v>
      </c>
      <c r="E142" s="195">
        <v>1</v>
      </c>
      <c r="F142" s="196">
        <v>3</v>
      </c>
      <c r="G142" s="195">
        <v>3</v>
      </c>
      <c r="H142" s="196">
        <v>3</v>
      </c>
      <c r="I142" s="195">
        <v>3</v>
      </c>
      <c r="J142" s="196">
        <v>10</v>
      </c>
      <c r="K142" s="195">
        <v>10</v>
      </c>
      <c r="L142" s="197">
        <v>40</v>
      </c>
    </row>
    <row r="143" spans="1:12" s="216" customFormat="1" ht="30" customHeight="1">
      <c r="A143" s="198" t="s">
        <v>133</v>
      </c>
      <c r="B143" s="199">
        <v>15</v>
      </c>
      <c r="C143" s="199">
        <v>13</v>
      </c>
      <c r="D143" s="199">
        <v>21</v>
      </c>
      <c r="E143" s="199">
        <v>15</v>
      </c>
      <c r="F143" s="199">
        <v>76</v>
      </c>
      <c r="G143" s="199">
        <v>55</v>
      </c>
      <c r="H143" s="199">
        <v>80</v>
      </c>
      <c r="I143" s="199">
        <v>80</v>
      </c>
      <c r="J143" s="199">
        <v>137</v>
      </c>
      <c r="K143" s="199">
        <v>116</v>
      </c>
      <c r="L143" s="199">
        <v>608</v>
      </c>
    </row>
    <row r="146" spans="1:12" ht="37.5" customHeight="1">
      <c r="A146" s="8" t="s">
        <v>351</v>
      </c>
      <c r="B146" s="335" t="s">
        <v>502</v>
      </c>
      <c r="C146" s="335"/>
      <c r="D146" s="335"/>
      <c r="E146" s="335"/>
      <c r="F146" s="335"/>
      <c r="G146" s="335"/>
      <c r="H146" s="335"/>
      <c r="I146" s="335"/>
      <c r="J146" s="335"/>
      <c r="K146" s="335"/>
      <c r="L146" s="336"/>
    </row>
    <row r="147" spans="1:12" ht="33.75">
      <c r="A147" s="30" t="s">
        <v>548</v>
      </c>
      <c r="B147" s="191" t="s">
        <v>301</v>
      </c>
      <c r="C147" s="191" t="s">
        <v>302</v>
      </c>
      <c r="D147" s="191" t="s">
        <v>303</v>
      </c>
      <c r="E147" s="191" t="s">
        <v>304</v>
      </c>
      <c r="F147" s="191" t="s">
        <v>305</v>
      </c>
      <c r="G147" s="191" t="s">
        <v>306</v>
      </c>
      <c r="H147" s="191" t="s">
        <v>307</v>
      </c>
      <c r="I147" s="191" t="s">
        <v>308</v>
      </c>
      <c r="J147" s="191" t="s">
        <v>309</v>
      </c>
      <c r="K147" s="191" t="s">
        <v>310</v>
      </c>
      <c r="L147" s="191" t="s">
        <v>327</v>
      </c>
    </row>
    <row r="148" spans="1:12" s="27" customFormat="1" ht="13.5" customHeight="1">
      <c r="A148" s="193" t="s">
        <v>227</v>
      </c>
      <c r="B148" s="194">
        <v>0</v>
      </c>
      <c r="C148" s="195">
        <v>0</v>
      </c>
      <c r="D148" s="196">
        <v>0</v>
      </c>
      <c r="E148" s="195">
        <v>0</v>
      </c>
      <c r="F148" s="196">
        <v>1</v>
      </c>
      <c r="G148" s="195">
        <v>2</v>
      </c>
      <c r="H148" s="196">
        <v>5</v>
      </c>
      <c r="I148" s="195">
        <v>5</v>
      </c>
      <c r="J148" s="196">
        <v>3</v>
      </c>
      <c r="K148" s="195">
        <v>5</v>
      </c>
      <c r="L148" s="197">
        <v>21</v>
      </c>
    </row>
    <row r="149" spans="1:12" s="27" customFormat="1" ht="13.5" customHeight="1">
      <c r="A149" s="193" t="s">
        <v>212</v>
      </c>
      <c r="B149" s="194">
        <v>0</v>
      </c>
      <c r="C149" s="195">
        <v>0</v>
      </c>
      <c r="D149" s="196">
        <v>0</v>
      </c>
      <c r="E149" s="195">
        <v>0</v>
      </c>
      <c r="F149" s="196">
        <v>9</v>
      </c>
      <c r="G149" s="195">
        <v>17</v>
      </c>
      <c r="H149" s="196">
        <v>12</v>
      </c>
      <c r="I149" s="195">
        <v>16</v>
      </c>
      <c r="J149" s="196">
        <v>24</v>
      </c>
      <c r="K149" s="195">
        <v>21</v>
      </c>
      <c r="L149" s="197">
        <v>99</v>
      </c>
    </row>
    <row r="150" spans="1:12" s="27" customFormat="1" ht="13.5" customHeight="1">
      <c r="A150" s="193" t="s">
        <v>210</v>
      </c>
      <c r="B150" s="194">
        <v>0</v>
      </c>
      <c r="C150" s="195">
        <v>0</v>
      </c>
      <c r="D150" s="196">
        <v>0</v>
      </c>
      <c r="E150" s="195">
        <v>0</v>
      </c>
      <c r="F150" s="196">
        <v>12</v>
      </c>
      <c r="G150" s="195">
        <v>11</v>
      </c>
      <c r="H150" s="196">
        <v>16</v>
      </c>
      <c r="I150" s="195">
        <v>14</v>
      </c>
      <c r="J150" s="196">
        <v>24</v>
      </c>
      <c r="K150" s="195">
        <v>23</v>
      </c>
      <c r="L150" s="197">
        <v>100</v>
      </c>
    </row>
    <row r="151" spans="1:12" s="27" customFormat="1" ht="13.5" customHeight="1">
      <c r="A151" s="193" t="s">
        <v>209</v>
      </c>
      <c r="B151" s="194">
        <v>0</v>
      </c>
      <c r="C151" s="195">
        <v>0</v>
      </c>
      <c r="D151" s="196">
        <v>0</v>
      </c>
      <c r="E151" s="195">
        <v>0</v>
      </c>
      <c r="F151" s="196">
        <v>3</v>
      </c>
      <c r="G151" s="195">
        <v>0</v>
      </c>
      <c r="H151" s="196">
        <v>1</v>
      </c>
      <c r="I151" s="195">
        <v>2</v>
      </c>
      <c r="J151" s="196">
        <v>5</v>
      </c>
      <c r="K151" s="195">
        <v>7</v>
      </c>
      <c r="L151" s="197">
        <v>18</v>
      </c>
    </row>
    <row r="152" spans="1:12" s="27" customFormat="1" ht="13.5" customHeight="1">
      <c r="A152" s="193" t="s">
        <v>226</v>
      </c>
      <c r="B152" s="194">
        <v>5</v>
      </c>
      <c r="C152" s="195">
        <v>4</v>
      </c>
      <c r="D152" s="196">
        <v>0</v>
      </c>
      <c r="E152" s="195">
        <v>0</v>
      </c>
      <c r="F152" s="196">
        <v>7</v>
      </c>
      <c r="G152" s="195">
        <v>12</v>
      </c>
      <c r="H152" s="196">
        <v>0</v>
      </c>
      <c r="I152" s="195">
        <v>0</v>
      </c>
      <c r="J152" s="196">
        <v>12</v>
      </c>
      <c r="K152" s="195">
        <v>10</v>
      </c>
      <c r="L152" s="197">
        <v>50</v>
      </c>
    </row>
    <row r="153" spans="1:12" s="27" customFormat="1" ht="13.5" customHeight="1">
      <c r="A153" s="193" t="s">
        <v>225</v>
      </c>
      <c r="B153" s="194">
        <v>0</v>
      </c>
      <c r="C153" s="195">
        <v>0</v>
      </c>
      <c r="D153" s="196">
        <v>0</v>
      </c>
      <c r="E153" s="195">
        <v>0</v>
      </c>
      <c r="F153" s="196">
        <v>0</v>
      </c>
      <c r="G153" s="195">
        <v>3</v>
      </c>
      <c r="H153" s="196">
        <v>2</v>
      </c>
      <c r="I153" s="195">
        <v>0</v>
      </c>
      <c r="J153" s="196">
        <v>5</v>
      </c>
      <c r="K153" s="195">
        <v>4</v>
      </c>
      <c r="L153" s="197">
        <v>14</v>
      </c>
    </row>
    <row r="154" spans="1:12" s="27" customFormat="1" ht="13.5" customHeight="1">
      <c r="A154" s="193" t="s">
        <v>224</v>
      </c>
      <c r="B154" s="194">
        <v>0</v>
      </c>
      <c r="C154" s="195">
        <v>0</v>
      </c>
      <c r="D154" s="196">
        <v>2</v>
      </c>
      <c r="E154" s="195">
        <v>5</v>
      </c>
      <c r="F154" s="196">
        <v>4</v>
      </c>
      <c r="G154" s="195">
        <v>5</v>
      </c>
      <c r="H154" s="196">
        <v>3</v>
      </c>
      <c r="I154" s="195">
        <v>6</v>
      </c>
      <c r="J154" s="196">
        <v>8</v>
      </c>
      <c r="K154" s="195">
        <v>9</v>
      </c>
      <c r="L154" s="197">
        <v>42</v>
      </c>
    </row>
    <row r="155" spans="1:12" s="27" customFormat="1" ht="13.5" customHeight="1">
      <c r="A155" s="193" t="s">
        <v>223</v>
      </c>
      <c r="B155" s="194">
        <v>0</v>
      </c>
      <c r="C155" s="195">
        <v>0</v>
      </c>
      <c r="D155" s="196">
        <v>0</v>
      </c>
      <c r="E155" s="195">
        <v>0</v>
      </c>
      <c r="F155" s="196">
        <v>1</v>
      </c>
      <c r="G155" s="195">
        <v>0</v>
      </c>
      <c r="H155" s="196">
        <v>2</v>
      </c>
      <c r="I155" s="195">
        <v>2</v>
      </c>
      <c r="J155" s="196">
        <v>0</v>
      </c>
      <c r="K155" s="195">
        <v>2</v>
      </c>
      <c r="L155" s="197">
        <v>7</v>
      </c>
    </row>
    <row r="156" spans="1:12" s="27" customFormat="1" ht="13.5" customHeight="1">
      <c r="A156" s="193" t="s">
        <v>222</v>
      </c>
      <c r="B156" s="194">
        <v>0</v>
      </c>
      <c r="C156" s="195">
        <v>0</v>
      </c>
      <c r="D156" s="196">
        <v>0</v>
      </c>
      <c r="E156" s="195">
        <v>0</v>
      </c>
      <c r="F156" s="196">
        <v>0</v>
      </c>
      <c r="G156" s="195">
        <v>2</v>
      </c>
      <c r="H156" s="196">
        <v>0</v>
      </c>
      <c r="I156" s="195">
        <v>5</v>
      </c>
      <c r="J156" s="196">
        <v>12</v>
      </c>
      <c r="K156" s="195">
        <v>5</v>
      </c>
      <c r="L156" s="197">
        <v>24</v>
      </c>
    </row>
    <row r="157" spans="1:12" s="27" customFormat="1" ht="13.5" customHeight="1">
      <c r="A157" s="193" t="s">
        <v>221</v>
      </c>
      <c r="B157" s="194">
        <v>0</v>
      </c>
      <c r="C157" s="195">
        <v>0</v>
      </c>
      <c r="D157" s="196">
        <v>0</v>
      </c>
      <c r="E157" s="195">
        <v>0</v>
      </c>
      <c r="F157" s="196">
        <v>2</v>
      </c>
      <c r="G157" s="195">
        <v>1</v>
      </c>
      <c r="H157" s="196">
        <v>3</v>
      </c>
      <c r="I157" s="195">
        <v>1</v>
      </c>
      <c r="J157" s="196">
        <v>1</v>
      </c>
      <c r="K157" s="195">
        <v>0</v>
      </c>
      <c r="L157" s="197">
        <v>8</v>
      </c>
    </row>
    <row r="158" spans="1:12" s="27" customFormat="1" ht="13.5" customHeight="1">
      <c r="A158" s="193" t="s">
        <v>220</v>
      </c>
      <c r="B158" s="194">
        <v>0</v>
      </c>
      <c r="C158" s="195">
        <v>0</v>
      </c>
      <c r="D158" s="196">
        <v>0</v>
      </c>
      <c r="E158" s="195">
        <v>0</v>
      </c>
      <c r="F158" s="196">
        <v>1</v>
      </c>
      <c r="G158" s="195">
        <v>0</v>
      </c>
      <c r="H158" s="196">
        <v>4</v>
      </c>
      <c r="I158" s="195">
        <v>9</v>
      </c>
      <c r="J158" s="196">
        <v>3</v>
      </c>
      <c r="K158" s="195">
        <v>2</v>
      </c>
      <c r="L158" s="197">
        <v>19</v>
      </c>
    </row>
    <row r="159" spans="1:12" s="27" customFormat="1" ht="13.5" customHeight="1">
      <c r="A159" s="193" t="s">
        <v>219</v>
      </c>
      <c r="B159" s="194">
        <v>4</v>
      </c>
      <c r="C159" s="195">
        <v>4</v>
      </c>
      <c r="D159" s="196">
        <v>2</v>
      </c>
      <c r="E159" s="195">
        <v>2</v>
      </c>
      <c r="F159" s="196">
        <v>11</v>
      </c>
      <c r="G159" s="195">
        <v>9</v>
      </c>
      <c r="H159" s="196">
        <v>0</v>
      </c>
      <c r="I159" s="195">
        <v>0</v>
      </c>
      <c r="J159" s="196">
        <v>12</v>
      </c>
      <c r="K159" s="195">
        <v>8</v>
      </c>
      <c r="L159" s="197">
        <v>52</v>
      </c>
    </row>
    <row r="160" spans="1:12" s="27" customFormat="1" ht="13.5" customHeight="1">
      <c r="A160" s="193" t="s">
        <v>218</v>
      </c>
      <c r="B160" s="194">
        <v>0</v>
      </c>
      <c r="C160" s="195">
        <v>0</v>
      </c>
      <c r="D160" s="196">
        <v>0</v>
      </c>
      <c r="E160" s="195">
        <v>0</v>
      </c>
      <c r="F160" s="196">
        <v>1</v>
      </c>
      <c r="G160" s="195">
        <v>1</v>
      </c>
      <c r="H160" s="196">
        <v>1</v>
      </c>
      <c r="I160" s="195">
        <v>1</v>
      </c>
      <c r="J160" s="196">
        <v>1</v>
      </c>
      <c r="K160" s="195">
        <v>3</v>
      </c>
      <c r="L160" s="197">
        <v>8</v>
      </c>
    </row>
    <row r="161" spans="1:12" s="216" customFormat="1" ht="30" customHeight="1">
      <c r="A161" s="198" t="s">
        <v>136</v>
      </c>
      <c r="B161" s="199">
        <v>9</v>
      </c>
      <c r="C161" s="199">
        <v>8</v>
      </c>
      <c r="D161" s="199">
        <v>4</v>
      </c>
      <c r="E161" s="199">
        <v>7</v>
      </c>
      <c r="F161" s="199">
        <v>52</v>
      </c>
      <c r="G161" s="199">
        <v>63</v>
      </c>
      <c r="H161" s="199">
        <v>49</v>
      </c>
      <c r="I161" s="199">
        <v>61</v>
      </c>
      <c r="J161" s="199">
        <v>110</v>
      </c>
      <c r="K161" s="199">
        <v>99</v>
      </c>
      <c r="L161" s="199">
        <v>462</v>
      </c>
    </row>
    <row r="164" spans="1:12" ht="48" customHeight="1">
      <c r="A164" s="8" t="s">
        <v>352</v>
      </c>
      <c r="B164" s="334" t="s">
        <v>503</v>
      </c>
      <c r="C164" s="335"/>
      <c r="D164" s="335"/>
      <c r="E164" s="335"/>
      <c r="F164" s="335"/>
      <c r="G164" s="335"/>
      <c r="H164" s="335"/>
      <c r="I164" s="335"/>
      <c r="J164" s="335"/>
      <c r="K164" s="335"/>
      <c r="L164" s="336"/>
    </row>
    <row r="165" spans="1:12" ht="33.75">
      <c r="A165" s="30" t="s">
        <v>548</v>
      </c>
      <c r="B165" s="191" t="s">
        <v>301</v>
      </c>
      <c r="C165" s="191" t="s">
        <v>302</v>
      </c>
      <c r="D165" s="191" t="s">
        <v>303</v>
      </c>
      <c r="E165" s="191" t="s">
        <v>304</v>
      </c>
      <c r="F165" s="191" t="s">
        <v>305</v>
      </c>
      <c r="G165" s="191" t="s">
        <v>306</v>
      </c>
      <c r="H165" s="191" t="s">
        <v>307</v>
      </c>
      <c r="I165" s="191" t="s">
        <v>308</v>
      </c>
      <c r="J165" s="191" t="s">
        <v>309</v>
      </c>
      <c r="K165" s="191" t="s">
        <v>310</v>
      </c>
      <c r="L165" s="191" t="s">
        <v>327</v>
      </c>
    </row>
    <row r="166" spans="1:12" s="27" customFormat="1" ht="13.5" customHeight="1">
      <c r="A166" s="193" t="s">
        <v>252</v>
      </c>
      <c r="B166" s="194">
        <v>0</v>
      </c>
      <c r="C166" s="195">
        <v>0</v>
      </c>
      <c r="D166" s="196">
        <v>0</v>
      </c>
      <c r="E166" s="195">
        <v>0</v>
      </c>
      <c r="F166" s="196">
        <v>0</v>
      </c>
      <c r="G166" s="195">
        <v>1</v>
      </c>
      <c r="H166" s="196">
        <v>3</v>
      </c>
      <c r="I166" s="195">
        <v>1</v>
      </c>
      <c r="J166" s="196">
        <v>9</v>
      </c>
      <c r="K166" s="195">
        <v>6</v>
      </c>
      <c r="L166" s="197">
        <v>20</v>
      </c>
    </row>
    <row r="167" spans="1:12" s="27" customFormat="1" ht="13.5" customHeight="1">
      <c r="A167" s="193" t="s">
        <v>257</v>
      </c>
      <c r="B167" s="194">
        <v>0</v>
      </c>
      <c r="C167" s="195">
        <v>0</v>
      </c>
      <c r="D167" s="196">
        <v>0</v>
      </c>
      <c r="E167" s="195">
        <v>0</v>
      </c>
      <c r="F167" s="196">
        <v>1</v>
      </c>
      <c r="G167" s="195">
        <v>2</v>
      </c>
      <c r="H167" s="196">
        <v>7</v>
      </c>
      <c r="I167" s="195">
        <v>3</v>
      </c>
      <c r="J167" s="196">
        <v>13</v>
      </c>
      <c r="K167" s="195">
        <v>8</v>
      </c>
      <c r="L167" s="197">
        <v>34</v>
      </c>
    </row>
    <row r="168" spans="1:12" s="27" customFormat="1" ht="13.5" customHeight="1">
      <c r="A168" s="193" t="s">
        <v>256</v>
      </c>
      <c r="B168" s="194">
        <v>0</v>
      </c>
      <c r="C168" s="195">
        <v>0</v>
      </c>
      <c r="D168" s="196">
        <v>0</v>
      </c>
      <c r="E168" s="195">
        <v>0</v>
      </c>
      <c r="F168" s="196">
        <v>5</v>
      </c>
      <c r="G168" s="195">
        <v>6</v>
      </c>
      <c r="H168" s="196">
        <v>3</v>
      </c>
      <c r="I168" s="195">
        <v>0</v>
      </c>
      <c r="J168" s="196">
        <v>7</v>
      </c>
      <c r="K168" s="195">
        <v>8</v>
      </c>
      <c r="L168" s="197">
        <v>29</v>
      </c>
    </row>
    <row r="169" spans="1:12" s="27" customFormat="1" ht="13.5" customHeight="1">
      <c r="A169" s="193" t="s">
        <v>255</v>
      </c>
      <c r="B169" s="194">
        <v>0</v>
      </c>
      <c r="C169" s="195">
        <v>0</v>
      </c>
      <c r="D169" s="196">
        <v>0</v>
      </c>
      <c r="E169" s="195">
        <v>0</v>
      </c>
      <c r="F169" s="196">
        <v>3</v>
      </c>
      <c r="G169" s="195">
        <v>1</v>
      </c>
      <c r="H169" s="196">
        <v>6</v>
      </c>
      <c r="I169" s="195">
        <v>5</v>
      </c>
      <c r="J169" s="196">
        <v>13</v>
      </c>
      <c r="K169" s="195">
        <v>10</v>
      </c>
      <c r="L169" s="197">
        <v>38</v>
      </c>
    </row>
    <row r="170" spans="1:12" s="27" customFormat="1" ht="13.5" customHeight="1">
      <c r="A170" s="193" t="s">
        <v>254</v>
      </c>
      <c r="B170" s="194">
        <v>0</v>
      </c>
      <c r="C170" s="195">
        <v>0</v>
      </c>
      <c r="D170" s="196">
        <v>0</v>
      </c>
      <c r="E170" s="195">
        <v>0</v>
      </c>
      <c r="F170" s="196">
        <v>3</v>
      </c>
      <c r="G170" s="195">
        <v>4</v>
      </c>
      <c r="H170" s="196">
        <v>3</v>
      </c>
      <c r="I170" s="195">
        <v>1</v>
      </c>
      <c r="J170" s="196">
        <v>6</v>
      </c>
      <c r="K170" s="195">
        <v>6</v>
      </c>
      <c r="L170" s="197">
        <v>23</v>
      </c>
    </row>
    <row r="171" spans="1:12" s="27" customFormat="1" ht="13.5" customHeight="1">
      <c r="A171" s="193" t="s">
        <v>253</v>
      </c>
      <c r="B171" s="194">
        <v>0</v>
      </c>
      <c r="C171" s="195">
        <v>0</v>
      </c>
      <c r="D171" s="196">
        <v>0</v>
      </c>
      <c r="E171" s="195">
        <v>0</v>
      </c>
      <c r="F171" s="196">
        <v>7</v>
      </c>
      <c r="G171" s="195">
        <v>5</v>
      </c>
      <c r="H171" s="196">
        <v>9</v>
      </c>
      <c r="I171" s="195">
        <v>7</v>
      </c>
      <c r="J171" s="196">
        <v>10</v>
      </c>
      <c r="K171" s="195">
        <v>11</v>
      </c>
      <c r="L171" s="197">
        <v>49</v>
      </c>
    </row>
    <row r="172" spans="1:12" s="216" customFormat="1" ht="30" customHeight="1">
      <c r="A172" s="198" t="s">
        <v>216</v>
      </c>
      <c r="B172" s="199">
        <v>0</v>
      </c>
      <c r="C172" s="199">
        <v>0</v>
      </c>
      <c r="D172" s="199">
        <v>0</v>
      </c>
      <c r="E172" s="199">
        <v>0</v>
      </c>
      <c r="F172" s="199">
        <v>19</v>
      </c>
      <c r="G172" s="199">
        <v>19</v>
      </c>
      <c r="H172" s="199">
        <v>31</v>
      </c>
      <c r="I172" s="199">
        <v>17</v>
      </c>
      <c r="J172" s="199">
        <v>58</v>
      </c>
      <c r="K172" s="199">
        <v>49</v>
      </c>
      <c r="L172" s="199">
        <v>193</v>
      </c>
    </row>
  </sheetData>
  <mergeCells count="16">
    <mergeCell ref="B164:L164"/>
    <mergeCell ref="B99:L99"/>
    <mergeCell ref="B124:L124"/>
    <mergeCell ref="B134:L134"/>
    <mergeCell ref="B146:L146"/>
    <mergeCell ref="B35:L35"/>
    <mergeCell ref="B49:L49"/>
    <mergeCell ref="B65:L65"/>
    <mergeCell ref="B81:L81"/>
    <mergeCell ref="B1:L1"/>
    <mergeCell ref="A2:A3"/>
    <mergeCell ref="B2:C2"/>
    <mergeCell ref="D2:E2"/>
    <mergeCell ref="F2:G2"/>
    <mergeCell ref="H2:I2"/>
    <mergeCell ref="J2:K2"/>
  </mergeCells>
  <printOptions horizontalCentered="1"/>
  <pageMargins left="0" right="0" top="0.5905511811023623" bottom="0.3937007874015748" header="0" footer="0"/>
  <pageSetup horizontalDpi="600" verticalDpi="600" orientation="landscape" paperSize="9" r:id="rId2"/>
  <rowBreaks count="4" manualBreakCount="4">
    <brk id="80" max="255" man="1"/>
    <brk id="98" max="255" man="1"/>
    <brk id="123" max="255" man="1"/>
    <brk id="1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2009-05-20T10:34:01Z</cp:lastPrinted>
  <dcterms:created xsi:type="dcterms:W3CDTF">2009-04-03T08:35:26Z</dcterms:created>
  <dcterms:modified xsi:type="dcterms:W3CDTF">2013-07-23T08:12:25Z</dcterms:modified>
  <cp:category/>
  <cp:version/>
  <cp:contentType/>
  <cp:contentStatus/>
</cp:coreProperties>
</file>