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115" windowHeight="5895" activeTab="0"/>
  </bookViews>
  <sheets>
    <sheet name="tav 2" sheetId="1" r:id="rId1"/>
  </sheets>
  <definedNames/>
  <calcPr fullCalcOnLoad="1"/>
</workbook>
</file>

<file path=xl/sharedStrings.xml><?xml version="1.0" encoding="utf-8"?>
<sst xmlns="http://schemas.openxmlformats.org/spreadsheetml/2006/main" count="371" uniqueCount="255">
  <si>
    <t>Provincia</t>
  </si>
  <si>
    <t>Totale nidi d'infanzia</t>
  </si>
  <si>
    <t>Posti disponibili</t>
  </si>
  <si>
    <t>Totale iscritti</t>
  </si>
  <si>
    <t>N. richieste iscrizioni</t>
  </si>
  <si>
    <t>iscritti in lista d'attesa</t>
  </si>
  <si>
    <t>Piacenza</t>
  </si>
  <si>
    <t>Parma</t>
  </si>
  <si>
    <t>Ravenna</t>
  </si>
  <si>
    <t>Forlì-Cesena</t>
  </si>
  <si>
    <t>Rimini</t>
  </si>
  <si>
    <t>Emilia-Romagna</t>
  </si>
  <si>
    <t>richieste</t>
  </si>
  <si>
    <t>bambini accolti</t>
  </si>
  <si>
    <t>Reggio Nell'Emilia</t>
  </si>
  <si>
    <t>Modena</t>
  </si>
  <si>
    <t>Bologna</t>
  </si>
  <si>
    <t>Ferrara</t>
  </si>
  <si>
    <t>% posti disponibili sulla popol. dei Comuni sedi di nido</t>
  </si>
  <si>
    <t>% iscritti su posti disponibili</t>
  </si>
  <si>
    <t>Comune</t>
  </si>
  <si>
    <t>N. nidi d'infanzia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</si>
  <si>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</si>
  <si>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</si>
  <si>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</si>
  <si>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</si>
  <si>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</si>
  <si>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</si>
  <si>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 Dell'Olio</t>
  </si>
  <si>
    <t>Pontenure</t>
  </si>
  <si>
    <t>Rottofreno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</si>
  <si>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</si>
  <si>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</si>
  <si>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</si>
  <si>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</si>
  <si>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</si>
  <si>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</si>
  <si>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</si>
  <si>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</si>
  <si>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</si>
  <si>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</si>
  <si>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</si>
  <si>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</si>
  <si>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Sissa</t>
  </si>
  <si>
    <t>Sorbolo</t>
  </si>
  <si>
    <t>Torrile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</si>
  <si>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</si>
  <si>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</si>
  <si>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</si>
  <si>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</si>
  <si>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</si>
  <si>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</si>
  <si>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</si>
  <si>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</si>
  <si>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</si>
  <si>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</si>
  <si>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</si>
  <si>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</si>
  <si>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</si>
  <si>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</si>
  <si>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</si>
  <si>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</si>
  <si>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</si>
  <si>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</si>
  <si>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</si>
  <si>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Sassuolo</t>
  </si>
  <si>
    <t>Savignano Sul Panaro</t>
  </si>
  <si>
    <t>Soliera</t>
  </si>
  <si>
    <t>Spilamberto</t>
  </si>
  <si>
    <t>Vignola</t>
  </si>
  <si>
    <t>Tavola 2/BO. Domanda ed offerta di nido d'infanzia.  A.s. 2000/01. Dati comunali e provinciali.</t>
  </si>
  <si>
    <t>Argenta</t>
  </si>
  <si>
    <t>Berra</t>
  </si>
  <si>
    <t>Bondeno</t>
  </si>
  <si>
    <t>Codigoro</t>
  </si>
  <si>
    <t>Copparo</t>
  </si>
  <si>
    <t>Goro</t>
  </si>
  <si>
    <t>Massa Fiscaglia</t>
  </si>
  <si>
    <t>Mesola</t>
  </si>
  <si>
    <t>Mirabello</t>
  </si>
  <si>
    <t>Poggio Renatico</t>
  </si>
  <si>
    <t>Portomaggiore</t>
  </si>
  <si>
    <t>Sant'Agostino</t>
  </si>
  <si>
    <t>Tresigallo</t>
  </si>
  <si>
    <t>Alfonsine</t>
  </si>
  <si>
    <t>Bagnacavallo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</si>
  <si>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</si>
  <si>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</si>
  <si>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</si>
  <si>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</si>
  <si>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</si>
  <si>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</si>
  <si>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</si>
  <si>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</si>
  <si>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</si>
  <si>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Riolo Terme</t>
  </si>
  <si>
    <t>Russi</t>
  </si>
  <si>
    <t>Sant'Agata Sul Santerno</t>
  </si>
  <si>
    <t>Solarolo</t>
  </si>
  <si>
    <t>Bertinoro</t>
  </si>
  <si>
    <t>Castrocaro Terme e Terra Del Sole</t>
  </si>
  <si>
    <t>Cesena</t>
  </si>
  <si>
    <t>Forlì</t>
  </si>
  <si>
    <t>Forlimpopoli</t>
  </si>
  <si>
    <t>Gambettola</t>
  </si>
  <si>
    <t>Gatteo</t>
  </si>
  <si>
    <t>Meldola</t>
  </si>
  <si>
    <t>Modigliana</t>
  </si>
  <si>
    <t>San Mauro Pascoli</t>
  </si>
  <si>
    <t>Santa Sofia</t>
  </si>
  <si>
    <t>Savignano Sul Rubicone</t>
  </si>
  <si>
    <t>Bellaria-Igea Marina</t>
  </si>
  <si>
    <t>Cattolica</t>
  </si>
  <si>
    <t>Morciano Di Romagna</t>
  </si>
  <si>
    <t>San Giovanni in Marignano</t>
  </si>
  <si>
    <t>Santarcangelo Di Romagna</t>
  </si>
  <si>
    <t>Cesenatico 1)</t>
  </si>
  <si>
    <t>Carpi</t>
  </si>
  <si>
    <t>Riccione</t>
  </si>
  <si>
    <t>Bagno Di Romagna</t>
  </si>
  <si>
    <t>Civitella Di Romagna</t>
  </si>
  <si>
    <t>Montiano</t>
  </si>
  <si>
    <t>Rocca San Casciano</t>
  </si>
  <si>
    <t>Sarsina</t>
  </si>
  <si>
    <t>Bagnara Di Romagna</t>
  </si>
  <si>
    <t>Brisighella</t>
  </si>
  <si>
    <t>Provincia di Rimini</t>
  </si>
  <si>
    <t>Provincia di Forlì - Cesena</t>
  </si>
  <si>
    <t>Provincia di Ravenna</t>
  </si>
  <si>
    <t>Provincia di Ferrara</t>
  </si>
  <si>
    <t>Cento 1)</t>
  </si>
  <si>
    <t>Formignana</t>
  </si>
  <si>
    <t>1) Un nido ha aperto a gennaio 2002</t>
  </si>
  <si>
    <t>Provincia di Modena</t>
  </si>
  <si>
    <t>Frassinoro</t>
  </si>
  <si>
    <t>Guiglia</t>
  </si>
  <si>
    <t>San Prospero</t>
  </si>
  <si>
    <t>Provincia di Parma</t>
  </si>
  <si>
    <t>Bedonia</t>
  </si>
  <si>
    <t>Gragnano Trebbiense</t>
  </si>
  <si>
    <t>Provincia di Piacenza</t>
  </si>
  <si>
    <t>Albinea</t>
  </si>
  <si>
    <t>Bagnolo In Piano</t>
  </si>
  <si>
    <t>Bibbiano</t>
  </si>
  <si>
    <t>Brescello</t>
  </si>
  <si>
    <t>Cadelbosco Di Sopra</t>
  </si>
  <si>
    <t>Campagnola Emilia</t>
  </si>
  <si>
    <t>Campegine</t>
  </si>
  <si>
    <t>Casalgrande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</si>
  <si>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</si>
  <si>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</si>
  <si>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</si>
  <si>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</si>
  <si>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</si>
  <si>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</si>
  <si>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</si>
  <si>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</si>
  <si>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</si>
  <si>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</si>
  <si>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</si>
  <si>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</si>
  <si>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</si>
  <si>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</si>
  <si>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</si>
  <si>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</si>
  <si>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</si>
  <si>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</si>
  <si>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</si>
  <si>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</si>
  <si>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Scandiano</t>
  </si>
  <si>
    <t>Toano</t>
  </si>
  <si>
    <t>Vezzano Sul Crostolo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</si>
  <si>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</si>
  <si>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</si>
  <si>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</si>
  <si>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</si>
  <si>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</si>
  <si>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</si>
  <si>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</si>
  <si>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</si>
  <si>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Casalecchio Di Reno</t>
  </si>
  <si>
    <t>Castello D'Argile</t>
  </si>
  <si>
    <t>Castelmaggiore</t>
  </si>
  <si>
    <t>Castel San Pietro Terme</t>
  </si>
  <si>
    <t>Castenaso</t>
  </si>
  <si>
    <t>Castiglione Dei Pepoli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</si>
  <si>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</si>
  <si>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</si>
  <si>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</si>
  <si>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</si>
  <si>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</si>
  <si>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</si>
  <si>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</si>
  <si>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</si>
  <si>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Marzabotto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</si>
  <si>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</si>
  <si>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</si>
  <si>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</si>
  <si>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</si>
  <si>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</si>
  <si>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</si>
  <si>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</si>
  <si>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</si>
  <si>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</si>
  <si>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</si>
  <si>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</si>
  <si>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</si>
  <si>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</si>
  <si>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</si>
  <si>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</si>
  <si>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</si>
  <si>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</si>
  <si>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</si>
  <si>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</si>
  <si>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</si>
  <si>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</si>
  <si>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Migliarino/Ostellato 2)</t>
  </si>
  <si>
    <t>Misano Adriatico</t>
  </si>
  <si>
    <t>Verucchio 1)</t>
  </si>
  <si>
    <t>1) Otto bambini iscritti in lista d'attesa sono di comuni limitrofi</t>
  </si>
  <si>
    <t>I dati relativi alla popolazione sono stati estratti dalla banca dati dell'Ufficio Statistico della Regione Emilia-Romagna</t>
  </si>
  <si>
    <t>* Dati non ancora consolidati</t>
  </si>
  <si>
    <t>Tavola 2/RN. Domanda ed offerta di nido d'infanzia.  A.s. 2001/02. Dati comunali e provinciali.</t>
  </si>
  <si>
    <t>Tavola 2/FC. Domanda ed offerta di nido d'infanzia.  A.s. 2001/02. Dati comunali e provinciali.</t>
  </si>
  <si>
    <t>Tavola 2/RA. Domanda ed offerta di nido d'infanzia.  A.s. 2001/02. Dati comunali e provinciali.</t>
  </si>
  <si>
    <t>Tavola 2/FE. Domanda ed offerta di nido d'infanzia.  A.s. 2001/02. Dati comunali e provinciali.</t>
  </si>
  <si>
    <t>Tavola 2/MO. Domanda ed offerta di nido d'infanzia.  A.s. 2001/02. Dati comunali e provinciali.</t>
  </si>
  <si>
    <t>Tavola 2/RE. Domanda ed offerta di nido d'infanzia.  A.s. 2001/02. Dati comunali e provinciali.</t>
  </si>
  <si>
    <t>Tavola 2/PR. Domanda ed offerta di nido d'infanzia.  A.s. 2001/02. Dati comunali e provinciali.</t>
  </si>
  <si>
    <t>Tavola 2/PC. Domanda ed offerta di nido d'infanzia.  A.s. 2001/02. Dati comunali e provinciali.</t>
  </si>
  <si>
    <t>Tavola 2a. Domanda ed offerta di nido d'infanzia. Anno scolatico 2001/2002.</t>
  </si>
  <si>
    <t xml:space="preserve">                  Dati provinciali e regionali.</t>
  </si>
  <si>
    <t>Provincia di Bologna</t>
  </si>
  <si>
    <t>1) Compresi due nidi estivi</t>
  </si>
  <si>
    <t>Casalfiumanese 1)</t>
  </si>
  <si>
    <t>1) Sezione di nido aggregata a scuola dell'infanzia comunale</t>
  </si>
  <si>
    <t>Sant'Ilario D'Enza</t>
  </si>
  <si>
    <t>Provincia di Reggio Emilia</t>
  </si>
  <si>
    <t>Totale bambini iscritti</t>
  </si>
  <si>
    <t>di cui Femmine</t>
  </si>
  <si>
    <t>di cui femmine</t>
  </si>
  <si>
    <r>
      <t xml:space="preserve">Totale iscritti   </t>
    </r>
    <r>
      <rPr>
        <b/>
        <sz val="10"/>
        <rFont val="Verdana"/>
        <family val="2"/>
      </rPr>
      <t>*</t>
    </r>
  </si>
  <si>
    <r>
      <t xml:space="preserve"> *</t>
    </r>
    <r>
      <rPr>
        <b/>
        <sz val="7"/>
        <rFont val="Verdana"/>
        <family val="2"/>
      </rPr>
      <t xml:space="preserve">                            di cui provenienti da altri comuni</t>
    </r>
  </si>
  <si>
    <t xml:space="preserve">    </t>
  </si>
  <si>
    <t>2) Consorzio per la gestione del nido di Migliarino con il Comune di Ostellato, inserita la somma della popolazione dei due comuni</t>
  </si>
  <si>
    <r>
      <t xml:space="preserve">di cui provenienti da altri comuni              </t>
    </r>
    <r>
      <rPr>
        <sz val="8"/>
        <rFont val="Verdana"/>
        <family val="2"/>
      </rPr>
      <t xml:space="preserve"> (sul totale degli iscritti)</t>
    </r>
  </si>
  <si>
    <r>
      <t>Pop. 0-2 dei Comuni sedi di nido</t>
    </r>
    <r>
      <rPr>
        <b/>
        <sz val="8"/>
        <rFont val="Verdana"/>
        <family val="2"/>
      </rPr>
      <t xml:space="preserve"> *</t>
    </r>
  </si>
  <si>
    <t>Femmine</t>
  </si>
  <si>
    <t>Maschi</t>
  </si>
  <si>
    <t>Campogalliano 2)</t>
  </si>
  <si>
    <t>1) Dati non forniti sulle bambine</t>
  </si>
  <si>
    <t>2) Dati non forniti sui bambini provenienti da altri Comuni</t>
  </si>
  <si>
    <t>Bomporto 1)</t>
  </si>
  <si>
    <t xml:space="preserve">                  </t>
  </si>
  <si>
    <t>Tavola 2. Domanda ed offerta di nido d'infanzia. Anno scolastico 2001/2002 -  Dati provinciali e regionali.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</si>
</sst>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#,##0.0"/>
    <numFmt numFmtId="168" formatCode="_-* #,##0.0_-;\-* #,##0.0_-;_-* &quot;-&quot;?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_-* #,##0.0_-;\-* #,##0.0_-;_-* &quot;-&quot;_-;_-@_-"/>
    <numFmt numFmtId="179" formatCode="_-* #,##0.00_-;\-* #,##0.00_-;_-* &quot;-&quot;_-;_-@_-"/>
  </numFmts>
  <fonts count="2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0.75"/>
      <name val="Arial"/>
      <family val="2"/>
    </font>
    <font>
      <sz val="18"/>
      <name val="Arial"/>
      <family val="0"/>
    </font>
    <font>
      <b/>
      <sz val="11.5"/>
      <name val="Arial"/>
      <family val="2"/>
    </font>
    <font>
      <sz val="17.75"/>
      <name val="Arial"/>
      <family val="0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5.25"/>
      <name val="Arial"/>
      <family val="2"/>
    </font>
    <font>
      <sz val="10"/>
      <color indexed="9"/>
      <name val="Verdana"/>
      <family val="2"/>
    </font>
    <font>
      <sz val="7"/>
      <color indexed="9"/>
      <name val="Verdana"/>
      <family val="2"/>
    </font>
    <font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41" fontId="3" fillId="0" borderId="0" xfId="16" applyFont="1" applyAlignment="1">
      <alignment/>
    </xf>
    <xf numFmtId="41" fontId="3" fillId="0" borderId="0" xfId="0" applyNumberFormat="1" applyFont="1" applyAlignment="1">
      <alignment/>
    </xf>
    <xf numFmtId="0" fontId="5" fillId="2" borderId="2" xfId="0" applyFont="1" applyFill="1" applyBorder="1" applyAlignment="1">
      <alignment horizontal="left"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17" applyFo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17" applyFont="1" applyFill="1" applyAlignment="1">
      <alignment/>
      <protection/>
    </xf>
    <xf numFmtId="41" fontId="3" fillId="0" borderId="0" xfId="16" applyFont="1" applyFill="1" applyAlignment="1">
      <alignment/>
    </xf>
    <xf numFmtId="41" fontId="6" fillId="0" borderId="0" xfId="16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4" fillId="0" borderId="0" xfId="17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41" fontId="3" fillId="0" borderId="3" xfId="16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178" fontId="3" fillId="0" borderId="3" xfId="16" applyNumberFormat="1" applyFont="1" applyFill="1" applyBorder="1" applyAlignment="1">
      <alignment/>
    </xf>
    <xf numFmtId="166" fontId="6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41" fontId="3" fillId="0" borderId="3" xfId="16" applyFont="1" applyFill="1" applyBorder="1" applyAlignment="1">
      <alignment/>
    </xf>
    <xf numFmtId="41" fontId="6" fillId="0" borderId="3" xfId="16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Comma" xfId="15"/>
    <cellStyle name="Comma [0]" xfId="16"/>
    <cellStyle name="Normale_TAV 1 00_0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Grafico n. 2 - Rapporto tra richieste e bambini accolti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Richieste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2'!$C$17:$C$25</c:f>
              <c:strCache/>
            </c:strRef>
          </c:cat>
          <c:val>
            <c:numRef>
              <c:f>'tav 2'!$D$17:$D$25</c:f>
              <c:numCache/>
            </c:numRef>
          </c:val>
          <c:smooth val="0"/>
        </c:ser>
        <c:ser>
          <c:idx val="1"/>
          <c:order val="1"/>
          <c:tx>
            <c:v>Bambini accolti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2'!$C$17:$C$25</c:f>
              <c:strCache/>
            </c:strRef>
          </c:cat>
          <c:val>
            <c:numRef>
              <c:f>'tav 2'!$E$17:$E$25</c:f>
              <c:numCache/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Grafico n. 3 - Rapporto tra capienza dei nidi e i bambini iscritti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posti disponibili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2'!$B$59:$B$67</c:f>
              <c:strCache/>
            </c:strRef>
          </c:cat>
          <c:val>
            <c:numRef>
              <c:f>'tav 2'!$C$59:$C$67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bambini accolti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2'!$B$59:$B$67</c:f>
              <c:strCache/>
            </c:strRef>
          </c:cat>
          <c:val>
            <c:numRef>
              <c:f>'tav 2'!$D$59:$D$67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3812848"/>
        <c:axId val="58771313"/>
      </c:bar3D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n. 4 - Presenza di maschi e femmine nei nidi d'infanzia - a.s. 2001/2002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7"/>
          <c:w val="0.86125"/>
          <c:h val="0.7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'tav 2'!$D$77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 2'!$B$78:$B$86</c:f>
              <c:strCache/>
            </c:strRef>
          </c:cat>
          <c:val>
            <c:numRef>
              <c:f>'tav 2'!$D$78:$D$86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'tav 2'!$C$77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 2'!$B$78:$B$86</c:f>
              <c:strCache/>
            </c:strRef>
          </c:cat>
          <c:val>
            <c:numRef>
              <c:f>'tav 2'!$C$78:$C$86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0"/>
        <c:axId val="59179770"/>
        <c:axId val="62855883"/>
      </c:barChart>
      <c:catAx>
        <c:axId val="59179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auto val="1"/>
        <c:lblOffset val="60"/>
        <c:noMultiLvlLbl val="0"/>
      </c:catAx>
      <c:valAx>
        <c:axId val="6285588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1797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5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28575</xdr:rowOff>
    </xdr:from>
    <xdr:to>
      <xdr:col>7</xdr:col>
      <xdr:colOff>876300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47625" y="3457575"/>
        <a:ext cx="6762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9525</xdr:rowOff>
    </xdr:from>
    <xdr:to>
      <xdr:col>7</xdr:col>
      <xdr:colOff>742950</xdr:colOff>
      <xdr:row>71</xdr:row>
      <xdr:rowOff>9525</xdr:rowOff>
    </xdr:to>
    <xdr:graphicFrame>
      <xdr:nvGraphicFramePr>
        <xdr:cNvPr id="2" name="Chart 2"/>
        <xdr:cNvGraphicFramePr/>
      </xdr:nvGraphicFramePr>
      <xdr:xfrm>
        <a:off x="28575" y="10382250"/>
        <a:ext cx="66484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73</xdr:row>
      <xdr:rowOff>0</xdr:rowOff>
    </xdr:from>
    <xdr:to>
      <xdr:col>7</xdr:col>
      <xdr:colOff>762000</xdr:colOff>
      <xdr:row>103</xdr:row>
      <xdr:rowOff>19050</xdr:rowOff>
    </xdr:to>
    <xdr:graphicFrame>
      <xdr:nvGraphicFramePr>
        <xdr:cNvPr id="3" name="Chart 5"/>
        <xdr:cNvGraphicFramePr/>
      </xdr:nvGraphicFramePr>
      <xdr:xfrm>
        <a:off x="9525" y="13963650"/>
        <a:ext cx="6686550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3.140625" style="2" customWidth="1"/>
    <col min="2" max="2" width="11.7109375" style="2" bestFit="1" customWidth="1"/>
    <col min="3" max="3" width="10.57421875" style="2" customWidth="1"/>
    <col min="4" max="4" width="12.00390625" style="2" customWidth="1"/>
    <col min="5" max="6" width="10.28125" style="2" customWidth="1"/>
    <col min="7" max="7" width="11.00390625" style="2" customWidth="1"/>
    <col min="8" max="8" width="13.140625" style="15" customWidth="1"/>
    <col min="9" max="16384" width="9.140625" style="2" customWidth="1"/>
  </cols>
  <sheetData>
    <row r="1" spans="1:8" s="9" customFormat="1" ht="38.25" customHeight="1">
      <c r="A1" s="57" t="s">
        <v>254</v>
      </c>
      <c r="B1" s="58"/>
      <c r="C1" s="58"/>
      <c r="D1" s="58"/>
      <c r="E1" s="58"/>
      <c r="F1" s="58"/>
      <c r="G1" s="58"/>
      <c r="H1" s="58"/>
    </row>
    <row r="2" spans="1:8" s="9" customFormat="1" ht="14.25" customHeight="1">
      <c r="A2" s="31" t="s">
        <v>253</v>
      </c>
      <c r="B2" s="1"/>
      <c r="C2" s="1"/>
      <c r="D2" s="1"/>
      <c r="E2" s="1"/>
      <c r="F2" s="1"/>
      <c r="G2" s="1"/>
      <c r="H2" s="1"/>
    </row>
    <row r="3" spans="1:8" s="32" customFormat="1" ht="77.25" customHeight="1">
      <c r="A3" s="34" t="s">
        <v>0</v>
      </c>
      <c r="B3" s="35" t="s">
        <v>1</v>
      </c>
      <c r="C3" s="35" t="s">
        <v>2</v>
      </c>
      <c r="D3" s="35" t="s">
        <v>238</v>
      </c>
      <c r="E3" s="35" t="s">
        <v>239</v>
      </c>
      <c r="F3" s="35" t="s">
        <v>245</v>
      </c>
      <c r="G3" s="45" t="s">
        <v>4</v>
      </c>
      <c r="H3" s="45" t="s">
        <v>5</v>
      </c>
    </row>
    <row r="4" spans="1:8" s="9" customFormat="1" ht="12.75">
      <c r="A4" s="36" t="s">
        <v>6</v>
      </c>
      <c r="B4" s="37">
        <f aca="true" t="shared" si="0" ref="B4:H4">B119</f>
        <v>20</v>
      </c>
      <c r="C4" s="38">
        <f t="shared" si="0"/>
        <v>784</v>
      </c>
      <c r="D4" s="39">
        <f t="shared" si="0"/>
        <v>728</v>
      </c>
      <c r="E4" s="38">
        <f t="shared" si="0"/>
        <v>358</v>
      </c>
      <c r="F4" s="39">
        <f t="shared" si="0"/>
        <v>61</v>
      </c>
      <c r="G4" s="39">
        <f t="shared" si="0"/>
        <v>1095</v>
      </c>
      <c r="H4" s="43">
        <f t="shared" si="0"/>
        <v>367</v>
      </c>
    </row>
    <row r="5" spans="1:8" s="9" customFormat="1" ht="12.75">
      <c r="A5" s="36" t="s">
        <v>7</v>
      </c>
      <c r="B5" s="38">
        <f aca="true" t="shared" si="1" ref="B5:H5">B144</f>
        <v>37</v>
      </c>
      <c r="C5" s="38">
        <f t="shared" si="1"/>
        <v>1645</v>
      </c>
      <c r="D5" s="39">
        <f t="shared" si="1"/>
        <v>1622</v>
      </c>
      <c r="E5" s="38">
        <f t="shared" si="1"/>
        <v>782</v>
      </c>
      <c r="F5" s="39">
        <f t="shared" si="1"/>
        <v>55</v>
      </c>
      <c r="G5" s="39">
        <f t="shared" si="1"/>
        <v>2391</v>
      </c>
      <c r="H5" s="43">
        <f t="shared" si="1"/>
        <v>769</v>
      </c>
    </row>
    <row r="6" spans="1:8" s="9" customFormat="1" ht="12.75">
      <c r="A6" s="36" t="s">
        <v>14</v>
      </c>
      <c r="B6" s="38">
        <f aca="true" t="shared" si="2" ref="B6:H6">B184</f>
        <v>79</v>
      </c>
      <c r="C6" s="38">
        <f t="shared" si="2"/>
        <v>3309</v>
      </c>
      <c r="D6" s="39">
        <f t="shared" si="2"/>
        <v>3232</v>
      </c>
      <c r="E6" s="38">
        <f t="shared" si="2"/>
        <v>1512</v>
      </c>
      <c r="F6" s="39">
        <f t="shared" si="2"/>
        <v>72</v>
      </c>
      <c r="G6" s="39">
        <f t="shared" si="2"/>
        <v>3837</v>
      </c>
      <c r="H6" s="43">
        <f t="shared" si="2"/>
        <v>605</v>
      </c>
    </row>
    <row r="7" spans="1:8" s="9" customFormat="1" ht="12.75">
      <c r="A7" s="36" t="s">
        <v>15</v>
      </c>
      <c r="B7" s="37">
        <f aca="true" t="shared" si="3" ref="B7:H7">B222</f>
        <v>97</v>
      </c>
      <c r="C7" s="38">
        <f t="shared" si="3"/>
        <v>3920</v>
      </c>
      <c r="D7" s="39">
        <f t="shared" si="3"/>
        <v>3776</v>
      </c>
      <c r="E7" s="38">
        <f t="shared" si="3"/>
        <v>1870</v>
      </c>
      <c r="F7" s="39">
        <f t="shared" si="3"/>
        <v>50</v>
      </c>
      <c r="G7" s="39">
        <f t="shared" si="3"/>
        <v>5051</v>
      </c>
      <c r="H7" s="43">
        <f t="shared" si="3"/>
        <v>1275</v>
      </c>
    </row>
    <row r="8" spans="1:8" s="9" customFormat="1" ht="12.75">
      <c r="A8" s="36" t="s">
        <v>16</v>
      </c>
      <c r="B8" s="37">
        <f aca="true" t="shared" si="4" ref="B8:H8">B277</f>
        <v>136</v>
      </c>
      <c r="C8" s="37">
        <f t="shared" si="4"/>
        <v>5716</v>
      </c>
      <c r="D8" s="39">
        <f t="shared" si="4"/>
        <v>5523</v>
      </c>
      <c r="E8" s="37">
        <f t="shared" si="4"/>
        <v>1534</v>
      </c>
      <c r="F8" s="39">
        <f t="shared" si="4"/>
        <v>122</v>
      </c>
      <c r="G8" s="39">
        <f t="shared" si="4"/>
        <v>6699</v>
      </c>
      <c r="H8" s="43">
        <f t="shared" si="4"/>
        <v>1176</v>
      </c>
    </row>
    <row r="9" spans="1:8" s="9" customFormat="1" ht="12.75">
      <c r="A9" s="36" t="s">
        <v>17</v>
      </c>
      <c r="B9" s="37">
        <f aca="true" t="shared" si="5" ref="B9:H9">B301</f>
        <v>34</v>
      </c>
      <c r="C9" s="38">
        <f t="shared" si="5"/>
        <v>1477</v>
      </c>
      <c r="D9" s="39">
        <f t="shared" si="5"/>
        <v>1377</v>
      </c>
      <c r="E9" s="38">
        <f t="shared" si="5"/>
        <v>617</v>
      </c>
      <c r="F9" s="39">
        <f t="shared" si="5"/>
        <v>42</v>
      </c>
      <c r="G9" s="39">
        <f t="shared" si="5"/>
        <v>1925</v>
      </c>
      <c r="H9" s="43">
        <f t="shared" si="5"/>
        <v>548</v>
      </c>
    </row>
    <row r="10" spans="1:8" s="9" customFormat="1" ht="12.75">
      <c r="A10" s="36" t="s">
        <v>8</v>
      </c>
      <c r="B10" s="38">
        <f aca="true" t="shared" si="6" ref="B10:H10">B328</f>
        <v>39</v>
      </c>
      <c r="C10" s="38">
        <f t="shared" si="6"/>
        <v>1777</v>
      </c>
      <c r="D10" s="39">
        <f t="shared" si="6"/>
        <v>1695</v>
      </c>
      <c r="E10" s="38">
        <f t="shared" si="6"/>
        <v>642</v>
      </c>
      <c r="F10" s="39">
        <f t="shared" si="6"/>
        <v>76</v>
      </c>
      <c r="G10" s="39">
        <f t="shared" si="6"/>
        <v>2054</v>
      </c>
      <c r="H10" s="43">
        <f t="shared" si="6"/>
        <v>359</v>
      </c>
    </row>
    <row r="11" spans="1:8" s="9" customFormat="1" ht="12.75">
      <c r="A11" s="36" t="s">
        <v>9</v>
      </c>
      <c r="B11" s="37">
        <f aca="true" t="shared" si="7" ref="B11:H11">B356</f>
        <v>60</v>
      </c>
      <c r="C11" s="38">
        <f t="shared" si="7"/>
        <v>1797</v>
      </c>
      <c r="D11" s="39">
        <f t="shared" si="7"/>
        <v>1696</v>
      </c>
      <c r="E11" s="38">
        <f t="shared" si="7"/>
        <v>776</v>
      </c>
      <c r="F11" s="39">
        <f t="shared" si="7"/>
        <v>36</v>
      </c>
      <c r="G11" s="39">
        <f t="shared" si="7"/>
        <v>2298</v>
      </c>
      <c r="H11" s="43">
        <f t="shared" si="7"/>
        <v>602</v>
      </c>
    </row>
    <row r="12" spans="1:8" s="9" customFormat="1" ht="12.75">
      <c r="A12" s="36" t="s">
        <v>10</v>
      </c>
      <c r="B12" s="37">
        <f aca="true" t="shared" si="8" ref="B12:H12">B374</f>
        <v>19</v>
      </c>
      <c r="C12" s="38">
        <f t="shared" si="8"/>
        <v>941</v>
      </c>
      <c r="D12" s="39">
        <f t="shared" si="8"/>
        <v>935</v>
      </c>
      <c r="E12" s="38">
        <f t="shared" si="8"/>
        <v>469</v>
      </c>
      <c r="F12" s="39">
        <f t="shared" si="8"/>
        <v>19</v>
      </c>
      <c r="G12" s="39">
        <f t="shared" si="8"/>
        <v>1398</v>
      </c>
      <c r="H12" s="43">
        <f t="shared" si="8"/>
        <v>463</v>
      </c>
    </row>
    <row r="13" spans="1:8" s="9" customFormat="1" ht="12.75">
      <c r="A13" s="40" t="s">
        <v>11</v>
      </c>
      <c r="B13" s="41">
        <f aca="true" t="shared" si="9" ref="B13:H13">SUM(B4:B12)</f>
        <v>521</v>
      </c>
      <c r="C13" s="41">
        <f t="shared" si="9"/>
        <v>21366</v>
      </c>
      <c r="D13" s="42">
        <f t="shared" si="9"/>
        <v>20584</v>
      </c>
      <c r="E13" s="41">
        <f t="shared" si="9"/>
        <v>8560</v>
      </c>
      <c r="F13" s="42">
        <f t="shared" si="9"/>
        <v>533</v>
      </c>
      <c r="G13" s="42">
        <f t="shared" si="9"/>
        <v>26748</v>
      </c>
      <c r="H13" s="44">
        <f t="shared" si="9"/>
        <v>6164</v>
      </c>
    </row>
    <row r="14" spans="1:8" s="9" customFormat="1" ht="12.75">
      <c r="A14" s="8"/>
      <c r="H14" s="15"/>
    </row>
    <row r="15" ht="12.75">
      <c r="A15" s="10"/>
    </row>
    <row r="16" spans="1:5" ht="12.75">
      <c r="A16" s="10"/>
      <c r="D16" s="2" t="s">
        <v>12</v>
      </c>
      <c r="E16" s="2" t="s">
        <v>13</v>
      </c>
    </row>
    <row r="17" spans="1:5" ht="12.75">
      <c r="A17" s="10"/>
      <c r="C17" s="3" t="s">
        <v>6</v>
      </c>
      <c r="D17" s="5">
        <f aca="true" t="shared" si="10" ref="D17:D25">G4</f>
        <v>1095</v>
      </c>
      <c r="E17" s="5">
        <f aca="true" t="shared" si="11" ref="E17:E25">D4</f>
        <v>728</v>
      </c>
    </row>
    <row r="18" spans="1:5" ht="12.75">
      <c r="A18" s="10"/>
      <c r="C18" s="6" t="s">
        <v>7</v>
      </c>
      <c r="D18" s="5">
        <f t="shared" si="10"/>
        <v>2391</v>
      </c>
      <c r="E18" s="5">
        <f t="shared" si="11"/>
        <v>1622</v>
      </c>
    </row>
    <row r="19" spans="1:5" ht="12.75">
      <c r="A19" s="10"/>
      <c r="C19" s="6" t="s">
        <v>14</v>
      </c>
      <c r="D19" s="2">
        <f t="shared" si="10"/>
        <v>3837</v>
      </c>
      <c r="E19" s="2">
        <f t="shared" si="11"/>
        <v>3232</v>
      </c>
    </row>
    <row r="20" spans="1:5" ht="12.75">
      <c r="A20" s="10"/>
      <c r="C20" s="6" t="s">
        <v>15</v>
      </c>
      <c r="D20" s="2">
        <f t="shared" si="10"/>
        <v>5051</v>
      </c>
      <c r="E20" s="2">
        <f t="shared" si="11"/>
        <v>3776</v>
      </c>
    </row>
    <row r="21" spans="1:5" ht="12.75">
      <c r="A21" s="10"/>
      <c r="C21" s="6" t="s">
        <v>16</v>
      </c>
      <c r="D21" s="7">
        <f t="shared" si="10"/>
        <v>6699</v>
      </c>
      <c r="E21" s="7">
        <f t="shared" si="11"/>
        <v>5523</v>
      </c>
    </row>
    <row r="22" spans="1:5" ht="12.75">
      <c r="A22" s="10"/>
      <c r="C22" s="6" t="s">
        <v>17</v>
      </c>
      <c r="D22" s="5">
        <f t="shared" si="10"/>
        <v>1925</v>
      </c>
      <c r="E22" s="5">
        <f t="shared" si="11"/>
        <v>1377</v>
      </c>
    </row>
    <row r="23" spans="1:5" ht="12.75">
      <c r="A23" s="10"/>
      <c r="C23" s="6" t="s">
        <v>8</v>
      </c>
      <c r="D23" s="5">
        <f t="shared" si="10"/>
        <v>2054</v>
      </c>
      <c r="E23" s="5">
        <f t="shared" si="11"/>
        <v>1695</v>
      </c>
    </row>
    <row r="24" spans="1:5" ht="12.75">
      <c r="A24" s="10"/>
      <c r="C24" s="6" t="s">
        <v>9</v>
      </c>
      <c r="D24" s="5">
        <f t="shared" si="10"/>
        <v>2298</v>
      </c>
      <c r="E24" s="5">
        <f t="shared" si="11"/>
        <v>1696</v>
      </c>
    </row>
    <row r="25" spans="1:5" ht="12.75">
      <c r="A25" s="10"/>
      <c r="C25" s="6" t="s">
        <v>10</v>
      </c>
      <c r="D25" s="5">
        <f t="shared" si="10"/>
        <v>1398</v>
      </c>
      <c r="E25" s="5">
        <f t="shared" si="11"/>
        <v>935</v>
      </c>
    </row>
    <row r="26" spans="1:5" ht="12.75">
      <c r="A26" s="10"/>
      <c r="D26" s="5"/>
      <c r="E26" s="5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spans="1:8" s="9" customFormat="1" ht="28.5" customHeight="1">
      <c r="A36" s="19" t="s">
        <v>230</v>
      </c>
      <c r="B36" s="19"/>
      <c r="C36" s="19"/>
      <c r="D36" s="19"/>
      <c r="E36" s="19"/>
      <c r="F36" s="19"/>
      <c r="H36" s="1"/>
    </row>
    <row r="37" spans="1:8" s="9" customFormat="1" ht="20.25" customHeight="1">
      <c r="A37" s="47" t="s">
        <v>231</v>
      </c>
      <c r="B37" s="1"/>
      <c r="C37" s="1"/>
      <c r="D37" s="1"/>
      <c r="E37" s="1"/>
      <c r="F37" s="1"/>
      <c r="H37" s="1"/>
    </row>
    <row r="38" spans="1:8" ht="55.5" customHeight="1">
      <c r="A38" s="34" t="s">
        <v>0</v>
      </c>
      <c r="B38" s="35" t="s">
        <v>246</v>
      </c>
      <c r="C38" s="35" t="s">
        <v>2</v>
      </c>
      <c r="D38" s="35" t="s">
        <v>18</v>
      </c>
      <c r="E38" s="35" t="s">
        <v>3</v>
      </c>
      <c r="F38" s="35" t="s">
        <v>19</v>
      </c>
      <c r="H38" s="12"/>
    </row>
    <row r="39" spans="1:6" ht="12.75">
      <c r="A39" s="36" t="s">
        <v>6</v>
      </c>
      <c r="B39" s="37">
        <v>6066</v>
      </c>
      <c r="C39" s="38">
        <f>C119</f>
        <v>784</v>
      </c>
      <c r="D39" s="48">
        <f aca="true" t="shared" si="12" ref="D39:D48">C39/B39*100</f>
        <v>12.924497197494231</v>
      </c>
      <c r="E39" s="38">
        <f>D119</f>
        <v>728</v>
      </c>
      <c r="F39" s="48">
        <f aca="true" t="shared" si="13" ref="F39:F46">E39/C39*100</f>
        <v>92.85714285714286</v>
      </c>
    </row>
    <row r="40" spans="1:6" ht="12.75">
      <c r="A40" s="36" t="s">
        <v>7</v>
      </c>
      <c r="B40" s="38">
        <v>9801</v>
      </c>
      <c r="C40" s="38">
        <f>C144</f>
        <v>1645</v>
      </c>
      <c r="D40" s="48">
        <f t="shared" si="12"/>
        <v>16.784001632486483</v>
      </c>
      <c r="E40" s="38">
        <f>D144</f>
        <v>1622</v>
      </c>
      <c r="F40" s="48">
        <f t="shared" si="13"/>
        <v>98.60182370820668</v>
      </c>
    </row>
    <row r="41" spans="1:6" ht="12.75">
      <c r="A41" s="36" t="s">
        <v>14</v>
      </c>
      <c r="B41" s="38">
        <v>13560</v>
      </c>
      <c r="C41" s="38">
        <f>C184</f>
        <v>3309</v>
      </c>
      <c r="D41" s="48">
        <f t="shared" si="12"/>
        <v>24.402654867256636</v>
      </c>
      <c r="E41" s="38">
        <f>D184</f>
        <v>3232</v>
      </c>
      <c r="F41" s="48">
        <f t="shared" si="13"/>
        <v>97.67301299486249</v>
      </c>
    </row>
    <row r="42" spans="1:6" ht="12.75">
      <c r="A42" s="36" t="s">
        <v>15</v>
      </c>
      <c r="B42" s="37">
        <v>17740</v>
      </c>
      <c r="C42" s="38">
        <f>C222</f>
        <v>3920</v>
      </c>
      <c r="D42" s="48">
        <f t="shared" si="12"/>
        <v>22.096956031567082</v>
      </c>
      <c r="E42" s="38">
        <f>D222</f>
        <v>3776</v>
      </c>
      <c r="F42" s="48">
        <f t="shared" si="13"/>
        <v>96.3265306122449</v>
      </c>
    </row>
    <row r="43" spans="1:6" ht="12.75">
      <c r="A43" s="36" t="s">
        <v>16</v>
      </c>
      <c r="B43" s="37">
        <v>23111</v>
      </c>
      <c r="C43" s="37">
        <f>C277</f>
        <v>5716</v>
      </c>
      <c r="D43" s="48">
        <f t="shared" si="12"/>
        <v>24.732811215438534</v>
      </c>
      <c r="E43" s="37">
        <f>D277</f>
        <v>5523</v>
      </c>
      <c r="F43" s="48">
        <f t="shared" si="13"/>
        <v>96.62351294611616</v>
      </c>
    </row>
    <row r="44" spans="1:6" ht="12.75">
      <c r="A44" s="36" t="s">
        <v>17</v>
      </c>
      <c r="B44" s="37">
        <v>6414</v>
      </c>
      <c r="C44" s="38">
        <f>C301</f>
        <v>1477</v>
      </c>
      <c r="D44" s="48">
        <f t="shared" si="12"/>
        <v>23.027751792952916</v>
      </c>
      <c r="E44" s="38">
        <f>D301</f>
        <v>1377</v>
      </c>
      <c r="F44" s="48">
        <f t="shared" si="13"/>
        <v>93.22951929587</v>
      </c>
    </row>
    <row r="45" spans="1:6" ht="12.75">
      <c r="A45" s="36" t="s">
        <v>8</v>
      </c>
      <c r="B45" s="38">
        <v>8179</v>
      </c>
      <c r="C45" s="38">
        <f>C328</f>
        <v>1777</v>
      </c>
      <c r="D45" s="48">
        <f t="shared" si="12"/>
        <v>21.726372417165912</v>
      </c>
      <c r="E45" s="38">
        <f>D328</f>
        <v>1695</v>
      </c>
      <c r="F45" s="48">
        <f t="shared" si="13"/>
        <v>95.38548114800224</v>
      </c>
    </row>
    <row r="46" spans="1:6" ht="12.75">
      <c r="A46" s="36" t="s">
        <v>9</v>
      </c>
      <c r="B46" s="37">
        <v>8805</v>
      </c>
      <c r="C46" s="38">
        <f>C356</f>
        <v>1797</v>
      </c>
      <c r="D46" s="48">
        <f t="shared" si="12"/>
        <v>20.40885860306644</v>
      </c>
      <c r="E46" s="38">
        <f>D356</f>
        <v>1696</v>
      </c>
      <c r="F46" s="48">
        <f t="shared" si="13"/>
        <v>94.37952142459655</v>
      </c>
    </row>
    <row r="47" spans="1:6" ht="12.75">
      <c r="A47" s="36" t="s">
        <v>10</v>
      </c>
      <c r="B47" s="37">
        <v>7620</v>
      </c>
      <c r="C47" s="38">
        <f>C374</f>
        <v>941</v>
      </c>
      <c r="D47" s="48">
        <f t="shared" si="12"/>
        <v>12.349081364829397</v>
      </c>
      <c r="E47" s="38">
        <f>D374</f>
        <v>935</v>
      </c>
      <c r="F47" s="48">
        <f>E47/C47*100</f>
        <v>99.36238044633369</v>
      </c>
    </row>
    <row r="48" spans="1:6" ht="12.75">
      <c r="A48" s="40" t="s">
        <v>11</v>
      </c>
      <c r="B48" s="41">
        <v>101296</v>
      </c>
      <c r="C48" s="41">
        <f>SUM(C39:C47)</f>
        <v>21366</v>
      </c>
      <c r="D48" s="49">
        <f t="shared" si="12"/>
        <v>21.09263939346075</v>
      </c>
      <c r="E48" s="41">
        <f>SUM(E39:E47)</f>
        <v>20584</v>
      </c>
      <c r="F48" s="49">
        <f>E48/C48*100</f>
        <v>96.33997940653374</v>
      </c>
    </row>
    <row r="49" spans="1:8" s="9" customFormat="1" ht="12.75">
      <c r="A49" s="8"/>
      <c r="H49" s="15"/>
    </row>
    <row r="50" spans="1:8" s="9" customFormat="1" ht="21.75" customHeight="1">
      <c r="A50" s="54" t="s">
        <v>220</v>
      </c>
      <c r="B50" s="55"/>
      <c r="C50" s="55"/>
      <c r="D50" s="55"/>
      <c r="E50" s="55"/>
      <c r="F50" s="55"/>
      <c r="G50" s="55"/>
      <c r="H50" s="15"/>
    </row>
    <row r="51" spans="1:8" s="9" customFormat="1" ht="12.75">
      <c r="A51" s="24" t="s">
        <v>221</v>
      </c>
      <c r="H51" s="15"/>
    </row>
    <row r="52" spans="1:8" s="9" customFormat="1" ht="12.75">
      <c r="A52" s="24"/>
      <c r="H52" s="15"/>
    </row>
    <row r="53" spans="1:8" s="9" customFormat="1" ht="15">
      <c r="A53" s="26"/>
      <c r="B53" s="27"/>
      <c r="C53" s="27"/>
      <c r="D53" s="27"/>
      <c r="E53" s="27"/>
      <c r="F53" s="27"/>
      <c r="H53" s="15"/>
    </row>
    <row r="54" spans="1:8" s="9" customFormat="1" ht="12.75">
      <c r="A54" s="24"/>
      <c r="H54" s="15"/>
    </row>
    <row r="55" ht="12.75">
      <c r="A55" s="11"/>
    </row>
    <row r="56" ht="12.75">
      <c r="A56" s="10"/>
    </row>
    <row r="57" ht="12.75">
      <c r="A57" s="10"/>
    </row>
    <row r="58" ht="12.75">
      <c r="A58" s="10"/>
    </row>
    <row r="59" spans="1:4" ht="12.75">
      <c r="A59" s="10"/>
      <c r="B59" s="3" t="s">
        <v>6</v>
      </c>
      <c r="C59" s="5">
        <f aca="true" t="shared" si="14" ref="C59:C67">C39</f>
        <v>784</v>
      </c>
      <c r="D59" s="5">
        <f aca="true" t="shared" si="15" ref="D59:D67">E39</f>
        <v>728</v>
      </c>
    </row>
    <row r="60" spans="1:4" ht="12.75">
      <c r="A60" s="10"/>
      <c r="B60" s="6" t="s">
        <v>7</v>
      </c>
      <c r="C60" s="5">
        <f t="shared" si="14"/>
        <v>1645</v>
      </c>
      <c r="D60" s="5">
        <f t="shared" si="15"/>
        <v>1622</v>
      </c>
    </row>
    <row r="61" spans="1:4" ht="12.75">
      <c r="A61" s="10"/>
      <c r="B61" s="6" t="s">
        <v>14</v>
      </c>
      <c r="C61" s="2">
        <f t="shared" si="14"/>
        <v>3309</v>
      </c>
      <c r="D61" s="2">
        <f t="shared" si="15"/>
        <v>3232</v>
      </c>
    </row>
    <row r="62" spans="1:4" ht="12.75">
      <c r="A62" s="10"/>
      <c r="B62" s="6" t="s">
        <v>15</v>
      </c>
      <c r="C62" s="2">
        <f t="shared" si="14"/>
        <v>3920</v>
      </c>
      <c r="D62" s="2">
        <f t="shared" si="15"/>
        <v>3776</v>
      </c>
    </row>
    <row r="63" spans="1:4" ht="12.75">
      <c r="A63" s="10"/>
      <c r="B63" s="6" t="s">
        <v>16</v>
      </c>
      <c r="C63" s="7">
        <f t="shared" si="14"/>
        <v>5716</v>
      </c>
      <c r="D63" s="7">
        <f t="shared" si="15"/>
        <v>5523</v>
      </c>
    </row>
    <row r="64" spans="1:4" ht="12.75">
      <c r="A64" s="10"/>
      <c r="B64" s="6" t="s">
        <v>17</v>
      </c>
      <c r="C64" s="5">
        <f t="shared" si="14"/>
        <v>1477</v>
      </c>
      <c r="D64" s="5">
        <f t="shared" si="15"/>
        <v>1377</v>
      </c>
    </row>
    <row r="65" spans="1:4" ht="12.75">
      <c r="A65" s="10"/>
      <c r="B65" s="6" t="s">
        <v>8</v>
      </c>
      <c r="C65" s="5">
        <f t="shared" si="14"/>
        <v>1777</v>
      </c>
      <c r="D65" s="5">
        <f t="shared" si="15"/>
        <v>1695</v>
      </c>
    </row>
    <row r="66" spans="1:4" ht="12.75">
      <c r="A66" s="10"/>
      <c r="B66" s="6" t="s">
        <v>9</v>
      </c>
      <c r="C66" s="5">
        <f t="shared" si="14"/>
        <v>1797</v>
      </c>
      <c r="D66" s="5">
        <f t="shared" si="15"/>
        <v>1696</v>
      </c>
    </row>
    <row r="67" spans="1:4" ht="12.75">
      <c r="A67" s="10"/>
      <c r="B67" s="6" t="s">
        <v>10</v>
      </c>
      <c r="C67" s="2">
        <f t="shared" si="14"/>
        <v>941</v>
      </c>
      <c r="D67" s="2">
        <f t="shared" si="15"/>
        <v>935</v>
      </c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4" spans="2:4" ht="12.75">
      <c r="B74" s="28"/>
      <c r="C74" s="29" t="s">
        <v>248</v>
      </c>
      <c r="D74" s="29" t="s">
        <v>247</v>
      </c>
    </row>
    <row r="75" ht="12.75">
      <c r="F75" s="5"/>
    </row>
    <row r="76" ht="12.75">
      <c r="F76" s="5"/>
    </row>
    <row r="77" spans="3:6" ht="12.75">
      <c r="C77" s="30" t="s">
        <v>248</v>
      </c>
      <c r="D77" s="30" t="s">
        <v>247</v>
      </c>
      <c r="F77" s="5"/>
    </row>
    <row r="78" spans="2:7" ht="12.75">
      <c r="B78" s="30" t="s">
        <v>6</v>
      </c>
      <c r="C78" s="5">
        <v>370</v>
      </c>
      <c r="D78" s="4">
        <v>358</v>
      </c>
      <c r="E78" s="4"/>
      <c r="F78" s="4"/>
      <c r="G78" s="4"/>
    </row>
    <row r="79" spans="2:7" ht="12.75">
      <c r="B79" s="30" t="s">
        <v>7</v>
      </c>
      <c r="C79" s="5">
        <v>840</v>
      </c>
      <c r="D79" s="4">
        <v>782</v>
      </c>
      <c r="E79" s="4"/>
      <c r="F79" s="4"/>
      <c r="G79" s="4"/>
    </row>
    <row r="80" spans="2:7" ht="12.75">
      <c r="B80" s="30" t="s">
        <v>14</v>
      </c>
      <c r="C80" s="5">
        <v>1720</v>
      </c>
      <c r="D80" s="4">
        <v>1512</v>
      </c>
      <c r="E80" s="4"/>
      <c r="F80" s="4"/>
      <c r="G80" s="4"/>
    </row>
    <row r="81" spans="2:7" ht="12.75">
      <c r="B81" s="30" t="s">
        <v>15</v>
      </c>
      <c r="C81" s="5">
        <v>1906</v>
      </c>
      <c r="D81" s="4">
        <v>1870</v>
      </c>
      <c r="E81" s="4"/>
      <c r="F81" s="4"/>
      <c r="G81" s="4"/>
    </row>
    <row r="82" spans="2:7" ht="12.75">
      <c r="B82" s="30" t="s">
        <v>16</v>
      </c>
      <c r="C82" s="5">
        <v>3989</v>
      </c>
      <c r="D82" s="4">
        <v>1534</v>
      </c>
      <c r="E82" s="4"/>
      <c r="F82" s="4"/>
      <c r="G82" s="4"/>
    </row>
    <row r="83" spans="2:7" ht="12.75">
      <c r="B83" s="30" t="s">
        <v>17</v>
      </c>
      <c r="C83" s="5">
        <v>760</v>
      </c>
      <c r="D83" s="4">
        <v>617</v>
      </c>
      <c r="E83" s="4"/>
      <c r="F83" s="4"/>
      <c r="G83" s="4"/>
    </row>
    <row r="84" spans="2:7" ht="15" customHeight="1">
      <c r="B84" s="30" t="s">
        <v>8</v>
      </c>
      <c r="C84" s="5">
        <v>1053</v>
      </c>
      <c r="D84" s="4">
        <v>642</v>
      </c>
      <c r="E84" s="4"/>
      <c r="F84" s="4"/>
      <c r="G84" s="4"/>
    </row>
    <row r="85" spans="2:7" ht="12.75">
      <c r="B85" s="30" t="s">
        <v>9</v>
      </c>
      <c r="C85" s="5">
        <v>920</v>
      </c>
      <c r="D85" s="4">
        <v>776</v>
      </c>
      <c r="E85" s="4"/>
      <c r="F85" s="4"/>
      <c r="G85" s="4"/>
    </row>
    <row r="86" spans="2:7" ht="12.75">
      <c r="B86" s="30" t="s">
        <v>10</v>
      </c>
      <c r="C86" s="5">
        <v>466</v>
      </c>
      <c r="D86" s="4">
        <v>469</v>
      </c>
      <c r="E86" s="4"/>
      <c r="F86" s="4"/>
      <c r="G86" s="4"/>
    </row>
    <row r="87" spans="3:7" ht="12.75">
      <c r="C87" s="5"/>
      <c r="D87" s="5"/>
      <c r="E87" s="4"/>
      <c r="F87" s="5"/>
      <c r="G87" s="5"/>
    </row>
    <row r="106" spans="1:8" s="9" customFormat="1" ht="24" customHeight="1">
      <c r="A106" s="47" t="s">
        <v>229</v>
      </c>
      <c r="B106" s="47"/>
      <c r="C106" s="47"/>
      <c r="D106" s="47"/>
      <c r="E106" s="47"/>
      <c r="F106" s="47"/>
      <c r="G106" s="47"/>
      <c r="H106" s="47"/>
    </row>
    <row r="107" spans="1:8" s="13" customFormat="1" ht="48" customHeight="1">
      <c r="A107" s="34" t="s">
        <v>20</v>
      </c>
      <c r="B107" s="45" t="s">
        <v>21</v>
      </c>
      <c r="C107" s="35" t="s">
        <v>2</v>
      </c>
      <c r="D107" s="35" t="s">
        <v>241</v>
      </c>
      <c r="E107" s="35" t="s">
        <v>240</v>
      </c>
      <c r="F107" s="35" t="s">
        <v>242</v>
      </c>
      <c r="G107" s="35" t="s">
        <v>4</v>
      </c>
      <c r="H107" s="35" t="s">
        <v>5</v>
      </c>
    </row>
    <row r="108" spans="1:8" s="20" customFormat="1" ht="12.75">
      <c r="A108" s="50" t="s">
        <v>22</v>
      </c>
      <c r="B108" s="51">
        <v>1</v>
      </c>
      <c r="C108" s="51">
        <v>20</v>
      </c>
      <c r="D108" s="51">
        <v>20</v>
      </c>
      <c r="E108" s="51">
        <v>11</v>
      </c>
      <c r="F108" s="51">
        <v>1</v>
      </c>
      <c r="G108" s="51">
        <f aca="true" t="shared" si="16" ref="G108:G118">D108+H108</f>
        <v>50</v>
      </c>
      <c r="H108" s="51">
        <v>30</v>
      </c>
    </row>
    <row r="109" spans="1:8" s="20" customFormat="1" ht="12.75">
      <c r="A109" s="50" t="s">
        <v>23</v>
      </c>
      <c r="B109" s="51">
        <v>1</v>
      </c>
      <c r="C109" s="51">
        <v>32</v>
      </c>
      <c r="D109" s="51">
        <v>32</v>
      </c>
      <c r="E109" s="51">
        <v>11</v>
      </c>
      <c r="F109" s="51">
        <v>4</v>
      </c>
      <c r="G109" s="51">
        <f t="shared" si="16"/>
        <v>41</v>
      </c>
      <c r="H109" s="51">
        <v>9</v>
      </c>
    </row>
    <row r="110" spans="1:8" s="20" customFormat="1" ht="12.75">
      <c r="A110" s="50" t="s">
        <v>24</v>
      </c>
      <c r="B110" s="51">
        <v>1</v>
      </c>
      <c r="C110" s="51">
        <v>60</v>
      </c>
      <c r="D110" s="51">
        <v>17</v>
      </c>
      <c r="E110" s="51">
        <v>9</v>
      </c>
      <c r="F110" s="51">
        <v>0</v>
      </c>
      <c r="G110" s="51">
        <f t="shared" si="16"/>
        <v>17</v>
      </c>
      <c r="H110" s="51">
        <v>0</v>
      </c>
    </row>
    <row r="111" spans="1:8" s="20" customFormat="1" ht="12.75">
      <c r="A111" s="50" t="s">
        <v>25</v>
      </c>
      <c r="B111" s="51">
        <v>1</v>
      </c>
      <c r="C111" s="51">
        <v>44</v>
      </c>
      <c r="D111" s="51">
        <v>44</v>
      </c>
      <c r="E111" s="51">
        <v>24</v>
      </c>
      <c r="F111" s="51">
        <v>14</v>
      </c>
      <c r="G111" s="51">
        <f t="shared" si="16"/>
        <v>71</v>
      </c>
      <c r="H111" s="51">
        <v>27</v>
      </c>
    </row>
    <row r="112" spans="1:8" s="20" customFormat="1" ht="12.75">
      <c r="A112" s="50" t="s">
        <v>26</v>
      </c>
      <c r="B112" s="51">
        <v>1</v>
      </c>
      <c r="C112" s="51">
        <v>21</v>
      </c>
      <c r="D112" s="51">
        <v>20</v>
      </c>
      <c r="E112" s="51">
        <v>8</v>
      </c>
      <c r="F112" s="51">
        <v>8</v>
      </c>
      <c r="G112" s="51">
        <f t="shared" si="16"/>
        <v>20</v>
      </c>
      <c r="H112" s="51">
        <v>0</v>
      </c>
    </row>
    <row r="113" spans="1:8" s="20" customFormat="1" ht="12.75">
      <c r="A113" s="50" t="s">
        <v>27</v>
      </c>
      <c r="B113" s="51">
        <v>1</v>
      </c>
      <c r="C113" s="51">
        <v>32</v>
      </c>
      <c r="D113" s="51">
        <v>32</v>
      </c>
      <c r="E113" s="51">
        <v>22</v>
      </c>
      <c r="F113" s="51">
        <v>0</v>
      </c>
      <c r="G113" s="51">
        <f t="shared" si="16"/>
        <v>62</v>
      </c>
      <c r="H113" s="51">
        <v>30</v>
      </c>
    </row>
    <row r="114" spans="1:8" s="20" customFormat="1" ht="12.75">
      <c r="A114" s="50" t="s">
        <v>139</v>
      </c>
      <c r="B114" s="51">
        <v>1</v>
      </c>
      <c r="C114" s="51">
        <v>14</v>
      </c>
      <c r="D114" s="51">
        <v>14</v>
      </c>
      <c r="E114" s="51">
        <v>6</v>
      </c>
      <c r="F114" s="51">
        <v>4</v>
      </c>
      <c r="G114" s="51">
        <f t="shared" si="16"/>
        <v>28</v>
      </c>
      <c r="H114" s="51">
        <v>14</v>
      </c>
    </row>
    <row r="115" spans="1:8" s="20" customFormat="1" ht="12.75">
      <c r="A115" s="50" t="s">
        <v>6</v>
      </c>
      <c r="B115" s="51">
        <v>10</v>
      </c>
      <c r="C115" s="51">
        <v>433</v>
      </c>
      <c r="D115" s="51">
        <v>433</v>
      </c>
      <c r="E115" s="51">
        <v>208</v>
      </c>
      <c r="F115" s="51">
        <v>0</v>
      </c>
      <c r="G115" s="51">
        <f t="shared" si="16"/>
        <v>675</v>
      </c>
      <c r="H115" s="51">
        <v>242</v>
      </c>
    </row>
    <row r="116" spans="1:8" s="20" customFormat="1" ht="12.75">
      <c r="A116" s="50" t="s">
        <v>28</v>
      </c>
      <c r="B116" s="51">
        <v>1</v>
      </c>
      <c r="C116" s="51">
        <v>38</v>
      </c>
      <c r="D116" s="51">
        <v>33</v>
      </c>
      <c r="E116" s="51">
        <v>18</v>
      </c>
      <c r="F116" s="51">
        <v>19</v>
      </c>
      <c r="G116" s="51">
        <f t="shared" si="16"/>
        <v>34</v>
      </c>
      <c r="H116" s="51">
        <v>1</v>
      </c>
    </row>
    <row r="117" spans="1:8" s="20" customFormat="1" ht="12.75">
      <c r="A117" s="50" t="s">
        <v>29</v>
      </c>
      <c r="B117" s="51">
        <v>1</v>
      </c>
      <c r="C117" s="51">
        <v>38</v>
      </c>
      <c r="D117" s="51">
        <v>37</v>
      </c>
      <c r="E117" s="51">
        <v>18</v>
      </c>
      <c r="F117" s="51">
        <v>8</v>
      </c>
      <c r="G117" s="51">
        <f t="shared" si="16"/>
        <v>51</v>
      </c>
      <c r="H117" s="51">
        <v>14</v>
      </c>
    </row>
    <row r="118" spans="1:8" s="20" customFormat="1" ht="12.75">
      <c r="A118" s="50" t="s">
        <v>30</v>
      </c>
      <c r="B118" s="51">
        <v>1</v>
      </c>
      <c r="C118" s="51">
        <v>52</v>
      </c>
      <c r="D118" s="51">
        <v>46</v>
      </c>
      <c r="E118" s="51">
        <v>23</v>
      </c>
      <c r="F118" s="51">
        <v>3</v>
      </c>
      <c r="G118" s="51">
        <f t="shared" si="16"/>
        <v>46</v>
      </c>
      <c r="H118" s="51">
        <v>0</v>
      </c>
    </row>
    <row r="119" spans="1:8" s="21" customFormat="1" ht="12.75">
      <c r="A119" s="34" t="s">
        <v>140</v>
      </c>
      <c r="B119" s="52">
        <f aca="true" t="shared" si="17" ref="B119:H119">SUM(B108:B118)</f>
        <v>20</v>
      </c>
      <c r="C119" s="52">
        <f t="shared" si="17"/>
        <v>784</v>
      </c>
      <c r="D119" s="52">
        <f t="shared" si="17"/>
        <v>728</v>
      </c>
      <c r="E119" s="52">
        <f t="shared" si="17"/>
        <v>358</v>
      </c>
      <c r="F119" s="52">
        <f t="shared" si="17"/>
        <v>61</v>
      </c>
      <c r="G119" s="52">
        <f t="shared" si="17"/>
        <v>1095</v>
      </c>
      <c r="H119" s="52">
        <f t="shared" si="17"/>
        <v>367</v>
      </c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spans="1:8" s="9" customFormat="1" ht="12.75">
      <c r="A124" s="47" t="s">
        <v>228</v>
      </c>
      <c r="B124" s="47"/>
      <c r="C124" s="47"/>
      <c r="D124" s="47"/>
      <c r="E124" s="47"/>
      <c r="F124" s="47"/>
      <c r="G124" s="47"/>
      <c r="H124" s="47"/>
    </row>
    <row r="125" spans="1:8" s="9" customFormat="1" ht="12.75">
      <c r="A125" s="31"/>
      <c r="B125" s="53"/>
      <c r="C125" s="53"/>
      <c r="D125" s="53"/>
      <c r="E125" s="53"/>
      <c r="F125" s="53"/>
      <c r="G125" s="53"/>
      <c r="H125" s="53"/>
    </row>
    <row r="126" spans="1:8" s="13" customFormat="1" ht="48" customHeight="1">
      <c r="A126" s="34" t="s">
        <v>20</v>
      </c>
      <c r="B126" s="45" t="s">
        <v>21</v>
      </c>
      <c r="C126" s="35" t="s">
        <v>2</v>
      </c>
      <c r="D126" s="35" t="s">
        <v>241</v>
      </c>
      <c r="E126" s="35" t="s">
        <v>240</v>
      </c>
      <c r="F126" s="35" t="s">
        <v>242</v>
      </c>
      <c r="G126" s="35" t="s">
        <v>4</v>
      </c>
      <c r="H126" s="35" t="s">
        <v>5</v>
      </c>
    </row>
    <row r="127" spans="1:8" s="20" customFormat="1" ht="12.75">
      <c r="A127" s="50" t="s">
        <v>138</v>
      </c>
      <c r="B127" s="51">
        <v>1</v>
      </c>
      <c r="C127" s="51">
        <v>22</v>
      </c>
      <c r="D127" s="51">
        <v>12</v>
      </c>
      <c r="E127" s="51">
        <v>4</v>
      </c>
      <c r="F127" s="51">
        <v>3</v>
      </c>
      <c r="G127" s="51">
        <f aca="true" t="shared" si="18" ref="G127:G143">D127+H127</f>
        <v>12</v>
      </c>
      <c r="H127" s="51">
        <v>0</v>
      </c>
    </row>
    <row r="128" spans="1:8" s="20" customFormat="1" ht="12.75">
      <c r="A128" s="50" t="s">
        <v>31</v>
      </c>
      <c r="B128" s="51">
        <v>1</v>
      </c>
      <c r="C128" s="51">
        <v>45</v>
      </c>
      <c r="D128" s="51">
        <v>45</v>
      </c>
      <c r="E128" s="51">
        <v>17</v>
      </c>
      <c r="F128" s="51">
        <v>1</v>
      </c>
      <c r="G128" s="51">
        <f t="shared" si="18"/>
        <v>45</v>
      </c>
      <c r="H128" s="51">
        <v>0</v>
      </c>
    </row>
    <row r="129" spans="1:8" s="20" customFormat="1" ht="12.75">
      <c r="A129" s="50" t="s">
        <v>32</v>
      </c>
      <c r="B129" s="51">
        <v>1</v>
      </c>
      <c r="C129" s="51">
        <v>28</v>
      </c>
      <c r="D129" s="51">
        <v>28</v>
      </c>
      <c r="E129" s="51">
        <v>16</v>
      </c>
      <c r="F129" s="51">
        <v>3</v>
      </c>
      <c r="G129" s="51">
        <f t="shared" si="18"/>
        <v>39</v>
      </c>
      <c r="H129" s="51">
        <v>11</v>
      </c>
    </row>
    <row r="130" spans="1:8" s="20" customFormat="1" ht="12.75">
      <c r="A130" s="50" t="s">
        <v>33</v>
      </c>
      <c r="B130" s="51">
        <v>1</v>
      </c>
      <c r="C130" s="51">
        <v>80</v>
      </c>
      <c r="D130" s="51">
        <v>80</v>
      </c>
      <c r="E130" s="51">
        <v>45</v>
      </c>
      <c r="F130" s="51">
        <v>6</v>
      </c>
      <c r="G130" s="51">
        <f t="shared" si="18"/>
        <v>100</v>
      </c>
      <c r="H130" s="51">
        <v>20</v>
      </c>
    </row>
    <row r="131" spans="1:8" s="20" customFormat="1" ht="12.75">
      <c r="A131" s="50" t="s">
        <v>34</v>
      </c>
      <c r="B131" s="51">
        <v>1</v>
      </c>
      <c r="C131" s="51">
        <v>21</v>
      </c>
      <c r="D131" s="51">
        <v>21</v>
      </c>
      <c r="E131" s="51">
        <v>9</v>
      </c>
      <c r="F131" s="51">
        <v>0</v>
      </c>
      <c r="G131" s="51">
        <f t="shared" si="18"/>
        <v>38</v>
      </c>
      <c r="H131" s="51">
        <v>17</v>
      </c>
    </row>
    <row r="132" spans="1:8" s="20" customFormat="1" ht="12.75">
      <c r="A132" s="50" t="s">
        <v>35</v>
      </c>
      <c r="B132" s="51">
        <v>1</v>
      </c>
      <c r="C132" s="51">
        <v>56</v>
      </c>
      <c r="D132" s="51">
        <v>56</v>
      </c>
      <c r="E132" s="51">
        <v>27</v>
      </c>
      <c r="F132" s="51">
        <v>1</v>
      </c>
      <c r="G132" s="51">
        <f t="shared" si="18"/>
        <v>111</v>
      </c>
      <c r="H132" s="51">
        <v>55</v>
      </c>
    </row>
    <row r="133" spans="1:8" s="20" customFormat="1" ht="12.75">
      <c r="A133" s="50" t="s">
        <v>36</v>
      </c>
      <c r="B133" s="51">
        <v>1</v>
      </c>
      <c r="C133" s="51">
        <v>60</v>
      </c>
      <c r="D133" s="51">
        <v>60</v>
      </c>
      <c r="E133" s="51">
        <v>27</v>
      </c>
      <c r="F133" s="51">
        <v>0</v>
      </c>
      <c r="G133" s="51">
        <f t="shared" si="18"/>
        <v>114</v>
      </c>
      <c r="H133" s="51">
        <v>54</v>
      </c>
    </row>
    <row r="134" spans="1:8" s="20" customFormat="1" ht="12.75">
      <c r="A134" s="50" t="s">
        <v>37</v>
      </c>
      <c r="B134" s="51">
        <v>1</v>
      </c>
      <c r="C134" s="51">
        <v>26</v>
      </c>
      <c r="D134" s="51">
        <v>24</v>
      </c>
      <c r="E134" s="51">
        <v>14</v>
      </c>
      <c r="F134" s="51">
        <v>12</v>
      </c>
      <c r="G134" s="51">
        <f t="shared" si="18"/>
        <v>50</v>
      </c>
      <c r="H134" s="51">
        <v>26</v>
      </c>
    </row>
    <row r="135" spans="1:8" s="20" customFormat="1" ht="12.75">
      <c r="A135" s="50" t="s">
        <v>38</v>
      </c>
      <c r="B135" s="51">
        <v>1</v>
      </c>
      <c r="C135" s="51">
        <v>47</v>
      </c>
      <c r="D135" s="51">
        <v>47</v>
      </c>
      <c r="E135" s="51">
        <v>20</v>
      </c>
      <c r="F135" s="51">
        <v>13</v>
      </c>
      <c r="G135" s="51">
        <f t="shared" si="18"/>
        <v>65</v>
      </c>
      <c r="H135" s="51">
        <v>18</v>
      </c>
    </row>
    <row r="136" spans="1:8" s="20" customFormat="1" ht="12.75">
      <c r="A136" s="50" t="s">
        <v>39</v>
      </c>
      <c r="B136" s="51">
        <v>2</v>
      </c>
      <c r="C136" s="51">
        <v>38</v>
      </c>
      <c r="D136" s="51">
        <v>38</v>
      </c>
      <c r="E136" s="51">
        <v>17</v>
      </c>
      <c r="F136" s="51">
        <v>6</v>
      </c>
      <c r="G136" s="51">
        <f t="shared" si="18"/>
        <v>72</v>
      </c>
      <c r="H136" s="51">
        <v>34</v>
      </c>
    </row>
    <row r="137" spans="1:8" s="20" customFormat="1" ht="12.75">
      <c r="A137" s="50" t="s">
        <v>40</v>
      </c>
      <c r="B137" s="51">
        <v>1</v>
      </c>
      <c r="C137" s="51">
        <v>42</v>
      </c>
      <c r="D137" s="51">
        <v>31</v>
      </c>
      <c r="E137" s="51">
        <v>17</v>
      </c>
      <c r="F137" s="51">
        <v>1</v>
      </c>
      <c r="G137" s="51">
        <f t="shared" si="18"/>
        <v>39</v>
      </c>
      <c r="H137" s="51">
        <v>8</v>
      </c>
    </row>
    <row r="138" spans="1:8" s="20" customFormat="1" ht="12.75">
      <c r="A138" s="50" t="s">
        <v>41</v>
      </c>
      <c r="B138" s="51">
        <v>1</v>
      </c>
      <c r="C138" s="51">
        <v>36</v>
      </c>
      <c r="D138" s="51">
        <v>36</v>
      </c>
      <c r="E138" s="51">
        <v>20</v>
      </c>
      <c r="F138" s="51">
        <v>1</v>
      </c>
      <c r="G138" s="51">
        <f t="shared" si="18"/>
        <v>65</v>
      </c>
      <c r="H138" s="51">
        <v>29</v>
      </c>
    </row>
    <row r="139" spans="1:8" s="20" customFormat="1" ht="12.75">
      <c r="A139" s="50" t="s">
        <v>7</v>
      </c>
      <c r="B139" s="51">
        <v>20</v>
      </c>
      <c r="C139" s="51">
        <v>956</v>
      </c>
      <c r="D139" s="51">
        <v>956</v>
      </c>
      <c r="E139" s="51">
        <v>461</v>
      </c>
      <c r="F139" s="51">
        <v>0</v>
      </c>
      <c r="G139" s="51">
        <f t="shared" si="18"/>
        <v>1364</v>
      </c>
      <c r="H139" s="51">
        <v>408</v>
      </c>
    </row>
    <row r="140" spans="1:8" s="20" customFormat="1" ht="12.75">
      <c r="A140" s="50" t="s">
        <v>42</v>
      </c>
      <c r="B140" s="51">
        <v>1</v>
      </c>
      <c r="C140" s="51">
        <v>92</v>
      </c>
      <c r="D140" s="51">
        <v>92</v>
      </c>
      <c r="E140" s="51">
        <v>46</v>
      </c>
      <c r="F140" s="51">
        <v>0</v>
      </c>
      <c r="G140" s="51">
        <f t="shared" si="18"/>
        <v>110</v>
      </c>
      <c r="H140" s="51">
        <v>18</v>
      </c>
    </row>
    <row r="141" spans="1:8" s="20" customFormat="1" ht="12.75">
      <c r="A141" s="50" t="s">
        <v>43</v>
      </c>
      <c r="B141" s="51">
        <v>1</v>
      </c>
      <c r="C141" s="51">
        <v>14</v>
      </c>
      <c r="D141" s="51">
        <v>14</v>
      </c>
      <c r="E141" s="51">
        <v>8</v>
      </c>
      <c r="F141" s="51">
        <v>1</v>
      </c>
      <c r="G141" s="51">
        <f t="shared" si="18"/>
        <v>23</v>
      </c>
      <c r="H141" s="51">
        <v>9</v>
      </c>
    </row>
    <row r="142" spans="1:8" s="20" customFormat="1" ht="12.75">
      <c r="A142" s="50" t="s">
        <v>44</v>
      </c>
      <c r="B142" s="51">
        <v>1</v>
      </c>
      <c r="C142" s="51">
        <v>40</v>
      </c>
      <c r="D142" s="51">
        <v>40</v>
      </c>
      <c r="E142" s="51">
        <v>17</v>
      </c>
      <c r="F142" s="51">
        <v>0</v>
      </c>
      <c r="G142" s="51">
        <f t="shared" si="18"/>
        <v>88</v>
      </c>
      <c r="H142" s="51">
        <v>48</v>
      </c>
    </row>
    <row r="143" spans="1:8" s="20" customFormat="1" ht="12.75">
      <c r="A143" s="50" t="s">
        <v>45</v>
      </c>
      <c r="B143" s="51">
        <v>1</v>
      </c>
      <c r="C143" s="51">
        <v>42</v>
      </c>
      <c r="D143" s="51">
        <v>42</v>
      </c>
      <c r="E143" s="51">
        <v>17</v>
      </c>
      <c r="F143" s="51">
        <v>7</v>
      </c>
      <c r="G143" s="51">
        <f t="shared" si="18"/>
        <v>56</v>
      </c>
      <c r="H143" s="51">
        <v>14</v>
      </c>
    </row>
    <row r="144" spans="1:8" s="21" customFormat="1" ht="12.75">
      <c r="A144" s="34" t="s">
        <v>137</v>
      </c>
      <c r="B144" s="52">
        <f aca="true" t="shared" si="19" ref="B144:H144">SUM(B127:B143)</f>
        <v>37</v>
      </c>
      <c r="C144" s="52">
        <f t="shared" si="19"/>
        <v>1645</v>
      </c>
      <c r="D144" s="52">
        <f t="shared" si="19"/>
        <v>1622</v>
      </c>
      <c r="E144" s="52">
        <f t="shared" si="19"/>
        <v>782</v>
      </c>
      <c r="F144" s="52">
        <f t="shared" si="19"/>
        <v>55</v>
      </c>
      <c r="G144" s="52">
        <f t="shared" si="19"/>
        <v>2391</v>
      </c>
      <c r="H144" s="52">
        <f t="shared" si="19"/>
        <v>769</v>
      </c>
    </row>
    <row r="145" s="9" customFormat="1" ht="12.75"/>
    <row r="146" s="9" customFormat="1" ht="12.75">
      <c r="A146" s="46"/>
    </row>
    <row r="147" s="9" customFormat="1" ht="12.75"/>
    <row r="148" spans="1:8" s="9" customFormat="1" ht="12.75">
      <c r="A148" s="47" t="s">
        <v>227</v>
      </c>
      <c r="B148" s="47"/>
      <c r="C148" s="47"/>
      <c r="D148" s="47"/>
      <c r="E148" s="47"/>
      <c r="F148" s="47"/>
      <c r="G148" s="47"/>
      <c r="H148" s="47"/>
    </row>
    <row r="149" spans="1:8" s="9" customFormat="1" ht="12.75">
      <c r="A149" s="31"/>
      <c r="B149" s="53"/>
      <c r="C149" s="53"/>
      <c r="D149" s="53"/>
      <c r="E149" s="53"/>
      <c r="F149" s="53"/>
      <c r="G149" s="53"/>
      <c r="H149" s="53"/>
    </row>
    <row r="150" spans="1:8" s="13" customFormat="1" ht="48" customHeight="1">
      <c r="A150" s="34" t="s">
        <v>20</v>
      </c>
      <c r="B150" s="45" t="s">
        <v>21</v>
      </c>
      <c r="C150" s="35" t="s">
        <v>2</v>
      </c>
      <c r="D150" s="35" t="s">
        <v>241</v>
      </c>
      <c r="E150" s="35" t="s">
        <v>240</v>
      </c>
      <c r="F150" s="35" t="s">
        <v>242</v>
      </c>
      <c r="G150" s="35" t="s">
        <v>4</v>
      </c>
      <c r="H150" s="35" t="s">
        <v>5</v>
      </c>
    </row>
    <row r="151" spans="1:8" s="20" customFormat="1" ht="12.75">
      <c r="A151" s="50" t="s">
        <v>141</v>
      </c>
      <c r="B151" s="51">
        <v>2</v>
      </c>
      <c r="C151" s="51">
        <v>68</v>
      </c>
      <c r="D151" s="51">
        <v>68</v>
      </c>
      <c r="E151" s="51">
        <v>30</v>
      </c>
      <c r="F151" s="51">
        <v>0</v>
      </c>
      <c r="G151" s="51">
        <v>75</v>
      </c>
      <c r="H151" s="51">
        <f aca="true" t="shared" si="20" ref="H151:H184">G151-D151</f>
        <v>7</v>
      </c>
    </row>
    <row r="152" spans="1:8" s="20" customFormat="1" ht="12.75">
      <c r="A152" s="50" t="s">
        <v>142</v>
      </c>
      <c r="B152" s="51">
        <v>1</v>
      </c>
      <c r="C152" s="51">
        <v>36</v>
      </c>
      <c r="D152" s="51">
        <v>36</v>
      </c>
      <c r="E152" s="51">
        <v>18</v>
      </c>
      <c r="F152" s="51">
        <v>2</v>
      </c>
      <c r="G152" s="51">
        <v>40</v>
      </c>
      <c r="H152" s="51">
        <f t="shared" si="20"/>
        <v>4</v>
      </c>
    </row>
    <row r="153" spans="1:8" s="20" customFormat="1" ht="12.75">
      <c r="A153" s="50" t="s">
        <v>143</v>
      </c>
      <c r="B153" s="51">
        <v>2</v>
      </c>
      <c r="C153" s="51">
        <v>36</v>
      </c>
      <c r="D153" s="51">
        <v>36</v>
      </c>
      <c r="E153" s="51">
        <v>20</v>
      </c>
      <c r="F153" s="51">
        <v>0</v>
      </c>
      <c r="G153" s="51">
        <v>52</v>
      </c>
      <c r="H153" s="51">
        <f t="shared" si="20"/>
        <v>16</v>
      </c>
    </row>
    <row r="154" spans="1:8" s="20" customFormat="1" ht="12.75">
      <c r="A154" s="50" t="s">
        <v>144</v>
      </c>
      <c r="B154" s="51">
        <v>1</v>
      </c>
      <c r="C154" s="51">
        <v>53</v>
      </c>
      <c r="D154" s="51">
        <v>50</v>
      </c>
      <c r="E154" s="51">
        <v>24</v>
      </c>
      <c r="F154" s="51">
        <v>19</v>
      </c>
      <c r="G154" s="51">
        <v>50</v>
      </c>
      <c r="H154" s="51">
        <f t="shared" si="20"/>
        <v>0</v>
      </c>
    </row>
    <row r="155" spans="1:8" s="20" customFormat="1" ht="12.75">
      <c r="A155" s="50" t="s">
        <v>145</v>
      </c>
      <c r="B155" s="51">
        <v>1</v>
      </c>
      <c r="C155" s="51">
        <v>56</v>
      </c>
      <c r="D155" s="51">
        <v>56</v>
      </c>
      <c r="E155" s="51">
        <v>31</v>
      </c>
      <c r="F155" s="51">
        <v>0</v>
      </c>
      <c r="G155" s="51">
        <v>60</v>
      </c>
      <c r="H155" s="51">
        <f t="shared" si="20"/>
        <v>4</v>
      </c>
    </row>
    <row r="156" spans="1:8" s="20" customFormat="1" ht="12.75">
      <c r="A156" s="50" t="s">
        <v>146</v>
      </c>
      <c r="B156" s="51">
        <v>1</v>
      </c>
      <c r="C156" s="51">
        <v>48</v>
      </c>
      <c r="D156" s="51">
        <v>48</v>
      </c>
      <c r="E156" s="51">
        <v>21</v>
      </c>
      <c r="F156" s="51">
        <v>1</v>
      </c>
      <c r="G156" s="51">
        <v>70</v>
      </c>
      <c r="H156" s="51">
        <f t="shared" si="20"/>
        <v>22</v>
      </c>
    </row>
    <row r="157" spans="1:8" s="20" customFormat="1" ht="12.75">
      <c r="A157" s="50" t="s">
        <v>147</v>
      </c>
      <c r="B157" s="51">
        <v>1</v>
      </c>
      <c r="C157" s="51">
        <v>34</v>
      </c>
      <c r="D157" s="51">
        <v>32</v>
      </c>
      <c r="E157" s="51">
        <v>16</v>
      </c>
      <c r="F157" s="51">
        <v>0</v>
      </c>
      <c r="G157" s="51">
        <v>35</v>
      </c>
      <c r="H157" s="51">
        <f t="shared" si="20"/>
        <v>3</v>
      </c>
    </row>
    <row r="158" spans="1:8" s="20" customFormat="1" ht="12.75">
      <c r="A158" s="50" t="s">
        <v>153</v>
      </c>
      <c r="B158" s="51">
        <v>1</v>
      </c>
      <c r="C158" s="51">
        <v>20</v>
      </c>
      <c r="D158" s="51">
        <v>8</v>
      </c>
      <c r="E158" s="51">
        <v>5</v>
      </c>
      <c r="F158" s="51">
        <v>0</v>
      </c>
      <c r="G158" s="51">
        <v>8</v>
      </c>
      <c r="H158" s="51">
        <f t="shared" si="20"/>
        <v>0</v>
      </c>
    </row>
    <row r="159" spans="1:8" s="20" customFormat="1" ht="12.75">
      <c r="A159" s="50" t="s">
        <v>148</v>
      </c>
      <c r="B159" s="51">
        <v>4</v>
      </c>
      <c r="C159" s="51">
        <v>122</v>
      </c>
      <c r="D159" s="51">
        <v>122</v>
      </c>
      <c r="E159" s="51">
        <v>53</v>
      </c>
      <c r="F159" s="51">
        <v>0</v>
      </c>
      <c r="G159" s="51">
        <v>145</v>
      </c>
      <c r="H159" s="51">
        <f t="shared" si="20"/>
        <v>23</v>
      </c>
    </row>
    <row r="160" spans="1:8" s="20" customFormat="1" ht="12.75">
      <c r="A160" s="50" t="s">
        <v>149</v>
      </c>
      <c r="B160" s="51">
        <v>1</v>
      </c>
      <c r="C160" s="51">
        <v>60</v>
      </c>
      <c r="D160" s="51">
        <v>60</v>
      </c>
      <c r="E160" s="51">
        <v>31</v>
      </c>
      <c r="F160" s="51">
        <v>0</v>
      </c>
      <c r="G160" s="51">
        <v>75</v>
      </c>
      <c r="H160" s="51">
        <f t="shared" si="20"/>
        <v>15</v>
      </c>
    </row>
    <row r="161" spans="1:8" s="20" customFormat="1" ht="12.75">
      <c r="A161" s="50" t="s">
        <v>150</v>
      </c>
      <c r="B161" s="51">
        <v>1</v>
      </c>
      <c r="C161" s="51">
        <v>25</v>
      </c>
      <c r="D161" s="51">
        <v>20</v>
      </c>
      <c r="E161" s="51">
        <v>9</v>
      </c>
      <c r="F161" s="51">
        <v>0</v>
      </c>
      <c r="G161" s="51">
        <v>20</v>
      </c>
      <c r="H161" s="51">
        <f t="shared" si="20"/>
        <v>0</v>
      </c>
    </row>
    <row r="162" spans="1:8" s="20" customFormat="1" ht="12.75">
      <c r="A162" s="50" t="s">
        <v>151</v>
      </c>
      <c r="B162" s="51">
        <v>2</v>
      </c>
      <c r="C162" s="51">
        <v>53</v>
      </c>
      <c r="D162" s="51">
        <v>53</v>
      </c>
      <c r="E162" s="51">
        <v>27</v>
      </c>
      <c r="F162" s="51">
        <v>0</v>
      </c>
      <c r="G162" s="51">
        <v>73</v>
      </c>
      <c r="H162" s="51">
        <f t="shared" si="20"/>
        <v>20</v>
      </c>
    </row>
    <row r="163" spans="1:8" s="20" customFormat="1" ht="12.75">
      <c r="A163" s="50" t="s">
        <v>152</v>
      </c>
      <c r="B163" s="51">
        <v>1</v>
      </c>
      <c r="C163" s="51">
        <v>69</v>
      </c>
      <c r="D163" s="51">
        <v>69</v>
      </c>
      <c r="E163" s="51">
        <v>35</v>
      </c>
      <c r="F163" s="51">
        <v>0</v>
      </c>
      <c r="G163" s="51">
        <v>108</v>
      </c>
      <c r="H163" s="51">
        <f t="shared" si="20"/>
        <v>39</v>
      </c>
    </row>
    <row r="164" spans="1:8" s="20" customFormat="1" ht="12.75">
      <c r="A164" s="50" t="s">
        <v>154</v>
      </c>
      <c r="B164" s="51">
        <v>5</v>
      </c>
      <c r="C164" s="51">
        <v>219</v>
      </c>
      <c r="D164" s="51">
        <v>219</v>
      </c>
      <c r="E164" s="51">
        <v>86</v>
      </c>
      <c r="F164" s="51">
        <v>0</v>
      </c>
      <c r="G164" s="51">
        <v>230</v>
      </c>
      <c r="H164" s="51">
        <f t="shared" si="20"/>
        <v>11</v>
      </c>
    </row>
    <row r="165" spans="1:8" s="20" customFormat="1" ht="12.75">
      <c r="A165" s="50" t="s">
        <v>155</v>
      </c>
      <c r="B165" s="51">
        <v>1</v>
      </c>
      <c r="C165" s="51">
        <v>45</v>
      </c>
      <c r="D165" s="51">
        <v>45</v>
      </c>
      <c r="E165" s="51">
        <v>21</v>
      </c>
      <c r="F165" s="51">
        <v>0</v>
      </c>
      <c r="G165" s="51">
        <v>55</v>
      </c>
      <c r="H165" s="51">
        <f t="shared" si="20"/>
        <v>10</v>
      </c>
    </row>
    <row r="166" spans="1:8" s="20" customFormat="1" ht="12.75">
      <c r="A166" s="50" t="s">
        <v>156</v>
      </c>
      <c r="B166" s="51">
        <v>2</v>
      </c>
      <c r="C166" s="51">
        <v>36</v>
      </c>
      <c r="D166" s="51">
        <v>29</v>
      </c>
      <c r="E166" s="51">
        <v>15</v>
      </c>
      <c r="F166" s="51">
        <v>0</v>
      </c>
      <c r="G166" s="51">
        <v>29</v>
      </c>
      <c r="H166" s="51">
        <f t="shared" si="20"/>
        <v>0</v>
      </c>
    </row>
    <row r="167" spans="1:8" s="20" customFormat="1" ht="12.75">
      <c r="A167" s="50" t="s">
        <v>157</v>
      </c>
      <c r="B167" s="51">
        <v>1</v>
      </c>
      <c r="C167" s="51">
        <v>33</v>
      </c>
      <c r="D167" s="51">
        <v>33</v>
      </c>
      <c r="E167" s="51">
        <v>12</v>
      </c>
      <c r="F167" s="51">
        <v>0</v>
      </c>
      <c r="G167" s="51">
        <v>41</v>
      </c>
      <c r="H167" s="51">
        <f t="shared" si="20"/>
        <v>8</v>
      </c>
    </row>
    <row r="168" spans="1:8" s="20" customFormat="1" ht="12.75">
      <c r="A168" s="50" t="s">
        <v>158</v>
      </c>
      <c r="B168" s="51">
        <v>2</v>
      </c>
      <c r="C168" s="51">
        <v>88</v>
      </c>
      <c r="D168" s="51">
        <v>63</v>
      </c>
      <c r="E168" s="51">
        <v>31</v>
      </c>
      <c r="F168" s="51">
        <v>9</v>
      </c>
      <c r="G168" s="51">
        <v>67</v>
      </c>
      <c r="H168" s="51">
        <f t="shared" si="20"/>
        <v>4</v>
      </c>
    </row>
    <row r="169" spans="1:8" s="20" customFormat="1" ht="12.75">
      <c r="A169" s="50" t="s">
        <v>159</v>
      </c>
      <c r="B169" s="51">
        <v>1</v>
      </c>
      <c r="C169" s="51">
        <v>50</v>
      </c>
      <c r="D169" s="51">
        <v>46</v>
      </c>
      <c r="E169" s="51">
        <v>22</v>
      </c>
      <c r="F169" s="51">
        <v>0</v>
      </c>
      <c r="G169" s="51">
        <v>46</v>
      </c>
      <c r="H169" s="51">
        <f t="shared" si="20"/>
        <v>0</v>
      </c>
    </row>
    <row r="170" spans="1:8" s="20" customFormat="1" ht="12.75">
      <c r="A170" s="50" t="s">
        <v>160</v>
      </c>
      <c r="B170" s="51">
        <v>1</v>
      </c>
      <c r="C170" s="51">
        <v>50</v>
      </c>
      <c r="D170" s="51">
        <v>50</v>
      </c>
      <c r="E170" s="51">
        <v>27</v>
      </c>
      <c r="F170" s="51">
        <v>1</v>
      </c>
      <c r="G170" s="51">
        <v>50</v>
      </c>
      <c r="H170" s="51">
        <f t="shared" si="20"/>
        <v>0</v>
      </c>
    </row>
    <row r="171" spans="1:8" s="20" customFormat="1" ht="12.75">
      <c r="A171" s="50" t="s">
        <v>161</v>
      </c>
      <c r="B171" s="51">
        <v>2</v>
      </c>
      <c r="C171" s="51">
        <v>94</v>
      </c>
      <c r="D171" s="51">
        <v>94</v>
      </c>
      <c r="E171" s="51">
        <v>49</v>
      </c>
      <c r="F171" s="51">
        <v>0</v>
      </c>
      <c r="G171" s="51">
        <v>107</v>
      </c>
      <c r="H171" s="51">
        <f t="shared" si="20"/>
        <v>13</v>
      </c>
    </row>
    <row r="172" spans="1:8" s="20" customFormat="1" ht="12.75">
      <c r="A172" s="50" t="s">
        <v>162</v>
      </c>
      <c r="B172" s="51">
        <v>1</v>
      </c>
      <c r="C172" s="51">
        <v>60</v>
      </c>
      <c r="D172" s="51">
        <v>57</v>
      </c>
      <c r="E172" s="51">
        <v>28</v>
      </c>
      <c r="F172" s="51">
        <v>22</v>
      </c>
      <c r="G172" s="51">
        <v>63</v>
      </c>
      <c r="H172" s="51">
        <f t="shared" si="20"/>
        <v>6</v>
      </c>
    </row>
    <row r="173" spans="1:8" s="20" customFormat="1" ht="12.75">
      <c r="A173" s="50" t="s">
        <v>163</v>
      </c>
      <c r="B173" s="51">
        <v>2</v>
      </c>
      <c r="C173" s="51">
        <v>76</v>
      </c>
      <c r="D173" s="51">
        <v>76</v>
      </c>
      <c r="E173" s="51">
        <v>35</v>
      </c>
      <c r="F173" s="51">
        <v>2</v>
      </c>
      <c r="G173" s="51">
        <v>107</v>
      </c>
      <c r="H173" s="51">
        <f t="shared" si="20"/>
        <v>31</v>
      </c>
    </row>
    <row r="174" spans="1:8" s="20" customFormat="1" ht="12.75">
      <c r="A174" s="50" t="s">
        <v>164</v>
      </c>
      <c r="B174" s="51">
        <v>1</v>
      </c>
      <c r="C174" s="51">
        <v>52</v>
      </c>
      <c r="D174" s="51">
        <v>49</v>
      </c>
      <c r="E174" s="51">
        <v>26</v>
      </c>
      <c r="F174" s="51">
        <v>0</v>
      </c>
      <c r="G174" s="51">
        <v>59</v>
      </c>
      <c r="H174" s="51">
        <f t="shared" si="20"/>
        <v>10</v>
      </c>
    </row>
    <row r="175" spans="1:8" s="20" customFormat="1" ht="12.75">
      <c r="A175" s="50" t="s">
        <v>14</v>
      </c>
      <c r="B175" s="51">
        <v>29</v>
      </c>
      <c r="C175" s="51">
        <v>1337</v>
      </c>
      <c r="D175" s="51">
        <v>1335</v>
      </c>
      <c r="E175" s="51">
        <v>609</v>
      </c>
      <c r="F175" s="51">
        <v>0</v>
      </c>
      <c r="G175" s="51">
        <v>1546</v>
      </c>
      <c r="H175" s="51">
        <f t="shared" si="20"/>
        <v>211</v>
      </c>
    </row>
    <row r="176" spans="1:8" s="20" customFormat="1" ht="12.75">
      <c r="A176" s="50" t="s">
        <v>165</v>
      </c>
      <c r="B176" s="51">
        <v>1</v>
      </c>
      <c r="C176" s="51">
        <v>28</v>
      </c>
      <c r="D176" s="51">
        <v>28</v>
      </c>
      <c r="E176" s="51">
        <v>18</v>
      </c>
      <c r="F176" s="51">
        <v>4</v>
      </c>
      <c r="G176" s="51">
        <v>31</v>
      </c>
      <c r="H176" s="51">
        <f t="shared" si="20"/>
        <v>3</v>
      </c>
    </row>
    <row r="177" spans="1:8" s="20" customFormat="1" ht="12.75">
      <c r="A177" s="50" t="s">
        <v>166</v>
      </c>
      <c r="B177" s="51">
        <v>1</v>
      </c>
      <c r="C177" s="51">
        <v>23</v>
      </c>
      <c r="D177" s="51">
        <v>21</v>
      </c>
      <c r="E177" s="51">
        <v>14</v>
      </c>
      <c r="F177" s="51">
        <v>7</v>
      </c>
      <c r="G177" s="51">
        <v>21</v>
      </c>
      <c r="H177" s="51">
        <f t="shared" si="20"/>
        <v>0</v>
      </c>
    </row>
    <row r="178" spans="1:8" s="20" customFormat="1" ht="12.75">
      <c r="A178" s="50" t="s">
        <v>167</v>
      </c>
      <c r="B178" s="51">
        <v>2</v>
      </c>
      <c r="C178" s="51">
        <v>91</v>
      </c>
      <c r="D178" s="51">
        <v>90</v>
      </c>
      <c r="E178" s="51">
        <v>36</v>
      </c>
      <c r="F178" s="51">
        <v>0</v>
      </c>
      <c r="G178" s="51">
        <v>160</v>
      </c>
      <c r="H178" s="51">
        <f t="shared" si="20"/>
        <v>70</v>
      </c>
    </row>
    <row r="179" spans="1:8" s="20" customFormat="1" ht="12.75">
      <c r="A179" s="50" t="s">
        <v>168</v>
      </c>
      <c r="B179" s="51">
        <v>1</v>
      </c>
      <c r="C179" s="51">
        <v>69</v>
      </c>
      <c r="D179" s="51">
        <v>69</v>
      </c>
      <c r="E179" s="51">
        <v>31</v>
      </c>
      <c r="F179" s="51">
        <v>5</v>
      </c>
      <c r="G179" s="51">
        <v>105</v>
      </c>
      <c r="H179" s="51">
        <f t="shared" si="20"/>
        <v>36</v>
      </c>
    </row>
    <row r="180" spans="1:8" s="20" customFormat="1" ht="12.75">
      <c r="A180" s="50" t="s">
        <v>236</v>
      </c>
      <c r="B180" s="51">
        <v>1</v>
      </c>
      <c r="C180" s="51">
        <v>66</v>
      </c>
      <c r="D180" s="51">
        <v>66</v>
      </c>
      <c r="E180" s="51">
        <v>39</v>
      </c>
      <c r="F180" s="51">
        <v>0</v>
      </c>
      <c r="G180" s="51">
        <v>97</v>
      </c>
      <c r="H180" s="51">
        <f t="shared" si="20"/>
        <v>31</v>
      </c>
    </row>
    <row r="181" spans="1:8" s="20" customFormat="1" ht="12.75">
      <c r="A181" s="50" t="s">
        <v>169</v>
      </c>
      <c r="B181" s="51">
        <v>3</v>
      </c>
      <c r="C181" s="51">
        <v>163</v>
      </c>
      <c r="D181" s="51">
        <v>160</v>
      </c>
      <c r="E181" s="51">
        <v>75</v>
      </c>
      <c r="F181" s="51">
        <v>0</v>
      </c>
      <c r="G181" s="51">
        <v>168</v>
      </c>
      <c r="H181" s="51">
        <f t="shared" si="20"/>
        <v>8</v>
      </c>
    </row>
    <row r="182" spans="1:8" s="20" customFormat="1" ht="12.75">
      <c r="A182" s="50" t="s">
        <v>170</v>
      </c>
      <c r="B182" s="51">
        <v>1</v>
      </c>
      <c r="C182" s="51">
        <v>10</v>
      </c>
      <c r="D182" s="51">
        <v>7</v>
      </c>
      <c r="E182" s="51">
        <v>2</v>
      </c>
      <c r="F182" s="51">
        <v>0</v>
      </c>
      <c r="G182" s="51">
        <v>7</v>
      </c>
      <c r="H182" s="51">
        <f t="shared" si="20"/>
        <v>0</v>
      </c>
    </row>
    <row r="183" spans="1:8" s="20" customFormat="1" ht="12.75">
      <c r="A183" s="50" t="s">
        <v>171</v>
      </c>
      <c r="B183" s="51">
        <v>2</v>
      </c>
      <c r="C183" s="51">
        <v>39</v>
      </c>
      <c r="D183" s="51">
        <v>37</v>
      </c>
      <c r="E183" s="51">
        <v>16</v>
      </c>
      <c r="F183" s="51">
        <v>0</v>
      </c>
      <c r="G183" s="51">
        <v>37</v>
      </c>
      <c r="H183" s="51">
        <f t="shared" si="20"/>
        <v>0</v>
      </c>
    </row>
    <row r="184" spans="1:8" s="21" customFormat="1" ht="12.75">
      <c r="A184" s="34" t="s">
        <v>237</v>
      </c>
      <c r="B184" s="52">
        <f>SUM(B151:B183)</f>
        <v>79</v>
      </c>
      <c r="C184" s="52">
        <v>3309</v>
      </c>
      <c r="D184" s="52">
        <f>SUM(D151:D183)</f>
        <v>3232</v>
      </c>
      <c r="E184" s="52">
        <f>SUM(E151:E183)</f>
        <v>1512</v>
      </c>
      <c r="F184" s="52">
        <f>SUM(F151:F183)</f>
        <v>72</v>
      </c>
      <c r="G184" s="52">
        <v>3837</v>
      </c>
      <c r="H184" s="52">
        <f t="shared" si="20"/>
        <v>605</v>
      </c>
    </row>
    <row r="185" s="14" customFormat="1" ht="12.75">
      <c r="B185" s="17"/>
    </row>
    <row r="186" s="9" customFormat="1" ht="15" customHeight="1"/>
    <row r="187" s="9" customFormat="1" ht="12.75"/>
    <row r="188" spans="1:8" s="9" customFormat="1" ht="12.75">
      <c r="A188" s="47" t="s">
        <v>226</v>
      </c>
      <c r="B188" s="47"/>
      <c r="C188" s="47"/>
      <c r="D188" s="47"/>
      <c r="E188" s="47"/>
      <c r="F188" s="47"/>
      <c r="G188" s="47"/>
      <c r="H188" s="47"/>
    </row>
    <row r="189" spans="1:8" s="9" customFormat="1" ht="12.75">
      <c r="A189" s="31"/>
      <c r="B189" s="53"/>
      <c r="C189" s="53"/>
      <c r="D189" s="53"/>
      <c r="E189" s="53"/>
      <c r="F189" s="53"/>
      <c r="G189" s="53"/>
      <c r="H189" s="53"/>
    </row>
    <row r="190" spans="1:8" s="13" customFormat="1" ht="48" customHeight="1">
      <c r="A190" s="34" t="s">
        <v>20</v>
      </c>
      <c r="B190" s="45" t="s">
        <v>21</v>
      </c>
      <c r="C190" s="35" t="s">
        <v>2</v>
      </c>
      <c r="D190" s="35" t="s">
        <v>241</v>
      </c>
      <c r="E190" s="35" t="s">
        <v>240</v>
      </c>
      <c r="F190" s="35" t="s">
        <v>242</v>
      </c>
      <c r="G190" s="35" t="s">
        <v>4</v>
      </c>
      <c r="H190" s="35" t="s">
        <v>5</v>
      </c>
    </row>
    <row r="191" spans="1:8" s="20" customFormat="1" ht="12.75">
      <c r="A191" s="50" t="s">
        <v>252</v>
      </c>
      <c r="B191" s="51">
        <v>1</v>
      </c>
      <c r="C191" s="51">
        <v>53</v>
      </c>
      <c r="D191" s="51">
        <v>53</v>
      </c>
      <c r="E191" s="51">
        <v>0</v>
      </c>
      <c r="F191" s="51">
        <v>7</v>
      </c>
      <c r="G191" s="51">
        <f aca="true" t="shared" si="21" ref="G191:G221">D191+H191</f>
        <v>69</v>
      </c>
      <c r="H191" s="51">
        <v>16</v>
      </c>
    </row>
    <row r="192" spans="1:8" s="20" customFormat="1" ht="12.75">
      <c r="A192" s="50" t="s">
        <v>249</v>
      </c>
      <c r="B192" s="51">
        <v>1</v>
      </c>
      <c r="C192" s="51">
        <v>64</v>
      </c>
      <c r="D192" s="51">
        <v>64</v>
      </c>
      <c r="E192" s="51">
        <v>21</v>
      </c>
      <c r="F192" s="51">
        <v>0</v>
      </c>
      <c r="G192" s="51">
        <f t="shared" si="21"/>
        <v>84</v>
      </c>
      <c r="H192" s="51">
        <v>20</v>
      </c>
    </row>
    <row r="193" spans="1:8" s="20" customFormat="1" ht="12.75">
      <c r="A193" s="50" t="s">
        <v>117</v>
      </c>
      <c r="B193" s="51">
        <v>9</v>
      </c>
      <c r="C193" s="51">
        <v>466</v>
      </c>
      <c r="D193" s="51">
        <v>461</v>
      </c>
      <c r="E193" s="51">
        <v>220</v>
      </c>
      <c r="F193" s="51">
        <v>0</v>
      </c>
      <c r="G193" s="51">
        <f t="shared" si="21"/>
        <v>551</v>
      </c>
      <c r="H193" s="51">
        <v>90</v>
      </c>
    </row>
    <row r="194" spans="1:8" s="20" customFormat="1" ht="12.75">
      <c r="A194" s="50" t="s">
        <v>46</v>
      </c>
      <c r="B194" s="51">
        <v>3</v>
      </c>
      <c r="C194" s="51">
        <v>157</v>
      </c>
      <c r="D194" s="51">
        <v>157</v>
      </c>
      <c r="E194" s="51">
        <v>73</v>
      </c>
      <c r="F194" s="51">
        <v>0</v>
      </c>
      <c r="G194" s="51">
        <f t="shared" si="21"/>
        <v>196</v>
      </c>
      <c r="H194" s="51">
        <v>39</v>
      </c>
    </row>
    <row r="195" spans="1:8" s="20" customFormat="1" ht="12.75">
      <c r="A195" s="50" t="s">
        <v>47</v>
      </c>
      <c r="B195" s="51">
        <v>2</v>
      </c>
      <c r="C195" s="51">
        <v>79</v>
      </c>
      <c r="D195" s="51">
        <v>79</v>
      </c>
      <c r="E195" s="51">
        <v>39</v>
      </c>
      <c r="F195" s="51">
        <v>3</v>
      </c>
      <c r="G195" s="51">
        <f t="shared" si="21"/>
        <v>79</v>
      </c>
      <c r="H195" s="51">
        <v>0</v>
      </c>
    </row>
    <row r="196" spans="1:8" s="20" customFormat="1" ht="12.75">
      <c r="A196" s="50" t="s">
        <v>48</v>
      </c>
      <c r="B196" s="51">
        <v>1</v>
      </c>
      <c r="C196" s="51">
        <v>60</v>
      </c>
      <c r="D196" s="51">
        <v>43</v>
      </c>
      <c r="E196" s="51">
        <v>22</v>
      </c>
      <c r="F196" s="51">
        <v>0</v>
      </c>
      <c r="G196" s="51">
        <f t="shared" si="21"/>
        <v>61</v>
      </c>
      <c r="H196" s="51">
        <v>18</v>
      </c>
    </row>
    <row r="197" spans="1:8" s="20" customFormat="1" ht="12.75">
      <c r="A197" s="50" t="s">
        <v>49</v>
      </c>
      <c r="B197" s="51">
        <v>1</v>
      </c>
      <c r="C197" s="51">
        <v>44</v>
      </c>
      <c r="D197" s="51">
        <v>44</v>
      </c>
      <c r="E197" s="51">
        <v>19</v>
      </c>
      <c r="F197" s="51">
        <v>0</v>
      </c>
      <c r="G197" s="51">
        <f t="shared" si="21"/>
        <v>59</v>
      </c>
      <c r="H197" s="51">
        <v>15</v>
      </c>
    </row>
    <row r="198" spans="1:8" s="20" customFormat="1" ht="12.75">
      <c r="A198" s="50" t="s">
        <v>50</v>
      </c>
      <c r="B198" s="51">
        <v>1</v>
      </c>
      <c r="C198" s="51">
        <v>45</v>
      </c>
      <c r="D198" s="51">
        <v>43</v>
      </c>
      <c r="E198" s="51">
        <v>23</v>
      </c>
      <c r="F198" s="51">
        <v>8</v>
      </c>
      <c r="G198" s="51">
        <f t="shared" si="21"/>
        <v>43</v>
      </c>
      <c r="H198" s="51"/>
    </row>
    <row r="199" spans="1:8" s="20" customFormat="1" ht="12.75">
      <c r="A199" s="50" t="s">
        <v>51</v>
      </c>
      <c r="B199" s="51">
        <v>2</v>
      </c>
      <c r="C199" s="51">
        <v>70</v>
      </c>
      <c r="D199" s="51">
        <v>70</v>
      </c>
      <c r="E199" s="51">
        <v>37</v>
      </c>
      <c r="F199" s="51">
        <v>4</v>
      </c>
      <c r="G199" s="51">
        <f t="shared" si="21"/>
        <v>90</v>
      </c>
      <c r="H199" s="51">
        <v>20</v>
      </c>
    </row>
    <row r="200" spans="1:8" s="20" customFormat="1" ht="12.75">
      <c r="A200" s="50" t="s">
        <v>52</v>
      </c>
      <c r="B200" s="51">
        <v>2</v>
      </c>
      <c r="C200" s="51">
        <v>101</v>
      </c>
      <c r="D200" s="51">
        <v>92</v>
      </c>
      <c r="E200" s="51">
        <v>40</v>
      </c>
      <c r="F200" s="51">
        <v>0</v>
      </c>
      <c r="G200" s="51">
        <f t="shared" si="21"/>
        <v>107</v>
      </c>
      <c r="H200" s="51">
        <v>15</v>
      </c>
    </row>
    <row r="201" spans="1:8" s="20" customFormat="1" ht="12.75">
      <c r="A201" s="50" t="s">
        <v>53</v>
      </c>
      <c r="B201" s="51">
        <v>5</v>
      </c>
      <c r="C201" s="51">
        <v>201</v>
      </c>
      <c r="D201" s="51">
        <v>198</v>
      </c>
      <c r="E201" s="51">
        <v>85</v>
      </c>
      <c r="F201" s="51">
        <v>0</v>
      </c>
      <c r="G201" s="51">
        <f t="shared" si="21"/>
        <v>234</v>
      </c>
      <c r="H201" s="51">
        <v>36</v>
      </c>
    </row>
    <row r="202" spans="1:8" s="20" customFormat="1" ht="12.75">
      <c r="A202" s="50" t="s">
        <v>134</v>
      </c>
      <c r="B202" s="51">
        <v>1</v>
      </c>
      <c r="C202" s="51">
        <v>8</v>
      </c>
      <c r="D202" s="51">
        <v>6</v>
      </c>
      <c r="E202" s="51">
        <v>4</v>
      </c>
      <c r="F202" s="51">
        <v>0</v>
      </c>
      <c r="G202" s="51">
        <f t="shared" si="21"/>
        <v>6</v>
      </c>
      <c r="H202" s="51">
        <v>0</v>
      </c>
    </row>
    <row r="203" spans="1:8" s="20" customFormat="1" ht="12.75">
      <c r="A203" s="50" t="s">
        <v>135</v>
      </c>
      <c r="B203" s="51">
        <v>1</v>
      </c>
      <c r="C203" s="51">
        <v>10</v>
      </c>
      <c r="D203" s="51">
        <v>4</v>
      </c>
      <c r="E203" s="51">
        <v>3</v>
      </c>
      <c r="F203" s="51">
        <v>0</v>
      </c>
      <c r="G203" s="51">
        <f t="shared" si="21"/>
        <v>4</v>
      </c>
      <c r="H203" s="51">
        <v>0</v>
      </c>
    </row>
    <row r="204" spans="1:8" s="20" customFormat="1" ht="12.75">
      <c r="A204" s="50" t="s">
        <v>54</v>
      </c>
      <c r="B204" s="51">
        <v>3</v>
      </c>
      <c r="C204" s="51">
        <v>106</v>
      </c>
      <c r="D204" s="51">
        <v>104</v>
      </c>
      <c r="E204" s="51">
        <v>49</v>
      </c>
      <c r="F204" s="51">
        <v>0</v>
      </c>
      <c r="G204" s="51">
        <f t="shared" si="21"/>
        <v>143</v>
      </c>
      <c r="H204" s="51">
        <v>39</v>
      </c>
    </row>
    <row r="205" spans="1:8" s="20" customFormat="1" ht="12.75">
      <c r="A205" s="50" t="s">
        <v>55</v>
      </c>
      <c r="B205" s="51">
        <v>1</v>
      </c>
      <c r="C205" s="51">
        <v>22</v>
      </c>
      <c r="D205" s="51">
        <v>22</v>
      </c>
      <c r="E205" s="51">
        <v>10</v>
      </c>
      <c r="F205" s="51">
        <v>6</v>
      </c>
      <c r="G205" s="51">
        <f t="shared" si="21"/>
        <v>33</v>
      </c>
      <c r="H205" s="51">
        <v>11</v>
      </c>
    </row>
    <row r="206" spans="1:8" s="20" customFormat="1" ht="12.75">
      <c r="A206" s="50" t="s">
        <v>56</v>
      </c>
      <c r="B206" s="51">
        <v>1</v>
      </c>
      <c r="C206" s="51">
        <v>42</v>
      </c>
      <c r="D206" s="51">
        <v>49</v>
      </c>
      <c r="E206" s="51">
        <v>26</v>
      </c>
      <c r="F206" s="51">
        <v>4</v>
      </c>
      <c r="G206" s="51">
        <f t="shared" si="21"/>
        <v>64</v>
      </c>
      <c r="H206" s="51">
        <v>15</v>
      </c>
    </row>
    <row r="207" spans="1:8" s="20" customFormat="1" ht="12.75">
      <c r="A207" s="50" t="s">
        <v>57</v>
      </c>
      <c r="B207" s="51">
        <v>2</v>
      </c>
      <c r="C207" s="51">
        <v>131</v>
      </c>
      <c r="D207" s="51">
        <v>124</v>
      </c>
      <c r="E207" s="51">
        <v>52</v>
      </c>
      <c r="F207" s="51">
        <v>4</v>
      </c>
      <c r="G207" s="51">
        <f t="shared" si="21"/>
        <v>124</v>
      </c>
      <c r="H207" s="51">
        <v>0</v>
      </c>
    </row>
    <row r="208" spans="1:8" s="20" customFormat="1" ht="12.75">
      <c r="A208" s="50" t="s">
        <v>15</v>
      </c>
      <c r="B208" s="51">
        <v>35</v>
      </c>
      <c r="C208" s="51">
        <v>1348</v>
      </c>
      <c r="D208" s="51">
        <v>1285</v>
      </c>
      <c r="E208" s="51">
        <v>731</v>
      </c>
      <c r="F208" s="51">
        <v>0</v>
      </c>
      <c r="G208" s="51">
        <f t="shared" si="21"/>
        <v>1885</v>
      </c>
      <c r="H208" s="51">
        <v>600</v>
      </c>
    </row>
    <row r="209" spans="1:8" s="20" customFormat="1" ht="12.75">
      <c r="A209" s="50" t="s">
        <v>58</v>
      </c>
      <c r="B209" s="51">
        <v>2</v>
      </c>
      <c r="C209" s="51">
        <v>67</v>
      </c>
      <c r="D209" s="51">
        <v>67</v>
      </c>
      <c r="E209" s="51">
        <v>29</v>
      </c>
      <c r="F209" s="51">
        <v>0</v>
      </c>
      <c r="G209" s="51">
        <f t="shared" si="21"/>
        <v>86</v>
      </c>
      <c r="H209" s="51">
        <v>19</v>
      </c>
    </row>
    <row r="210" spans="1:8" s="20" customFormat="1" ht="12.75">
      <c r="A210" s="50" t="s">
        <v>59</v>
      </c>
      <c r="B210" s="51">
        <v>2</v>
      </c>
      <c r="C210" s="51">
        <v>60</v>
      </c>
      <c r="D210" s="51">
        <v>53</v>
      </c>
      <c r="E210" s="51">
        <v>25</v>
      </c>
      <c r="F210" s="51">
        <v>2</v>
      </c>
      <c r="G210" s="51">
        <f t="shared" si="21"/>
        <v>77</v>
      </c>
      <c r="H210" s="51">
        <v>24</v>
      </c>
    </row>
    <row r="211" spans="1:8" s="20" customFormat="1" ht="12.75">
      <c r="A211" s="50" t="s">
        <v>60</v>
      </c>
      <c r="B211" s="51">
        <v>2</v>
      </c>
      <c r="C211" s="51">
        <v>56</v>
      </c>
      <c r="D211" s="51">
        <v>56</v>
      </c>
      <c r="E211" s="51">
        <v>33</v>
      </c>
      <c r="F211" s="51">
        <v>2</v>
      </c>
      <c r="G211" s="51">
        <f t="shared" si="21"/>
        <v>116</v>
      </c>
      <c r="H211" s="51">
        <v>60</v>
      </c>
    </row>
    <row r="212" spans="1:8" s="20" customFormat="1" ht="12.75">
      <c r="A212" s="50" t="s">
        <v>61</v>
      </c>
      <c r="B212" s="51">
        <v>1</v>
      </c>
      <c r="C212" s="51">
        <v>42</v>
      </c>
      <c r="D212" s="51">
        <v>40</v>
      </c>
      <c r="E212" s="51">
        <v>19</v>
      </c>
      <c r="F212" s="51">
        <v>2</v>
      </c>
      <c r="G212" s="51">
        <f t="shared" si="21"/>
        <v>40</v>
      </c>
      <c r="H212" s="51">
        <v>0</v>
      </c>
    </row>
    <row r="213" spans="1:8" s="20" customFormat="1" ht="12.75">
      <c r="A213" s="50" t="s">
        <v>62</v>
      </c>
      <c r="B213" s="51">
        <v>1</v>
      </c>
      <c r="C213" s="51">
        <v>40</v>
      </c>
      <c r="D213" s="51">
        <v>38</v>
      </c>
      <c r="E213" s="51">
        <v>15</v>
      </c>
      <c r="F213" s="51">
        <v>0</v>
      </c>
      <c r="G213" s="51">
        <f t="shared" si="21"/>
        <v>60</v>
      </c>
      <c r="H213" s="51">
        <v>22</v>
      </c>
    </row>
    <row r="214" spans="1:8" s="20" customFormat="1" ht="12.75">
      <c r="A214" s="50" t="s">
        <v>63</v>
      </c>
      <c r="B214" s="51">
        <v>1</v>
      </c>
      <c r="C214" s="51">
        <v>32</v>
      </c>
      <c r="D214" s="51">
        <v>30</v>
      </c>
      <c r="E214" s="51">
        <v>10</v>
      </c>
      <c r="F214" s="51">
        <v>0</v>
      </c>
      <c r="G214" s="51">
        <f t="shared" si="21"/>
        <v>53</v>
      </c>
      <c r="H214" s="51">
        <v>23</v>
      </c>
    </row>
    <row r="215" spans="1:8" s="20" customFormat="1" ht="12.75">
      <c r="A215" s="50" t="s">
        <v>64</v>
      </c>
      <c r="B215" s="51">
        <v>1</v>
      </c>
      <c r="C215" s="51">
        <v>12</v>
      </c>
      <c r="D215" s="51">
        <v>11</v>
      </c>
      <c r="E215" s="51">
        <v>8</v>
      </c>
      <c r="F215" s="51">
        <v>3</v>
      </c>
      <c r="G215" s="51">
        <f t="shared" si="21"/>
        <v>11</v>
      </c>
      <c r="H215" s="51">
        <v>0</v>
      </c>
    </row>
    <row r="216" spans="1:8" s="20" customFormat="1" ht="12.75">
      <c r="A216" s="50" t="s">
        <v>136</v>
      </c>
      <c r="B216" s="51">
        <v>1</v>
      </c>
      <c r="C216" s="51">
        <v>28</v>
      </c>
      <c r="D216" s="51">
        <v>25</v>
      </c>
      <c r="E216" s="51">
        <v>11</v>
      </c>
      <c r="F216" s="51">
        <v>4</v>
      </c>
      <c r="G216" s="51">
        <f t="shared" si="21"/>
        <v>25</v>
      </c>
      <c r="H216" s="51">
        <v>0</v>
      </c>
    </row>
    <row r="217" spans="1:8" s="20" customFormat="1" ht="12.75">
      <c r="A217" s="50" t="s">
        <v>65</v>
      </c>
      <c r="B217" s="51">
        <v>7</v>
      </c>
      <c r="C217" s="51">
        <v>268</v>
      </c>
      <c r="D217" s="51">
        <v>256</v>
      </c>
      <c r="E217" s="51">
        <v>126</v>
      </c>
      <c r="F217" s="51">
        <v>0</v>
      </c>
      <c r="G217" s="51">
        <f t="shared" si="21"/>
        <v>357</v>
      </c>
      <c r="H217" s="51">
        <v>101</v>
      </c>
    </row>
    <row r="218" spans="1:8" s="20" customFormat="1" ht="12.75">
      <c r="A218" s="50" t="s">
        <v>66</v>
      </c>
      <c r="B218" s="51">
        <v>1</v>
      </c>
      <c r="C218" s="51">
        <v>36</v>
      </c>
      <c r="D218" s="51">
        <v>30</v>
      </c>
      <c r="E218" s="51">
        <v>13</v>
      </c>
      <c r="F218" s="51">
        <v>0</v>
      </c>
      <c r="G218" s="51">
        <f t="shared" si="21"/>
        <v>48</v>
      </c>
      <c r="H218" s="51">
        <v>18</v>
      </c>
    </row>
    <row r="219" spans="1:8" s="20" customFormat="1" ht="12.75">
      <c r="A219" s="50" t="s">
        <v>67</v>
      </c>
      <c r="B219" s="51">
        <v>3</v>
      </c>
      <c r="C219" s="51">
        <v>107</v>
      </c>
      <c r="D219" s="51">
        <v>107</v>
      </c>
      <c r="E219" s="51">
        <v>53</v>
      </c>
      <c r="F219" s="51">
        <v>0</v>
      </c>
      <c r="G219" s="51">
        <f t="shared" si="21"/>
        <v>142</v>
      </c>
      <c r="H219" s="51">
        <v>35</v>
      </c>
    </row>
    <row r="220" spans="1:8" s="20" customFormat="1" ht="12.75">
      <c r="A220" s="50" t="s">
        <v>68</v>
      </c>
      <c r="B220" s="51">
        <v>1</v>
      </c>
      <c r="C220" s="51">
        <v>40</v>
      </c>
      <c r="D220" s="51">
        <v>40</v>
      </c>
      <c r="E220" s="51">
        <v>15</v>
      </c>
      <c r="F220" s="51">
        <v>0</v>
      </c>
      <c r="G220" s="51">
        <f t="shared" si="21"/>
        <v>79</v>
      </c>
      <c r="H220" s="51">
        <v>39</v>
      </c>
    </row>
    <row r="221" spans="1:8" s="20" customFormat="1" ht="12.75">
      <c r="A221" s="50" t="s">
        <v>69</v>
      </c>
      <c r="B221" s="51">
        <v>2</v>
      </c>
      <c r="C221" s="51">
        <v>125</v>
      </c>
      <c r="D221" s="51">
        <v>125</v>
      </c>
      <c r="E221" s="51">
        <v>59</v>
      </c>
      <c r="F221" s="51">
        <v>1</v>
      </c>
      <c r="G221" s="51">
        <f t="shared" si="21"/>
        <v>125</v>
      </c>
      <c r="H221" s="51">
        <v>0</v>
      </c>
    </row>
    <row r="222" spans="1:8" s="21" customFormat="1" ht="12.75">
      <c r="A222" s="34" t="s">
        <v>133</v>
      </c>
      <c r="B222" s="52">
        <f aca="true" t="shared" si="22" ref="B222:H222">SUM(B191:B221)</f>
        <v>97</v>
      </c>
      <c r="C222" s="52">
        <f t="shared" si="22"/>
        <v>3920</v>
      </c>
      <c r="D222" s="52">
        <f t="shared" si="22"/>
        <v>3776</v>
      </c>
      <c r="E222" s="52">
        <f t="shared" si="22"/>
        <v>1870</v>
      </c>
      <c r="F222" s="52">
        <f t="shared" si="22"/>
        <v>50</v>
      </c>
      <c r="G222" s="52">
        <f t="shared" si="22"/>
        <v>5051</v>
      </c>
      <c r="H222" s="52">
        <f t="shared" si="22"/>
        <v>1275</v>
      </c>
    </row>
    <row r="223" spans="1:8" s="16" customFormat="1" ht="12.75">
      <c r="A223" s="23"/>
      <c r="B223" s="18"/>
      <c r="C223" s="18"/>
      <c r="D223" s="18"/>
      <c r="F223" s="18"/>
      <c r="G223" s="18"/>
      <c r="H223" s="18"/>
    </row>
    <row r="224" s="46" customFormat="1" ht="10.5">
      <c r="A224" s="46" t="s">
        <v>250</v>
      </c>
    </row>
    <row r="225" s="46" customFormat="1" ht="10.5">
      <c r="A225" s="46" t="s">
        <v>251</v>
      </c>
    </row>
    <row r="226" s="9" customFormat="1" ht="12.75"/>
    <row r="227" s="9" customFormat="1" ht="12.75"/>
    <row r="228" spans="1:8" s="9" customFormat="1" ht="12.75">
      <c r="A228" s="47" t="s">
        <v>70</v>
      </c>
      <c r="B228" s="47"/>
      <c r="C228" s="47"/>
      <c r="D228" s="47"/>
      <c r="E228" s="47"/>
      <c r="F228" s="47"/>
      <c r="G228" s="47"/>
      <c r="H228" s="47"/>
    </row>
    <row r="229" spans="1:8" s="9" customFormat="1" ht="12.75">
      <c r="A229" s="31"/>
      <c r="B229" s="53"/>
      <c r="C229" s="53"/>
      <c r="D229" s="53"/>
      <c r="E229" s="53"/>
      <c r="F229" s="53"/>
      <c r="G229" s="53"/>
      <c r="H229" s="53"/>
    </row>
    <row r="230" spans="1:8" s="13" customFormat="1" ht="48" customHeight="1">
      <c r="A230" s="34" t="s">
        <v>20</v>
      </c>
      <c r="B230" s="45" t="s">
        <v>21</v>
      </c>
      <c r="C230" s="35" t="s">
        <v>2</v>
      </c>
      <c r="D230" s="35" t="s">
        <v>241</v>
      </c>
      <c r="E230" s="35" t="s">
        <v>240</v>
      </c>
      <c r="F230" s="35" t="s">
        <v>242</v>
      </c>
      <c r="G230" s="35" t="s">
        <v>4</v>
      </c>
      <c r="H230" s="35" t="s">
        <v>5</v>
      </c>
    </row>
    <row r="231" spans="1:8" s="20" customFormat="1" ht="12.75">
      <c r="A231" s="50" t="s">
        <v>172</v>
      </c>
      <c r="B231" s="51">
        <v>1</v>
      </c>
      <c r="C231" s="51">
        <v>60</v>
      </c>
      <c r="D231" s="51">
        <v>60</v>
      </c>
      <c r="E231" s="51">
        <v>29</v>
      </c>
      <c r="F231" s="51">
        <v>0</v>
      </c>
      <c r="G231" s="51">
        <f aca="true" t="shared" si="23" ref="G231:G276">D231+H231</f>
        <v>104</v>
      </c>
      <c r="H231" s="51">
        <v>44</v>
      </c>
    </row>
    <row r="232" spans="1:8" s="20" customFormat="1" ht="12.75">
      <c r="A232" s="50" t="s">
        <v>173</v>
      </c>
      <c r="B232" s="51">
        <v>1</v>
      </c>
      <c r="C232" s="51">
        <v>48</v>
      </c>
      <c r="D232" s="51">
        <v>48</v>
      </c>
      <c r="E232" s="51">
        <v>24</v>
      </c>
      <c r="F232" s="51">
        <v>0</v>
      </c>
      <c r="G232" s="51">
        <f t="shared" si="23"/>
        <v>71</v>
      </c>
      <c r="H232" s="51">
        <v>23</v>
      </c>
    </row>
    <row r="233" spans="1:8" s="20" customFormat="1" ht="12.75">
      <c r="A233" s="50" t="s">
        <v>174</v>
      </c>
      <c r="B233" s="51">
        <v>1</v>
      </c>
      <c r="C233" s="51">
        <v>36</v>
      </c>
      <c r="D233" s="51">
        <v>36</v>
      </c>
      <c r="E233" s="51">
        <v>20</v>
      </c>
      <c r="F233" s="51">
        <v>2</v>
      </c>
      <c r="G233" s="51">
        <f t="shared" si="23"/>
        <v>51</v>
      </c>
      <c r="H233" s="51">
        <v>15</v>
      </c>
    </row>
    <row r="234" spans="1:8" s="20" customFormat="1" ht="12.75">
      <c r="A234" s="50" t="s">
        <v>175</v>
      </c>
      <c r="B234" s="51">
        <v>1</v>
      </c>
      <c r="C234" s="51">
        <v>36</v>
      </c>
      <c r="D234" s="51">
        <v>36</v>
      </c>
      <c r="E234" s="51">
        <v>17</v>
      </c>
      <c r="F234" s="51">
        <v>5</v>
      </c>
      <c r="G234" s="51">
        <f t="shared" si="23"/>
        <v>48</v>
      </c>
      <c r="H234" s="51">
        <v>12</v>
      </c>
    </row>
    <row r="235" spans="1:8" s="20" customFormat="1" ht="12.75">
      <c r="A235" s="50" t="s">
        <v>176</v>
      </c>
      <c r="B235" s="51">
        <v>1</v>
      </c>
      <c r="C235" s="51">
        <v>36</v>
      </c>
      <c r="D235" s="51">
        <v>36</v>
      </c>
      <c r="E235" s="51">
        <v>9</v>
      </c>
      <c r="F235" s="51">
        <v>0</v>
      </c>
      <c r="G235" s="51">
        <f t="shared" si="23"/>
        <v>54</v>
      </c>
      <c r="H235" s="51">
        <v>18</v>
      </c>
    </row>
    <row r="236" spans="1:8" s="20" customFormat="1" ht="12.75">
      <c r="A236" s="50" t="s">
        <v>16</v>
      </c>
      <c r="B236" s="51">
        <v>52</v>
      </c>
      <c r="C236" s="51">
        <v>2230</v>
      </c>
      <c r="D236" s="51">
        <v>2222</v>
      </c>
      <c r="E236" s="51">
        <v>12</v>
      </c>
      <c r="F236" s="51">
        <v>0</v>
      </c>
      <c r="G236" s="51">
        <f t="shared" si="23"/>
        <v>2630</v>
      </c>
      <c r="H236" s="51">
        <v>408</v>
      </c>
    </row>
    <row r="237" spans="1:8" s="20" customFormat="1" ht="12.75">
      <c r="A237" s="50" t="s">
        <v>177</v>
      </c>
      <c r="B237" s="51">
        <v>1</v>
      </c>
      <c r="C237" s="51">
        <v>40</v>
      </c>
      <c r="D237" s="51">
        <v>25</v>
      </c>
      <c r="E237" s="51">
        <v>6</v>
      </c>
      <c r="F237" s="51">
        <v>9</v>
      </c>
      <c r="G237" s="51">
        <f t="shared" si="23"/>
        <v>26</v>
      </c>
      <c r="H237" s="51">
        <v>1</v>
      </c>
    </row>
    <row r="238" spans="1:8" s="20" customFormat="1" ht="12.75">
      <c r="A238" s="50" t="s">
        <v>178</v>
      </c>
      <c r="B238" s="51">
        <v>1</v>
      </c>
      <c r="C238" s="51">
        <v>58</v>
      </c>
      <c r="D238" s="51">
        <v>58</v>
      </c>
      <c r="E238" s="51">
        <v>23</v>
      </c>
      <c r="F238" s="51">
        <v>0</v>
      </c>
      <c r="G238" s="51">
        <f t="shared" si="23"/>
        <v>88</v>
      </c>
      <c r="H238" s="51">
        <v>30</v>
      </c>
    </row>
    <row r="239" spans="1:8" s="20" customFormat="1" ht="12.75">
      <c r="A239" s="50" t="s">
        <v>179</v>
      </c>
      <c r="B239" s="51">
        <v>3</v>
      </c>
      <c r="C239" s="51">
        <v>93</v>
      </c>
      <c r="D239" s="51">
        <v>98</v>
      </c>
      <c r="E239" s="51">
        <v>47</v>
      </c>
      <c r="F239" s="51">
        <v>0</v>
      </c>
      <c r="G239" s="51">
        <f t="shared" si="23"/>
        <v>159</v>
      </c>
      <c r="H239" s="51">
        <v>61</v>
      </c>
    </row>
    <row r="240" spans="1:8" s="20" customFormat="1" ht="12.75">
      <c r="A240" s="50" t="s">
        <v>180</v>
      </c>
      <c r="B240" s="51">
        <v>6</v>
      </c>
      <c r="C240" s="51">
        <v>265</v>
      </c>
      <c r="D240" s="51">
        <v>227</v>
      </c>
      <c r="E240" s="51">
        <v>122</v>
      </c>
      <c r="F240" s="51">
        <v>6</v>
      </c>
      <c r="G240" s="51">
        <f t="shared" si="23"/>
        <v>270</v>
      </c>
      <c r="H240" s="51">
        <v>43</v>
      </c>
    </row>
    <row r="241" spans="1:8" s="20" customFormat="1" ht="12.75">
      <c r="A241" s="50" t="s">
        <v>234</v>
      </c>
      <c r="B241" s="51">
        <v>1</v>
      </c>
      <c r="C241" s="51">
        <v>15</v>
      </c>
      <c r="D241" s="51">
        <v>5</v>
      </c>
      <c r="E241" s="51">
        <v>2</v>
      </c>
      <c r="F241" s="51">
        <v>3</v>
      </c>
      <c r="G241" s="51">
        <f t="shared" si="23"/>
        <v>5</v>
      </c>
      <c r="H241" s="51">
        <v>0</v>
      </c>
    </row>
    <row r="242" spans="1:8" s="20" customFormat="1" ht="12.75">
      <c r="A242" s="50" t="s">
        <v>181</v>
      </c>
      <c r="B242" s="51">
        <v>1</v>
      </c>
      <c r="C242" s="51">
        <v>43</v>
      </c>
      <c r="D242" s="51">
        <v>43</v>
      </c>
      <c r="E242" s="51">
        <v>13</v>
      </c>
      <c r="F242" s="51">
        <v>1</v>
      </c>
      <c r="G242" s="51">
        <f t="shared" si="23"/>
        <v>48</v>
      </c>
      <c r="H242" s="51">
        <v>5</v>
      </c>
    </row>
    <row r="243" spans="1:8" s="20" customFormat="1" ht="12.75">
      <c r="A243" s="50" t="s">
        <v>182</v>
      </c>
      <c r="B243" s="51">
        <v>1</v>
      </c>
      <c r="C243" s="51">
        <v>69</v>
      </c>
      <c r="D243" s="51">
        <v>69</v>
      </c>
      <c r="E243" s="51">
        <v>37</v>
      </c>
      <c r="F243" s="51">
        <v>0</v>
      </c>
      <c r="G243" s="51">
        <f t="shared" si="23"/>
        <v>120</v>
      </c>
      <c r="H243" s="51">
        <v>51</v>
      </c>
    </row>
    <row r="244" spans="1:8" s="20" customFormat="1" ht="12.75">
      <c r="A244" s="50" t="s">
        <v>183</v>
      </c>
      <c r="B244" s="51">
        <v>4</v>
      </c>
      <c r="C244" s="51">
        <v>177</v>
      </c>
      <c r="D244" s="51">
        <v>177</v>
      </c>
      <c r="E244" s="51">
        <v>78</v>
      </c>
      <c r="F244" s="51">
        <v>3</v>
      </c>
      <c r="G244" s="51">
        <f t="shared" si="23"/>
        <v>177</v>
      </c>
      <c r="H244" s="51">
        <v>0</v>
      </c>
    </row>
    <row r="245" spans="1:8" s="20" customFormat="1" ht="12.75">
      <c r="A245" s="50" t="s">
        <v>184</v>
      </c>
      <c r="B245" s="51">
        <v>3</v>
      </c>
      <c r="C245" s="51">
        <v>111</v>
      </c>
      <c r="D245" s="51">
        <v>109</v>
      </c>
      <c r="E245" s="51">
        <v>51</v>
      </c>
      <c r="F245" s="51">
        <v>3</v>
      </c>
      <c r="G245" s="51">
        <f t="shared" si="23"/>
        <v>111</v>
      </c>
      <c r="H245" s="51">
        <v>2</v>
      </c>
    </row>
    <row r="246" spans="1:8" s="20" customFormat="1" ht="12.75">
      <c r="A246" s="50" t="s">
        <v>185</v>
      </c>
      <c r="B246" s="51">
        <v>1</v>
      </c>
      <c r="C246" s="51">
        <v>14</v>
      </c>
      <c r="D246" s="51">
        <v>14</v>
      </c>
      <c r="E246" s="51">
        <v>8</v>
      </c>
      <c r="F246" s="51">
        <v>1</v>
      </c>
      <c r="G246" s="51">
        <f t="shared" si="23"/>
        <v>16</v>
      </c>
      <c r="H246" s="51">
        <v>2</v>
      </c>
    </row>
    <row r="247" spans="1:8" s="20" customFormat="1" ht="12.75">
      <c r="A247" s="50" t="s">
        <v>186</v>
      </c>
      <c r="B247" s="51">
        <v>1</v>
      </c>
      <c r="C247" s="51">
        <v>48</v>
      </c>
      <c r="D247" s="51">
        <v>42</v>
      </c>
      <c r="E247" s="51">
        <v>20</v>
      </c>
      <c r="F247" s="51">
        <v>2</v>
      </c>
      <c r="G247" s="51">
        <f t="shared" si="23"/>
        <v>60</v>
      </c>
      <c r="H247" s="51">
        <v>18</v>
      </c>
    </row>
    <row r="248" spans="1:8" s="20" customFormat="1" ht="12.75">
      <c r="A248" s="50" t="s">
        <v>187</v>
      </c>
      <c r="B248" s="51">
        <v>1</v>
      </c>
      <c r="C248" s="51">
        <v>74</v>
      </c>
      <c r="D248" s="51">
        <v>69</v>
      </c>
      <c r="E248" s="51">
        <v>35</v>
      </c>
      <c r="F248" s="51">
        <v>0</v>
      </c>
      <c r="G248" s="51">
        <f t="shared" si="23"/>
        <v>69</v>
      </c>
      <c r="H248" s="51">
        <v>0</v>
      </c>
    </row>
    <row r="249" spans="1:8" s="20" customFormat="1" ht="12.75">
      <c r="A249" s="50" t="s">
        <v>188</v>
      </c>
      <c r="B249" s="51">
        <v>1</v>
      </c>
      <c r="C249" s="51">
        <v>66</v>
      </c>
      <c r="D249" s="51">
        <v>66</v>
      </c>
      <c r="E249" s="51">
        <v>33</v>
      </c>
      <c r="F249" s="51">
        <v>12</v>
      </c>
      <c r="G249" s="51">
        <f t="shared" si="23"/>
        <v>67</v>
      </c>
      <c r="H249" s="51">
        <v>1</v>
      </c>
    </row>
    <row r="250" spans="1:8" s="20" customFormat="1" ht="12.75">
      <c r="A250" s="50" t="s">
        <v>189</v>
      </c>
      <c r="B250" s="51">
        <v>1</v>
      </c>
      <c r="C250" s="51">
        <v>24</v>
      </c>
      <c r="D250" s="51">
        <v>24</v>
      </c>
      <c r="E250" s="51">
        <v>6</v>
      </c>
      <c r="F250" s="51">
        <v>0</v>
      </c>
      <c r="G250" s="51">
        <f t="shared" si="23"/>
        <v>31</v>
      </c>
      <c r="H250" s="51">
        <v>7</v>
      </c>
    </row>
    <row r="251" spans="1:8" s="20" customFormat="1" ht="12.75">
      <c r="A251" s="50" t="s">
        <v>190</v>
      </c>
      <c r="B251" s="51">
        <v>2</v>
      </c>
      <c r="C251" s="51">
        <v>100</v>
      </c>
      <c r="D251" s="51">
        <v>98</v>
      </c>
      <c r="E251" s="51">
        <v>41</v>
      </c>
      <c r="F251" s="51">
        <v>0</v>
      </c>
      <c r="G251" s="51">
        <f t="shared" si="23"/>
        <v>98</v>
      </c>
      <c r="H251" s="51">
        <v>0</v>
      </c>
    </row>
    <row r="252" spans="1:8" s="20" customFormat="1" ht="12.75">
      <c r="A252" s="50" t="s">
        <v>191</v>
      </c>
      <c r="B252" s="51">
        <v>1</v>
      </c>
      <c r="C252" s="51">
        <v>21</v>
      </c>
      <c r="D252" s="51">
        <v>21</v>
      </c>
      <c r="E252" s="51">
        <v>10</v>
      </c>
      <c r="F252" s="51">
        <v>14</v>
      </c>
      <c r="G252" s="51">
        <f t="shared" si="23"/>
        <v>21</v>
      </c>
      <c r="H252" s="51">
        <v>0</v>
      </c>
    </row>
    <row r="253" spans="1:8" s="20" customFormat="1" ht="12.75">
      <c r="A253" s="50" t="s">
        <v>192</v>
      </c>
      <c r="B253" s="51">
        <v>10</v>
      </c>
      <c r="C253" s="51">
        <v>474</v>
      </c>
      <c r="D253" s="51">
        <v>459</v>
      </c>
      <c r="E253" s="51">
        <v>229</v>
      </c>
      <c r="F253" s="51">
        <v>0</v>
      </c>
      <c r="G253" s="51">
        <f t="shared" si="23"/>
        <v>531</v>
      </c>
      <c r="H253" s="51">
        <v>72</v>
      </c>
    </row>
    <row r="254" spans="1:8" s="20" customFormat="1" ht="12.75">
      <c r="A254" s="50" t="s">
        <v>193</v>
      </c>
      <c r="B254" s="51">
        <v>2</v>
      </c>
      <c r="C254" s="51">
        <v>48</v>
      </c>
      <c r="D254" s="51">
        <v>48</v>
      </c>
      <c r="E254" s="51">
        <v>20</v>
      </c>
      <c r="F254" s="51">
        <v>0</v>
      </c>
      <c r="G254" s="51">
        <f t="shared" si="23"/>
        <v>52</v>
      </c>
      <c r="H254" s="51">
        <v>4</v>
      </c>
    </row>
    <row r="255" spans="1:8" s="20" customFormat="1" ht="12.75">
      <c r="A255" s="50" t="s">
        <v>194</v>
      </c>
      <c r="B255" s="51">
        <v>1</v>
      </c>
      <c r="C255" s="51">
        <v>28</v>
      </c>
      <c r="D255" s="51">
        <v>25</v>
      </c>
      <c r="E255" s="51">
        <v>8</v>
      </c>
      <c r="F255" s="51">
        <v>0</v>
      </c>
      <c r="G255" s="51">
        <f t="shared" si="23"/>
        <v>42</v>
      </c>
      <c r="H255" s="51">
        <v>17</v>
      </c>
    </row>
    <row r="256" spans="1:8" s="20" customFormat="1" ht="12.75">
      <c r="A256" s="50" t="s">
        <v>195</v>
      </c>
      <c r="B256" s="51">
        <v>2</v>
      </c>
      <c r="C256" s="51">
        <v>78</v>
      </c>
      <c r="D256" s="51">
        <v>74</v>
      </c>
      <c r="E256" s="51">
        <v>42</v>
      </c>
      <c r="F256" s="51">
        <v>3</v>
      </c>
      <c r="G256" s="51">
        <f t="shared" si="23"/>
        <v>93</v>
      </c>
      <c r="H256" s="51">
        <v>19</v>
      </c>
    </row>
    <row r="257" spans="1:8" s="20" customFormat="1" ht="12.75">
      <c r="A257" s="50" t="s">
        <v>196</v>
      </c>
      <c r="B257" s="51">
        <v>1</v>
      </c>
      <c r="C257" s="51">
        <v>42</v>
      </c>
      <c r="D257" s="51">
        <v>42</v>
      </c>
      <c r="E257" s="51">
        <v>18</v>
      </c>
      <c r="F257" s="51">
        <v>4</v>
      </c>
      <c r="G257" s="51">
        <f t="shared" si="23"/>
        <v>56</v>
      </c>
      <c r="H257" s="51">
        <v>14</v>
      </c>
    </row>
    <row r="258" spans="1:8" s="20" customFormat="1" ht="12.75">
      <c r="A258" s="50" t="s">
        <v>197</v>
      </c>
      <c r="B258" s="51">
        <v>2</v>
      </c>
      <c r="C258" s="51">
        <v>85</v>
      </c>
      <c r="D258" s="51">
        <v>80</v>
      </c>
      <c r="E258" s="51">
        <v>41</v>
      </c>
      <c r="F258" s="51">
        <v>0</v>
      </c>
      <c r="G258" s="51">
        <f t="shared" si="23"/>
        <v>80</v>
      </c>
      <c r="H258" s="51">
        <v>0</v>
      </c>
    </row>
    <row r="259" spans="1:8" s="20" customFormat="1" ht="12.75">
      <c r="A259" s="50" t="s">
        <v>198</v>
      </c>
      <c r="B259" s="51">
        <v>1</v>
      </c>
      <c r="C259" s="51">
        <v>18</v>
      </c>
      <c r="D259" s="51">
        <v>18</v>
      </c>
      <c r="E259" s="51">
        <v>11</v>
      </c>
      <c r="F259" s="51">
        <v>1</v>
      </c>
      <c r="G259" s="51">
        <f t="shared" si="23"/>
        <v>18</v>
      </c>
      <c r="H259" s="51">
        <v>0</v>
      </c>
    </row>
    <row r="260" spans="1:8" s="20" customFormat="1" ht="12.75">
      <c r="A260" s="50" t="s">
        <v>199</v>
      </c>
      <c r="B260" s="51">
        <v>1</v>
      </c>
      <c r="C260" s="51">
        <v>66</v>
      </c>
      <c r="D260" s="51">
        <v>62</v>
      </c>
      <c r="E260" s="51">
        <v>29</v>
      </c>
      <c r="F260" s="51">
        <v>0</v>
      </c>
      <c r="G260" s="51">
        <f t="shared" si="23"/>
        <v>74</v>
      </c>
      <c r="H260" s="51">
        <v>12</v>
      </c>
    </row>
    <row r="261" spans="1:8" s="20" customFormat="1" ht="12.75">
      <c r="A261" s="50" t="s">
        <v>200</v>
      </c>
      <c r="B261" s="51">
        <v>1</v>
      </c>
      <c r="C261" s="51">
        <v>38</v>
      </c>
      <c r="D261" s="51">
        <v>38</v>
      </c>
      <c r="E261" s="51">
        <v>22</v>
      </c>
      <c r="F261" s="51">
        <v>0</v>
      </c>
      <c r="G261" s="51">
        <f t="shared" si="23"/>
        <v>52</v>
      </c>
      <c r="H261" s="51">
        <v>14</v>
      </c>
    </row>
    <row r="262" spans="1:8" s="20" customFormat="1" ht="12.75">
      <c r="A262" s="50" t="s">
        <v>201</v>
      </c>
      <c r="B262" s="51">
        <v>1</v>
      </c>
      <c r="C262" s="51">
        <v>28</v>
      </c>
      <c r="D262" s="51">
        <v>16</v>
      </c>
      <c r="E262" s="51">
        <v>9</v>
      </c>
      <c r="F262" s="51">
        <v>2</v>
      </c>
      <c r="G262" s="51">
        <f t="shared" si="23"/>
        <v>16</v>
      </c>
      <c r="H262" s="51">
        <v>0</v>
      </c>
    </row>
    <row r="263" spans="1:8" s="20" customFormat="1" ht="12.75">
      <c r="A263" s="50" t="s">
        <v>202</v>
      </c>
      <c r="B263" s="51">
        <v>1</v>
      </c>
      <c r="C263" s="51">
        <v>34</v>
      </c>
      <c r="D263" s="51">
        <v>34</v>
      </c>
      <c r="E263" s="51">
        <v>16</v>
      </c>
      <c r="F263" s="51">
        <v>0</v>
      </c>
      <c r="G263" s="51">
        <f t="shared" si="23"/>
        <v>44</v>
      </c>
      <c r="H263" s="51">
        <v>10</v>
      </c>
    </row>
    <row r="264" spans="1:8" s="20" customFormat="1" ht="12.75">
      <c r="A264" s="50" t="s">
        <v>203</v>
      </c>
      <c r="B264" s="51">
        <v>1</v>
      </c>
      <c r="C264" s="51">
        <v>60</v>
      </c>
      <c r="D264" s="51">
        <v>56</v>
      </c>
      <c r="E264" s="51">
        <v>26</v>
      </c>
      <c r="F264" s="51">
        <v>1</v>
      </c>
      <c r="G264" s="51">
        <f t="shared" si="23"/>
        <v>101</v>
      </c>
      <c r="H264" s="51">
        <v>45</v>
      </c>
    </row>
    <row r="265" spans="1:8" s="20" customFormat="1" ht="12.75">
      <c r="A265" s="50" t="s">
        <v>204</v>
      </c>
      <c r="B265" s="51">
        <v>4</v>
      </c>
      <c r="C265" s="51">
        <v>136</v>
      </c>
      <c r="D265" s="51">
        <v>113</v>
      </c>
      <c r="E265" s="51">
        <v>45</v>
      </c>
      <c r="F265" s="51">
        <v>22</v>
      </c>
      <c r="G265" s="51">
        <f t="shared" si="23"/>
        <v>133</v>
      </c>
      <c r="H265" s="51">
        <v>20</v>
      </c>
    </row>
    <row r="266" spans="1:8" s="20" customFormat="1" ht="12.75">
      <c r="A266" s="50" t="s">
        <v>205</v>
      </c>
      <c r="B266" s="51">
        <v>1</v>
      </c>
      <c r="C266" s="51">
        <v>42</v>
      </c>
      <c r="D266" s="51">
        <v>42</v>
      </c>
      <c r="E266" s="51">
        <v>15</v>
      </c>
      <c r="F266" s="51">
        <v>0</v>
      </c>
      <c r="G266" s="51">
        <f t="shared" si="23"/>
        <v>51</v>
      </c>
      <c r="H266" s="51">
        <v>9</v>
      </c>
    </row>
    <row r="267" spans="1:8" s="20" customFormat="1" ht="12.75">
      <c r="A267" s="50" t="s">
        <v>206</v>
      </c>
      <c r="B267" s="51">
        <v>1</v>
      </c>
      <c r="C267" s="51">
        <v>32</v>
      </c>
      <c r="D267" s="51">
        <v>29</v>
      </c>
      <c r="E267" s="51">
        <v>14</v>
      </c>
      <c r="F267" s="51">
        <v>10</v>
      </c>
      <c r="G267" s="51">
        <f t="shared" si="23"/>
        <v>36</v>
      </c>
      <c r="H267" s="51">
        <v>7</v>
      </c>
    </row>
    <row r="268" spans="1:8" s="20" customFormat="1" ht="12.75">
      <c r="A268" s="50" t="s">
        <v>207</v>
      </c>
      <c r="B268" s="51">
        <v>1</v>
      </c>
      <c r="C268" s="51">
        <v>42</v>
      </c>
      <c r="D268" s="51">
        <v>42</v>
      </c>
      <c r="E268" s="51">
        <v>14</v>
      </c>
      <c r="F268" s="51">
        <v>0</v>
      </c>
      <c r="G268" s="51">
        <f t="shared" si="23"/>
        <v>55</v>
      </c>
      <c r="H268" s="51">
        <v>13</v>
      </c>
    </row>
    <row r="269" spans="1:8" s="20" customFormat="1" ht="12.75">
      <c r="A269" s="50" t="s">
        <v>208</v>
      </c>
      <c r="B269" s="51">
        <v>1</v>
      </c>
      <c r="C269" s="51">
        <v>42</v>
      </c>
      <c r="D269" s="51">
        <v>42</v>
      </c>
      <c r="E269" s="51">
        <v>27</v>
      </c>
      <c r="F269" s="51">
        <v>0</v>
      </c>
      <c r="G269" s="51">
        <f t="shared" si="23"/>
        <v>75</v>
      </c>
      <c r="H269" s="51">
        <v>33</v>
      </c>
    </row>
    <row r="270" spans="1:8" s="20" customFormat="1" ht="12.75">
      <c r="A270" s="50" t="s">
        <v>209</v>
      </c>
      <c r="B270" s="51">
        <v>3</v>
      </c>
      <c r="C270" s="51">
        <v>183</v>
      </c>
      <c r="D270" s="51">
        <v>180</v>
      </c>
      <c r="E270" s="51">
        <v>62</v>
      </c>
      <c r="F270" s="51">
        <v>1</v>
      </c>
      <c r="G270" s="51">
        <f t="shared" si="23"/>
        <v>218</v>
      </c>
      <c r="H270" s="51">
        <v>38</v>
      </c>
    </row>
    <row r="271" spans="1:8" s="20" customFormat="1" ht="12.75">
      <c r="A271" s="50" t="s">
        <v>210</v>
      </c>
      <c r="B271" s="51">
        <v>5</v>
      </c>
      <c r="C271" s="51">
        <v>148</v>
      </c>
      <c r="D271" s="51">
        <v>159</v>
      </c>
      <c r="E271" s="51">
        <v>55</v>
      </c>
      <c r="F271" s="51">
        <v>0</v>
      </c>
      <c r="G271" s="51">
        <f t="shared" si="23"/>
        <v>159</v>
      </c>
      <c r="H271" s="51">
        <v>0</v>
      </c>
    </row>
    <row r="272" spans="1:8" s="20" customFormat="1" ht="12.75">
      <c r="A272" s="50" t="s">
        <v>211</v>
      </c>
      <c r="B272" s="51">
        <v>2</v>
      </c>
      <c r="C272" s="51">
        <v>92</v>
      </c>
      <c r="D272" s="51">
        <v>90</v>
      </c>
      <c r="E272" s="51">
        <v>47</v>
      </c>
      <c r="F272" s="51">
        <v>0</v>
      </c>
      <c r="G272" s="51">
        <f t="shared" si="23"/>
        <v>106</v>
      </c>
      <c r="H272" s="51">
        <v>16</v>
      </c>
    </row>
    <row r="273" spans="1:8" s="20" customFormat="1" ht="12.75">
      <c r="A273" s="50" t="s">
        <v>212</v>
      </c>
      <c r="B273" s="51">
        <v>1</v>
      </c>
      <c r="C273" s="51">
        <v>56</v>
      </c>
      <c r="D273" s="51">
        <v>53</v>
      </c>
      <c r="E273" s="51">
        <v>21</v>
      </c>
      <c r="F273" s="51">
        <v>0</v>
      </c>
      <c r="G273" s="51">
        <f t="shared" si="23"/>
        <v>91</v>
      </c>
      <c r="H273" s="51">
        <v>38</v>
      </c>
    </row>
    <row r="274" spans="1:8" s="20" customFormat="1" ht="12.75">
      <c r="A274" s="50" t="s">
        <v>213</v>
      </c>
      <c r="B274" s="51">
        <v>3</v>
      </c>
      <c r="C274" s="51">
        <v>120</v>
      </c>
      <c r="D274" s="51">
        <v>78</v>
      </c>
      <c r="E274" s="51">
        <v>38</v>
      </c>
      <c r="F274" s="51">
        <v>0</v>
      </c>
      <c r="G274" s="51">
        <f t="shared" si="23"/>
        <v>126</v>
      </c>
      <c r="H274" s="51">
        <v>48</v>
      </c>
    </row>
    <row r="275" spans="1:8" s="20" customFormat="1" ht="12.75">
      <c r="A275" s="50" t="s">
        <v>214</v>
      </c>
      <c r="B275" s="51">
        <v>1</v>
      </c>
      <c r="C275" s="51">
        <v>36</v>
      </c>
      <c r="D275" s="51">
        <v>36</v>
      </c>
      <c r="E275" s="51">
        <v>16</v>
      </c>
      <c r="F275" s="51">
        <v>17</v>
      </c>
      <c r="G275" s="51">
        <f t="shared" si="23"/>
        <v>42</v>
      </c>
      <c r="H275" s="51">
        <v>6</v>
      </c>
    </row>
    <row r="276" spans="1:8" s="20" customFormat="1" ht="12.75">
      <c r="A276" s="50" t="s">
        <v>215</v>
      </c>
      <c r="B276" s="51">
        <v>3</v>
      </c>
      <c r="C276" s="51">
        <v>124</v>
      </c>
      <c r="D276" s="51">
        <v>124</v>
      </c>
      <c r="E276" s="51">
        <v>66</v>
      </c>
      <c r="F276" s="51">
        <v>0</v>
      </c>
      <c r="G276" s="51">
        <f t="shared" si="23"/>
        <v>124</v>
      </c>
      <c r="H276" s="51">
        <v>0</v>
      </c>
    </row>
    <row r="277" spans="1:8" s="21" customFormat="1" ht="12.75">
      <c r="A277" s="34" t="s">
        <v>232</v>
      </c>
      <c r="B277" s="52">
        <f aca="true" t="shared" si="24" ref="B277:H277">SUM(B231:B276)</f>
        <v>136</v>
      </c>
      <c r="C277" s="52">
        <f t="shared" si="24"/>
        <v>5716</v>
      </c>
      <c r="D277" s="52">
        <f t="shared" si="24"/>
        <v>5523</v>
      </c>
      <c r="E277" s="52">
        <f t="shared" si="24"/>
        <v>1534</v>
      </c>
      <c r="F277" s="52">
        <f t="shared" si="24"/>
        <v>122</v>
      </c>
      <c r="G277" s="52">
        <f t="shared" si="24"/>
        <v>6699</v>
      </c>
      <c r="H277" s="52">
        <f t="shared" si="24"/>
        <v>1176</v>
      </c>
    </row>
    <row r="278" s="9" customFormat="1" ht="12.75"/>
    <row r="279" s="9" customFormat="1" ht="12.75">
      <c r="A279" s="22" t="s">
        <v>235</v>
      </c>
    </row>
    <row r="280" s="9" customFormat="1" ht="12.75"/>
    <row r="281" spans="1:8" s="9" customFormat="1" ht="12.75">
      <c r="A281" s="47" t="s">
        <v>225</v>
      </c>
      <c r="B281" s="47"/>
      <c r="C281" s="47"/>
      <c r="D281" s="47"/>
      <c r="E281" s="47"/>
      <c r="F281" s="47"/>
      <c r="G281" s="47"/>
      <c r="H281" s="47"/>
    </row>
    <row r="282" spans="1:8" s="9" customFormat="1" ht="12.75">
      <c r="A282" s="31"/>
      <c r="B282" s="53"/>
      <c r="C282" s="53"/>
      <c r="D282" s="53"/>
      <c r="E282" s="53"/>
      <c r="F282" s="53"/>
      <c r="G282" s="53"/>
      <c r="H282" s="53"/>
    </row>
    <row r="283" spans="1:8" s="13" customFormat="1" ht="48" customHeight="1">
      <c r="A283" s="34" t="s">
        <v>20</v>
      </c>
      <c r="B283" s="45" t="s">
        <v>21</v>
      </c>
      <c r="C283" s="35" t="s">
        <v>2</v>
      </c>
      <c r="D283" s="35" t="s">
        <v>241</v>
      </c>
      <c r="E283" s="35" t="s">
        <v>240</v>
      </c>
      <c r="F283" s="35" t="s">
        <v>242</v>
      </c>
      <c r="G283" s="35" t="s">
        <v>4</v>
      </c>
      <c r="H283" s="35" t="s">
        <v>5</v>
      </c>
    </row>
    <row r="284" spans="1:8" s="20" customFormat="1" ht="12.75">
      <c r="A284" s="50" t="s">
        <v>71</v>
      </c>
      <c r="B284" s="51">
        <v>2</v>
      </c>
      <c r="C284" s="51">
        <v>50</v>
      </c>
      <c r="D284" s="51">
        <v>50</v>
      </c>
      <c r="E284" s="51">
        <v>25</v>
      </c>
      <c r="F284" s="51"/>
      <c r="G284" s="51">
        <f aca="true" t="shared" si="25" ref="G284:G300">D284+H284</f>
        <v>86</v>
      </c>
      <c r="H284" s="51">
        <v>36</v>
      </c>
    </row>
    <row r="285" spans="1:8" s="20" customFormat="1" ht="12.75">
      <c r="A285" s="50" t="s">
        <v>72</v>
      </c>
      <c r="B285" s="51">
        <v>1</v>
      </c>
      <c r="C285" s="51">
        <v>33</v>
      </c>
      <c r="D285" s="51">
        <v>28</v>
      </c>
      <c r="E285" s="51">
        <v>11</v>
      </c>
      <c r="F285" s="51">
        <v>2</v>
      </c>
      <c r="G285" s="51">
        <f t="shared" si="25"/>
        <v>28</v>
      </c>
      <c r="H285" s="51">
        <v>0</v>
      </c>
    </row>
    <row r="286" spans="1:8" s="20" customFormat="1" ht="12.75">
      <c r="A286" s="50" t="s">
        <v>73</v>
      </c>
      <c r="B286" s="51">
        <v>1</v>
      </c>
      <c r="C286" s="51">
        <v>48</v>
      </c>
      <c r="D286" s="51">
        <v>37</v>
      </c>
      <c r="E286" s="51">
        <v>12</v>
      </c>
      <c r="F286" s="51">
        <v>9</v>
      </c>
      <c r="G286" s="51">
        <f t="shared" si="25"/>
        <v>37</v>
      </c>
      <c r="H286" s="51">
        <v>0</v>
      </c>
    </row>
    <row r="287" spans="1:8" s="20" customFormat="1" ht="12.75">
      <c r="A287" s="50" t="s">
        <v>130</v>
      </c>
      <c r="B287" s="51">
        <v>3</v>
      </c>
      <c r="C287" s="51">
        <v>162</v>
      </c>
      <c r="D287" s="51">
        <v>162</v>
      </c>
      <c r="E287" s="51">
        <v>72</v>
      </c>
      <c r="F287" s="51"/>
      <c r="G287" s="51">
        <f t="shared" si="25"/>
        <v>353</v>
      </c>
      <c r="H287" s="51">
        <v>191</v>
      </c>
    </row>
    <row r="288" spans="1:8" s="20" customFormat="1" ht="12.75">
      <c r="A288" s="50" t="s">
        <v>74</v>
      </c>
      <c r="B288" s="51">
        <v>1</v>
      </c>
      <c r="C288" s="51">
        <v>36</v>
      </c>
      <c r="D288" s="51">
        <v>25</v>
      </c>
      <c r="E288" s="51">
        <v>14</v>
      </c>
      <c r="F288" s="51">
        <v>4</v>
      </c>
      <c r="G288" s="51">
        <f t="shared" si="25"/>
        <v>36</v>
      </c>
      <c r="H288" s="51">
        <v>11</v>
      </c>
    </row>
    <row r="289" spans="1:8" s="20" customFormat="1" ht="12.75">
      <c r="A289" s="50" t="s">
        <v>75</v>
      </c>
      <c r="B289" s="51">
        <v>2</v>
      </c>
      <c r="C289" s="51">
        <v>87</v>
      </c>
      <c r="D289" s="51">
        <v>75</v>
      </c>
      <c r="E289" s="51">
        <v>33</v>
      </c>
      <c r="F289" s="51">
        <v>0</v>
      </c>
      <c r="G289" s="51">
        <f t="shared" si="25"/>
        <v>75</v>
      </c>
      <c r="H289" s="51">
        <v>0</v>
      </c>
    </row>
    <row r="290" spans="1:8" s="20" customFormat="1" ht="12.75">
      <c r="A290" s="50" t="s">
        <v>17</v>
      </c>
      <c r="B290" s="51">
        <v>14</v>
      </c>
      <c r="C290" s="51">
        <v>735</v>
      </c>
      <c r="D290" s="51">
        <v>718</v>
      </c>
      <c r="E290" s="51">
        <v>324</v>
      </c>
      <c r="F290" s="51">
        <v>2</v>
      </c>
      <c r="G290" s="51">
        <f t="shared" si="25"/>
        <v>932</v>
      </c>
      <c r="H290" s="51">
        <v>214</v>
      </c>
    </row>
    <row r="291" spans="1:8" s="20" customFormat="1" ht="12.75">
      <c r="A291" s="50" t="s">
        <v>131</v>
      </c>
      <c r="B291" s="51">
        <v>1</v>
      </c>
      <c r="C291" s="51">
        <v>14</v>
      </c>
      <c r="D291" s="51">
        <v>12</v>
      </c>
      <c r="E291" s="51">
        <v>3</v>
      </c>
      <c r="F291" s="51">
        <v>2</v>
      </c>
      <c r="G291" s="51">
        <f t="shared" si="25"/>
        <v>12</v>
      </c>
      <c r="H291" s="51">
        <v>0</v>
      </c>
    </row>
    <row r="292" spans="1:8" s="20" customFormat="1" ht="12.75">
      <c r="A292" s="50" t="s">
        <v>76</v>
      </c>
      <c r="B292" s="51">
        <v>1</v>
      </c>
      <c r="C292" s="51">
        <v>15</v>
      </c>
      <c r="D292" s="51">
        <v>15</v>
      </c>
      <c r="E292" s="51">
        <v>10</v>
      </c>
      <c r="F292" s="51">
        <v>2</v>
      </c>
      <c r="G292" s="51">
        <f t="shared" si="25"/>
        <v>15</v>
      </c>
      <c r="H292" s="51">
        <v>0</v>
      </c>
    </row>
    <row r="293" spans="1:8" s="20" customFormat="1" ht="12.75">
      <c r="A293" s="50" t="s">
        <v>77</v>
      </c>
      <c r="B293" s="51">
        <v>1</v>
      </c>
      <c r="C293" s="51">
        <v>35</v>
      </c>
      <c r="D293" s="51">
        <v>25</v>
      </c>
      <c r="E293" s="51">
        <v>8</v>
      </c>
      <c r="F293" s="51">
        <v>1</v>
      </c>
      <c r="G293" s="51">
        <f t="shared" si="25"/>
        <v>36</v>
      </c>
      <c r="H293" s="51">
        <v>11</v>
      </c>
    </row>
    <row r="294" spans="1:8" s="20" customFormat="1" ht="12.75">
      <c r="A294" s="50" t="s">
        <v>78</v>
      </c>
      <c r="B294" s="51">
        <v>1</v>
      </c>
      <c r="C294" s="51">
        <v>40</v>
      </c>
      <c r="D294" s="51">
        <v>17</v>
      </c>
      <c r="E294" s="51">
        <v>10</v>
      </c>
      <c r="F294" s="51">
        <v>2</v>
      </c>
      <c r="G294" s="51">
        <f t="shared" si="25"/>
        <v>21</v>
      </c>
      <c r="H294" s="51">
        <v>4</v>
      </c>
    </row>
    <row r="295" spans="1:8" s="20" customFormat="1" ht="12.75">
      <c r="A295" s="50" t="s">
        <v>216</v>
      </c>
      <c r="B295" s="51">
        <v>1</v>
      </c>
      <c r="C295" s="51">
        <v>35</v>
      </c>
      <c r="D295" s="51">
        <v>27</v>
      </c>
      <c r="E295" s="51">
        <v>10</v>
      </c>
      <c r="F295" s="51">
        <v>1</v>
      </c>
      <c r="G295" s="51">
        <f t="shared" si="25"/>
        <v>27</v>
      </c>
      <c r="H295" s="51">
        <v>0</v>
      </c>
    </row>
    <row r="296" spans="1:8" s="20" customFormat="1" ht="12.75">
      <c r="A296" s="50" t="s">
        <v>79</v>
      </c>
      <c r="B296" s="51">
        <v>1</v>
      </c>
      <c r="C296" s="51">
        <v>30</v>
      </c>
      <c r="D296" s="51">
        <v>29</v>
      </c>
      <c r="E296" s="51">
        <v>16</v>
      </c>
      <c r="F296" s="51">
        <v>17</v>
      </c>
      <c r="G296" s="51">
        <f t="shared" si="25"/>
        <v>48</v>
      </c>
      <c r="H296" s="51">
        <v>19</v>
      </c>
    </row>
    <row r="297" spans="1:8" s="20" customFormat="1" ht="12.75">
      <c r="A297" s="50" t="s">
        <v>80</v>
      </c>
      <c r="B297" s="51">
        <v>1</v>
      </c>
      <c r="C297" s="51">
        <v>40</v>
      </c>
      <c r="D297" s="51">
        <v>40</v>
      </c>
      <c r="E297" s="51">
        <v>18</v>
      </c>
      <c r="F297" s="51">
        <v>0</v>
      </c>
      <c r="G297" s="51">
        <f t="shared" si="25"/>
        <v>56</v>
      </c>
      <c r="H297" s="51">
        <v>16</v>
      </c>
    </row>
    <row r="298" spans="1:8" s="20" customFormat="1" ht="12.75">
      <c r="A298" s="50" t="s">
        <v>81</v>
      </c>
      <c r="B298" s="51">
        <v>1</v>
      </c>
      <c r="C298" s="51">
        <v>45</v>
      </c>
      <c r="D298" s="51">
        <v>45</v>
      </c>
      <c r="E298" s="51">
        <v>21</v>
      </c>
      <c r="F298" s="51">
        <v>0</v>
      </c>
      <c r="G298" s="51">
        <f t="shared" si="25"/>
        <v>62</v>
      </c>
      <c r="H298" s="51">
        <v>17</v>
      </c>
    </row>
    <row r="299" spans="1:8" s="20" customFormat="1" ht="12.75">
      <c r="A299" s="50" t="s">
        <v>82</v>
      </c>
      <c r="B299" s="51">
        <v>1</v>
      </c>
      <c r="C299" s="51">
        <v>36</v>
      </c>
      <c r="D299" s="51">
        <v>36</v>
      </c>
      <c r="E299" s="51">
        <v>15</v>
      </c>
      <c r="F299" s="51">
        <v>0</v>
      </c>
      <c r="G299" s="51">
        <f t="shared" si="25"/>
        <v>57</v>
      </c>
      <c r="H299" s="51">
        <v>21</v>
      </c>
    </row>
    <row r="300" spans="1:8" s="20" customFormat="1" ht="12.75">
      <c r="A300" s="50" t="s">
        <v>83</v>
      </c>
      <c r="B300" s="51">
        <v>1</v>
      </c>
      <c r="C300" s="51">
        <v>36</v>
      </c>
      <c r="D300" s="51">
        <v>36</v>
      </c>
      <c r="E300" s="51">
        <v>15</v>
      </c>
      <c r="F300" s="51">
        <v>0</v>
      </c>
      <c r="G300" s="51">
        <f t="shared" si="25"/>
        <v>44</v>
      </c>
      <c r="H300" s="51">
        <v>8</v>
      </c>
    </row>
    <row r="301" spans="1:8" s="21" customFormat="1" ht="12.75">
      <c r="A301" s="34" t="s">
        <v>129</v>
      </c>
      <c r="B301" s="52">
        <f aca="true" t="shared" si="26" ref="B301:H301">SUM(B284:B300)</f>
        <v>34</v>
      </c>
      <c r="C301" s="52">
        <f t="shared" si="26"/>
        <v>1477</v>
      </c>
      <c r="D301" s="52">
        <f t="shared" si="26"/>
        <v>1377</v>
      </c>
      <c r="E301" s="52">
        <f t="shared" si="26"/>
        <v>617</v>
      </c>
      <c r="F301" s="52">
        <f t="shared" si="26"/>
        <v>42</v>
      </c>
      <c r="G301" s="52">
        <f t="shared" si="26"/>
        <v>1925</v>
      </c>
      <c r="H301" s="52">
        <f t="shared" si="26"/>
        <v>548</v>
      </c>
    </row>
    <row r="302" s="9" customFormat="1" ht="12.75"/>
    <row r="303" s="9" customFormat="1" ht="12.75">
      <c r="A303" s="22" t="s">
        <v>132</v>
      </c>
    </row>
    <row r="304" spans="1:8" s="9" customFormat="1" ht="37.5" customHeight="1">
      <c r="A304" s="56" t="s">
        <v>244</v>
      </c>
      <c r="B304" s="56"/>
      <c r="C304" s="56"/>
      <c r="D304" s="56"/>
      <c r="E304" s="56"/>
      <c r="F304" s="56"/>
      <c r="G304" s="56"/>
      <c r="H304" s="56"/>
    </row>
    <row r="305" s="9" customFormat="1" ht="12.75">
      <c r="A305" s="22" t="s">
        <v>243</v>
      </c>
    </row>
    <row r="306" s="9" customFormat="1" ht="12.75"/>
    <row r="307" spans="1:8" s="9" customFormat="1" ht="12.75">
      <c r="A307" s="47" t="s">
        <v>224</v>
      </c>
      <c r="B307" s="47"/>
      <c r="C307" s="47"/>
      <c r="D307" s="47"/>
      <c r="E307" s="47"/>
      <c r="F307" s="47"/>
      <c r="G307" s="47"/>
      <c r="H307" s="47"/>
    </row>
    <row r="308" spans="1:8" s="9" customFormat="1" ht="12.75">
      <c r="A308" s="31"/>
      <c r="B308" s="53"/>
      <c r="C308" s="53"/>
      <c r="D308" s="53"/>
      <c r="E308" s="53"/>
      <c r="F308" s="53"/>
      <c r="G308" s="53"/>
      <c r="H308" s="53"/>
    </row>
    <row r="309" spans="1:8" s="13" customFormat="1" ht="48" customHeight="1">
      <c r="A309" s="34" t="s">
        <v>20</v>
      </c>
      <c r="B309" s="45" t="s">
        <v>21</v>
      </c>
      <c r="C309" s="35" t="s">
        <v>2</v>
      </c>
      <c r="D309" s="35" t="s">
        <v>241</v>
      </c>
      <c r="E309" s="35" t="s">
        <v>240</v>
      </c>
      <c r="F309" s="35" t="s">
        <v>242</v>
      </c>
      <c r="G309" s="35" t="s">
        <v>4</v>
      </c>
      <c r="H309" s="35" t="s">
        <v>5</v>
      </c>
    </row>
    <row r="310" spans="1:8" s="20" customFormat="1" ht="12.75">
      <c r="A310" s="50" t="s">
        <v>84</v>
      </c>
      <c r="B310" s="51">
        <v>1</v>
      </c>
      <c r="C310" s="51">
        <v>75</v>
      </c>
      <c r="D310" s="51">
        <v>70</v>
      </c>
      <c r="E310" s="51">
        <v>29</v>
      </c>
      <c r="F310" s="51">
        <v>0</v>
      </c>
      <c r="G310" s="51">
        <f aca="true" t="shared" si="27" ref="G310:G327">D310+H310</f>
        <v>74</v>
      </c>
      <c r="H310" s="51">
        <v>4</v>
      </c>
    </row>
    <row r="311" spans="1:8" s="20" customFormat="1" ht="12.75">
      <c r="A311" s="50" t="s">
        <v>85</v>
      </c>
      <c r="B311" s="51">
        <v>2</v>
      </c>
      <c r="C311" s="51">
        <v>126</v>
      </c>
      <c r="D311" s="51">
        <v>109</v>
      </c>
      <c r="E311" s="51">
        <v>45</v>
      </c>
      <c r="F311" s="51">
        <v>0</v>
      </c>
      <c r="G311" s="51">
        <f t="shared" si="27"/>
        <v>119</v>
      </c>
      <c r="H311" s="51">
        <v>10</v>
      </c>
    </row>
    <row r="312" spans="1:8" s="20" customFormat="1" ht="12.75">
      <c r="A312" s="50" t="s">
        <v>124</v>
      </c>
      <c r="B312" s="51">
        <v>1</v>
      </c>
      <c r="C312" s="51">
        <v>7</v>
      </c>
      <c r="D312" s="51">
        <v>7</v>
      </c>
      <c r="E312" s="51">
        <v>5</v>
      </c>
      <c r="F312" s="51">
        <v>2</v>
      </c>
      <c r="G312" s="51">
        <f t="shared" si="27"/>
        <v>9</v>
      </c>
      <c r="H312" s="51">
        <v>2</v>
      </c>
    </row>
    <row r="313" spans="1:8" s="20" customFormat="1" ht="12.75">
      <c r="A313" s="50" t="s">
        <v>125</v>
      </c>
      <c r="B313" s="51">
        <v>1</v>
      </c>
      <c r="C313" s="51">
        <v>24</v>
      </c>
      <c r="D313" s="51">
        <v>24</v>
      </c>
      <c r="E313" s="51">
        <v>15</v>
      </c>
      <c r="F313" s="51">
        <v>4</v>
      </c>
      <c r="G313" s="51">
        <f t="shared" si="27"/>
        <v>24</v>
      </c>
      <c r="H313" s="51">
        <v>0</v>
      </c>
    </row>
    <row r="314" spans="1:8" s="20" customFormat="1" ht="12.75">
      <c r="A314" s="50" t="s">
        <v>86</v>
      </c>
      <c r="B314" s="51">
        <v>1</v>
      </c>
      <c r="C314" s="51">
        <v>25</v>
      </c>
      <c r="D314" s="51">
        <v>19</v>
      </c>
      <c r="E314" s="51">
        <v>9</v>
      </c>
      <c r="F314" s="51">
        <v>1</v>
      </c>
      <c r="G314" s="51">
        <f t="shared" si="27"/>
        <v>20</v>
      </c>
      <c r="H314" s="51">
        <v>1</v>
      </c>
    </row>
    <row r="315" spans="1:8" s="20" customFormat="1" ht="12.75">
      <c r="A315" s="50" t="s">
        <v>87</v>
      </c>
      <c r="B315" s="51">
        <v>1</v>
      </c>
      <c r="C315" s="51">
        <v>42</v>
      </c>
      <c r="D315" s="51">
        <v>42</v>
      </c>
      <c r="E315" s="51">
        <v>22</v>
      </c>
      <c r="F315" s="51">
        <v>0</v>
      </c>
      <c r="G315" s="51">
        <f t="shared" si="27"/>
        <v>55</v>
      </c>
      <c r="H315" s="51">
        <v>13</v>
      </c>
    </row>
    <row r="316" spans="1:8" s="20" customFormat="1" ht="12.75">
      <c r="A316" s="50" t="s">
        <v>88</v>
      </c>
      <c r="B316" s="51">
        <v>1</v>
      </c>
      <c r="C316" s="51">
        <v>48</v>
      </c>
      <c r="D316" s="51">
        <v>48</v>
      </c>
      <c r="E316" s="51">
        <v>24</v>
      </c>
      <c r="F316" s="51">
        <v>1</v>
      </c>
      <c r="G316" s="51">
        <f t="shared" si="27"/>
        <v>74</v>
      </c>
      <c r="H316" s="51">
        <v>26</v>
      </c>
    </row>
    <row r="317" spans="1:8" s="20" customFormat="1" ht="12.75">
      <c r="A317" s="50" t="s">
        <v>89</v>
      </c>
      <c r="B317" s="51">
        <v>2</v>
      </c>
      <c r="C317" s="51">
        <v>99</v>
      </c>
      <c r="D317" s="51">
        <v>57</v>
      </c>
      <c r="E317" s="51">
        <v>18</v>
      </c>
      <c r="F317" s="51">
        <v>21</v>
      </c>
      <c r="G317" s="51">
        <f t="shared" si="27"/>
        <v>85</v>
      </c>
      <c r="H317" s="51">
        <v>28</v>
      </c>
    </row>
    <row r="318" spans="1:8" s="20" customFormat="1" ht="12.75">
      <c r="A318" s="50" t="s">
        <v>90</v>
      </c>
      <c r="B318" s="51">
        <v>1</v>
      </c>
      <c r="C318" s="51">
        <v>36</v>
      </c>
      <c r="D318" s="51">
        <v>31</v>
      </c>
      <c r="E318" s="51">
        <v>16</v>
      </c>
      <c r="F318" s="51">
        <v>3</v>
      </c>
      <c r="G318" s="51">
        <f t="shared" si="27"/>
        <v>34</v>
      </c>
      <c r="H318" s="51">
        <v>3</v>
      </c>
    </row>
    <row r="319" spans="1:8" s="20" customFormat="1" ht="12.75">
      <c r="A319" s="50" t="s">
        <v>91</v>
      </c>
      <c r="B319" s="51">
        <v>4</v>
      </c>
      <c r="C319" s="51">
        <v>193</v>
      </c>
      <c r="D319" s="51">
        <v>199</v>
      </c>
      <c r="E319" s="51">
        <v>30</v>
      </c>
      <c r="F319" s="51">
        <v>0</v>
      </c>
      <c r="G319" s="51">
        <f t="shared" si="27"/>
        <v>244</v>
      </c>
      <c r="H319" s="51">
        <v>45</v>
      </c>
    </row>
    <row r="320" spans="1:8" s="20" customFormat="1" ht="12.75">
      <c r="A320" s="50" t="s">
        <v>92</v>
      </c>
      <c r="B320" s="51">
        <v>1</v>
      </c>
      <c r="C320" s="51">
        <v>60</v>
      </c>
      <c r="D320" s="51">
        <v>58</v>
      </c>
      <c r="E320" s="51">
        <v>28</v>
      </c>
      <c r="F320" s="51">
        <v>10</v>
      </c>
      <c r="G320" s="51">
        <f t="shared" si="27"/>
        <v>61</v>
      </c>
      <c r="H320" s="51">
        <v>3</v>
      </c>
    </row>
    <row r="321" spans="1:8" s="20" customFormat="1" ht="12.75">
      <c r="A321" s="50" t="s">
        <v>93</v>
      </c>
      <c r="B321" s="51">
        <v>3</v>
      </c>
      <c r="C321" s="51">
        <v>138</v>
      </c>
      <c r="D321" s="51">
        <v>138</v>
      </c>
      <c r="E321" s="51">
        <v>60</v>
      </c>
      <c r="F321" s="51">
        <v>0</v>
      </c>
      <c r="G321" s="51">
        <f t="shared" si="27"/>
        <v>155</v>
      </c>
      <c r="H321" s="51">
        <v>17</v>
      </c>
    </row>
    <row r="322" spans="1:8" s="20" customFormat="1" ht="12.75">
      <c r="A322" s="50" t="s">
        <v>94</v>
      </c>
      <c r="B322" s="51">
        <v>1</v>
      </c>
      <c r="C322" s="51">
        <v>63</v>
      </c>
      <c r="D322" s="51">
        <v>63</v>
      </c>
      <c r="E322" s="51">
        <v>21</v>
      </c>
      <c r="F322" s="51">
        <v>0</v>
      </c>
      <c r="G322" s="51">
        <f t="shared" si="27"/>
        <v>74</v>
      </c>
      <c r="H322" s="51">
        <v>11</v>
      </c>
    </row>
    <row r="323" spans="1:8" s="20" customFormat="1" ht="12.75">
      <c r="A323" s="50" t="s">
        <v>8</v>
      </c>
      <c r="B323" s="51">
        <v>15</v>
      </c>
      <c r="C323" s="51">
        <v>691</v>
      </c>
      <c r="D323" s="51">
        <v>689</v>
      </c>
      <c r="E323" s="51">
        <v>257</v>
      </c>
      <c r="F323" s="51">
        <v>6</v>
      </c>
      <c r="G323" s="51">
        <f t="shared" si="27"/>
        <v>849</v>
      </c>
      <c r="H323" s="51">
        <v>160</v>
      </c>
    </row>
    <row r="324" spans="1:8" s="20" customFormat="1" ht="12.75">
      <c r="A324" s="50" t="s">
        <v>95</v>
      </c>
      <c r="B324" s="51">
        <v>1</v>
      </c>
      <c r="C324" s="51">
        <v>28</v>
      </c>
      <c r="D324" s="51">
        <v>23</v>
      </c>
      <c r="E324" s="51">
        <v>9</v>
      </c>
      <c r="F324" s="51">
        <v>0</v>
      </c>
      <c r="G324" s="51">
        <f t="shared" si="27"/>
        <v>33</v>
      </c>
      <c r="H324" s="51">
        <v>10</v>
      </c>
    </row>
    <row r="325" spans="1:8" s="20" customFormat="1" ht="12.75">
      <c r="A325" s="50" t="s">
        <v>96</v>
      </c>
      <c r="B325" s="51">
        <v>1</v>
      </c>
      <c r="C325" s="51">
        <v>66</v>
      </c>
      <c r="D325" s="51">
        <v>66</v>
      </c>
      <c r="E325" s="51">
        <v>27</v>
      </c>
      <c r="F325" s="51">
        <v>1</v>
      </c>
      <c r="G325" s="51">
        <f t="shared" si="27"/>
        <v>86</v>
      </c>
      <c r="H325" s="51">
        <v>20</v>
      </c>
    </row>
    <row r="326" spans="1:8" s="20" customFormat="1" ht="12.75">
      <c r="A326" s="50" t="s">
        <v>97</v>
      </c>
      <c r="B326" s="51">
        <v>1</v>
      </c>
      <c r="C326" s="51">
        <v>23</v>
      </c>
      <c r="D326" s="51">
        <v>21</v>
      </c>
      <c r="E326" s="51">
        <v>11</v>
      </c>
      <c r="F326" s="51">
        <v>13</v>
      </c>
      <c r="G326" s="51">
        <f t="shared" si="27"/>
        <v>27</v>
      </c>
      <c r="H326" s="51">
        <v>6</v>
      </c>
    </row>
    <row r="327" spans="1:8" s="20" customFormat="1" ht="12.75">
      <c r="A327" s="50" t="s">
        <v>98</v>
      </c>
      <c r="B327" s="51">
        <v>1</v>
      </c>
      <c r="C327" s="51">
        <v>33</v>
      </c>
      <c r="D327" s="51">
        <v>31</v>
      </c>
      <c r="E327" s="51">
        <v>16</v>
      </c>
      <c r="F327" s="51">
        <v>14</v>
      </c>
      <c r="G327" s="51">
        <f t="shared" si="27"/>
        <v>31</v>
      </c>
      <c r="H327" s="51">
        <v>0</v>
      </c>
    </row>
    <row r="328" spans="1:8" s="21" customFormat="1" ht="12.75">
      <c r="A328" s="34" t="s">
        <v>128</v>
      </c>
      <c r="B328" s="52">
        <f aca="true" t="shared" si="28" ref="B328:H328">SUM(B310:B327)</f>
        <v>39</v>
      </c>
      <c r="C328" s="52">
        <f t="shared" si="28"/>
        <v>1777</v>
      </c>
      <c r="D328" s="52">
        <f t="shared" si="28"/>
        <v>1695</v>
      </c>
      <c r="E328" s="52">
        <f t="shared" si="28"/>
        <v>642</v>
      </c>
      <c r="F328" s="52">
        <f t="shared" si="28"/>
        <v>76</v>
      </c>
      <c r="G328" s="52">
        <f t="shared" si="28"/>
        <v>2054</v>
      </c>
      <c r="H328" s="52">
        <f t="shared" si="28"/>
        <v>359</v>
      </c>
    </row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pans="1:8" s="9" customFormat="1" ht="12.75">
      <c r="A335" s="47" t="s">
        <v>223</v>
      </c>
      <c r="B335" s="1"/>
      <c r="C335" s="1"/>
      <c r="D335" s="1"/>
      <c r="E335" s="1"/>
      <c r="F335" s="1"/>
      <c r="G335" s="1"/>
      <c r="H335" s="1"/>
    </row>
    <row r="336" spans="1:8" s="9" customFormat="1" ht="12.75">
      <c r="A336" s="31"/>
      <c r="B336" s="53"/>
      <c r="C336" s="53"/>
      <c r="D336" s="53"/>
      <c r="E336" s="53"/>
      <c r="F336" s="53"/>
      <c r="G336" s="53"/>
      <c r="H336" s="53"/>
    </row>
    <row r="337" spans="1:8" s="13" customFormat="1" ht="48" customHeight="1">
      <c r="A337" s="34" t="s">
        <v>20</v>
      </c>
      <c r="B337" s="45" t="s">
        <v>21</v>
      </c>
      <c r="C337" s="35" t="s">
        <v>2</v>
      </c>
      <c r="D337" s="35" t="s">
        <v>241</v>
      </c>
      <c r="E337" s="35" t="s">
        <v>240</v>
      </c>
      <c r="F337" s="35" t="s">
        <v>242</v>
      </c>
      <c r="G337" s="35" t="s">
        <v>4</v>
      </c>
      <c r="H337" s="35" t="s">
        <v>5</v>
      </c>
    </row>
    <row r="338" spans="1:8" s="20" customFormat="1" ht="12.75">
      <c r="A338" s="50" t="s">
        <v>119</v>
      </c>
      <c r="B338" s="51">
        <v>1</v>
      </c>
      <c r="C338" s="51">
        <v>22</v>
      </c>
      <c r="D338" s="51">
        <v>16</v>
      </c>
      <c r="E338" s="51">
        <v>7</v>
      </c>
      <c r="F338" s="51">
        <v>0</v>
      </c>
      <c r="G338" s="51">
        <f aca="true" t="shared" si="29" ref="G338:G355">D338+H338</f>
        <v>16</v>
      </c>
      <c r="H338" s="51">
        <v>0</v>
      </c>
    </row>
    <row r="339" spans="1:8" s="20" customFormat="1" ht="12.75">
      <c r="A339" s="50" t="s">
        <v>99</v>
      </c>
      <c r="B339" s="51">
        <v>3</v>
      </c>
      <c r="C339" s="51">
        <v>40</v>
      </c>
      <c r="D339" s="51">
        <v>34</v>
      </c>
      <c r="E339" s="51">
        <v>11</v>
      </c>
      <c r="F339" s="51">
        <v>5</v>
      </c>
      <c r="G339" s="51">
        <f t="shared" si="29"/>
        <v>34</v>
      </c>
      <c r="H339" s="51">
        <v>0</v>
      </c>
    </row>
    <row r="340" spans="1:8" s="20" customFormat="1" ht="12.75">
      <c r="A340" s="50" t="s">
        <v>100</v>
      </c>
      <c r="B340" s="51">
        <v>3</v>
      </c>
      <c r="C340" s="51">
        <v>54</v>
      </c>
      <c r="D340" s="51">
        <v>36</v>
      </c>
      <c r="E340" s="51">
        <v>18</v>
      </c>
      <c r="F340" s="51">
        <v>1</v>
      </c>
      <c r="G340" s="51">
        <f t="shared" si="29"/>
        <v>42</v>
      </c>
      <c r="H340" s="51">
        <v>6</v>
      </c>
    </row>
    <row r="341" spans="1:8" s="20" customFormat="1" ht="12.75">
      <c r="A341" s="50" t="s">
        <v>101</v>
      </c>
      <c r="B341" s="51">
        <v>13</v>
      </c>
      <c r="C341" s="51">
        <v>450</v>
      </c>
      <c r="D341" s="51">
        <v>438</v>
      </c>
      <c r="E341" s="51">
        <v>186</v>
      </c>
      <c r="F341" s="51">
        <v>4</v>
      </c>
      <c r="G341" s="51">
        <f t="shared" si="29"/>
        <v>579</v>
      </c>
      <c r="H341" s="51">
        <v>141</v>
      </c>
    </row>
    <row r="342" spans="1:8" s="20" customFormat="1" ht="12.75">
      <c r="A342" s="50" t="s">
        <v>116</v>
      </c>
      <c r="B342" s="51">
        <v>6</v>
      </c>
      <c r="C342" s="51">
        <v>147</v>
      </c>
      <c r="D342" s="51">
        <v>145</v>
      </c>
      <c r="E342" s="51">
        <v>61</v>
      </c>
      <c r="F342" s="51">
        <v>2</v>
      </c>
      <c r="G342" s="51">
        <f t="shared" si="29"/>
        <v>147</v>
      </c>
      <c r="H342" s="51">
        <v>2</v>
      </c>
    </row>
    <row r="343" spans="1:8" s="20" customFormat="1" ht="12.75">
      <c r="A343" s="50" t="s">
        <v>120</v>
      </c>
      <c r="B343" s="51">
        <v>2</v>
      </c>
      <c r="C343" s="51">
        <v>13</v>
      </c>
      <c r="D343" s="51">
        <v>12</v>
      </c>
      <c r="E343" s="51">
        <v>6</v>
      </c>
      <c r="F343" s="51">
        <v>0</v>
      </c>
      <c r="G343" s="51">
        <f t="shared" si="29"/>
        <v>12</v>
      </c>
      <c r="H343" s="51">
        <v>0</v>
      </c>
    </row>
    <row r="344" spans="1:8" s="20" customFormat="1" ht="12.75">
      <c r="A344" s="50" t="s">
        <v>102</v>
      </c>
      <c r="B344" s="51">
        <v>18</v>
      </c>
      <c r="C344" s="51">
        <v>718</v>
      </c>
      <c r="D344" s="51">
        <v>695</v>
      </c>
      <c r="E344" s="51">
        <v>330</v>
      </c>
      <c r="F344" s="51">
        <v>3</v>
      </c>
      <c r="G344" s="51">
        <f t="shared" si="29"/>
        <v>941</v>
      </c>
      <c r="H344" s="51">
        <v>246</v>
      </c>
    </row>
    <row r="345" spans="1:8" s="20" customFormat="1" ht="12.75">
      <c r="A345" s="50" t="s">
        <v>103</v>
      </c>
      <c r="B345" s="51">
        <v>2</v>
      </c>
      <c r="C345" s="51">
        <v>70</v>
      </c>
      <c r="D345" s="51">
        <v>55</v>
      </c>
      <c r="E345" s="51">
        <v>31</v>
      </c>
      <c r="F345" s="51">
        <v>8</v>
      </c>
      <c r="G345" s="51">
        <f t="shared" si="29"/>
        <v>82</v>
      </c>
      <c r="H345" s="51">
        <v>27</v>
      </c>
    </row>
    <row r="346" spans="1:8" s="20" customFormat="1" ht="12.75">
      <c r="A346" s="50" t="s">
        <v>104</v>
      </c>
      <c r="B346" s="51">
        <v>1</v>
      </c>
      <c r="C346" s="51">
        <v>40</v>
      </c>
      <c r="D346" s="51">
        <v>38</v>
      </c>
      <c r="E346" s="51">
        <v>23</v>
      </c>
      <c r="F346" s="51">
        <v>12</v>
      </c>
      <c r="G346" s="51">
        <f t="shared" si="29"/>
        <v>61</v>
      </c>
      <c r="H346" s="51">
        <v>23</v>
      </c>
    </row>
    <row r="347" spans="1:8" s="20" customFormat="1" ht="12.75">
      <c r="A347" s="50" t="s">
        <v>105</v>
      </c>
      <c r="B347" s="51">
        <v>1</v>
      </c>
      <c r="C347" s="51">
        <v>18</v>
      </c>
      <c r="D347" s="51">
        <v>18</v>
      </c>
      <c r="E347" s="51">
        <v>6</v>
      </c>
      <c r="F347" s="51">
        <v>0</v>
      </c>
      <c r="G347" s="51">
        <f t="shared" si="29"/>
        <v>38</v>
      </c>
      <c r="H347" s="51">
        <v>20</v>
      </c>
    </row>
    <row r="348" spans="1:8" s="20" customFormat="1" ht="12.75">
      <c r="A348" s="50" t="s">
        <v>106</v>
      </c>
      <c r="B348" s="51">
        <v>2</v>
      </c>
      <c r="C348" s="51">
        <v>54</v>
      </c>
      <c r="D348" s="51">
        <v>54</v>
      </c>
      <c r="E348" s="51">
        <v>22</v>
      </c>
      <c r="F348" s="51">
        <v>0</v>
      </c>
      <c r="G348" s="51">
        <f t="shared" si="29"/>
        <v>57</v>
      </c>
      <c r="H348" s="51">
        <v>3</v>
      </c>
    </row>
    <row r="349" spans="1:8" s="20" customFormat="1" ht="12.75">
      <c r="A349" s="50" t="s">
        <v>107</v>
      </c>
      <c r="B349" s="51">
        <v>2</v>
      </c>
      <c r="C349" s="51">
        <v>38</v>
      </c>
      <c r="D349" s="51">
        <v>38</v>
      </c>
      <c r="E349" s="51">
        <v>12</v>
      </c>
      <c r="F349" s="51">
        <v>0</v>
      </c>
      <c r="G349" s="51">
        <f t="shared" si="29"/>
        <v>45</v>
      </c>
      <c r="H349" s="51">
        <v>7</v>
      </c>
    </row>
    <row r="350" spans="1:8" s="20" customFormat="1" ht="12.75">
      <c r="A350" s="50" t="s">
        <v>121</v>
      </c>
      <c r="B350" s="51">
        <v>1</v>
      </c>
      <c r="C350" s="51">
        <v>10</v>
      </c>
      <c r="D350" s="51">
        <v>6</v>
      </c>
      <c r="E350" s="51">
        <v>6</v>
      </c>
      <c r="F350" s="51">
        <v>0</v>
      </c>
      <c r="G350" s="51">
        <f t="shared" si="29"/>
        <v>6</v>
      </c>
      <c r="H350" s="51">
        <v>0</v>
      </c>
    </row>
    <row r="351" spans="1:8" s="20" customFormat="1" ht="12.75">
      <c r="A351" s="50" t="s">
        <v>122</v>
      </c>
      <c r="B351" s="51">
        <v>1</v>
      </c>
      <c r="C351" s="51">
        <v>11</v>
      </c>
      <c r="D351" s="51">
        <v>8</v>
      </c>
      <c r="E351" s="51">
        <v>5</v>
      </c>
      <c r="F351" s="51">
        <v>0</v>
      </c>
      <c r="G351" s="51">
        <f t="shared" si="29"/>
        <v>8</v>
      </c>
      <c r="H351" s="51">
        <v>0</v>
      </c>
    </row>
    <row r="352" spans="1:8" s="20" customFormat="1" ht="12.75">
      <c r="A352" s="50" t="s">
        <v>108</v>
      </c>
      <c r="B352" s="51">
        <v>1</v>
      </c>
      <c r="C352" s="51">
        <v>24</v>
      </c>
      <c r="D352" s="51">
        <v>24</v>
      </c>
      <c r="E352" s="51">
        <v>12</v>
      </c>
      <c r="F352" s="51">
        <v>0</v>
      </c>
      <c r="G352" s="51">
        <f t="shared" si="29"/>
        <v>65</v>
      </c>
      <c r="H352" s="51">
        <v>41</v>
      </c>
    </row>
    <row r="353" spans="1:8" s="20" customFormat="1" ht="12.75">
      <c r="A353" s="50" t="s">
        <v>109</v>
      </c>
      <c r="B353" s="51">
        <v>1</v>
      </c>
      <c r="C353" s="51">
        <v>18</v>
      </c>
      <c r="D353" s="51">
        <v>13</v>
      </c>
      <c r="E353" s="51">
        <v>6</v>
      </c>
      <c r="F353" s="51">
        <v>0</v>
      </c>
      <c r="G353" s="51">
        <f t="shared" si="29"/>
        <v>13</v>
      </c>
      <c r="H353" s="51">
        <v>0</v>
      </c>
    </row>
    <row r="354" spans="1:8" s="20" customFormat="1" ht="12.75">
      <c r="A354" s="50" t="s">
        <v>123</v>
      </c>
      <c r="B354" s="51">
        <v>1</v>
      </c>
      <c r="C354" s="51">
        <v>10</v>
      </c>
      <c r="D354" s="51">
        <v>10</v>
      </c>
      <c r="E354" s="51">
        <v>3</v>
      </c>
      <c r="F354" s="51">
        <v>0</v>
      </c>
      <c r="G354" s="51">
        <f t="shared" si="29"/>
        <v>10</v>
      </c>
      <c r="H354" s="51">
        <v>0</v>
      </c>
    </row>
    <row r="355" spans="1:8" s="20" customFormat="1" ht="12.75">
      <c r="A355" s="50" t="s">
        <v>110</v>
      </c>
      <c r="B355" s="51">
        <v>1</v>
      </c>
      <c r="C355" s="51">
        <v>60</v>
      </c>
      <c r="D355" s="51">
        <v>56</v>
      </c>
      <c r="E355" s="51">
        <v>31</v>
      </c>
      <c r="F355" s="51">
        <v>1</v>
      </c>
      <c r="G355" s="51">
        <f t="shared" si="29"/>
        <v>142</v>
      </c>
      <c r="H355" s="51">
        <v>86</v>
      </c>
    </row>
    <row r="356" spans="1:8" s="21" customFormat="1" ht="12.75">
      <c r="A356" s="34" t="s">
        <v>127</v>
      </c>
      <c r="B356" s="52">
        <f aca="true" t="shared" si="30" ref="B356:H356">SUM(B338:B355)</f>
        <v>60</v>
      </c>
      <c r="C356" s="52">
        <f t="shared" si="30"/>
        <v>1797</v>
      </c>
      <c r="D356" s="52">
        <f t="shared" si="30"/>
        <v>1696</v>
      </c>
      <c r="E356" s="52">
        <f t="shared" si="30"/>
        <v>776</v>
      </c>
      <c r="F356" s="52">
        <f t="shared" si="30"/>
        <v>36</v>
      </c>
      <c r="G356" s="52">
        <f t="shared" si="30"/>
        <v>2298</v>
      </c>
      <c r="H356" s="52">
        <f t="shared" si="30"/>
        <v>602</v>
      </c>
    </row>
    <row r="357" spans="1:8" s="15" customFormat="1" ht="12.75">
      <c r="A357" s="25" t="s">
        <v>233</v>
      </c>
      <c r="B357" s="8"/>
      <c r="C357" s="8"/>
      <c r="D357" s="8"/>
      <c r="F357" s="8"/>
      <c r="G357" s="8"/>
      <c r="H357" s="8"/>
    </row>
    <row r="358" s="15" customFormat="1" ht="12.75"/>
    <row r="359" s="15" customFormat="1" ht="12.75"/>
    <row r="360" s="9" customFormat="1" ht="12.75"/>
    <row r="361" s="9" customFormat="1" ht="12.75"/>
    <row r="362" spans="1:8" s="14" customFormat="1" ht="12.75">
      <c r="A362" s="47" t="s">
        <v>222</v>
      </c>
      <c r="B362" s="1"/>
      <c r="C362" s="1"/>
      <c r="D362" s="1"/>
      <c r="E362" s="1"/>
      <c r="F362" s="1"/>
      <c r="G362" s="1"/>
      <c r="H362" s="1"/>
    </row>
    <row r="363" spans="1:8" s="14" customFormat="1" ht="12.75">
      <c r="A363" s="31"/>
      <c r="B363" s="53"/>
      <c r="C363" s="53"/>
      <c r="D363" s="53"/>
      <c r="E363" s="53"/>
      <c r="F363" s="53"/>
      <c r="G363" s="53"/>
      <c r="H363" s="53"/>
    </row>
    <row r="364" spans="1:8" s="13" customFormat="1" ht="48" customHeight="1">
      <c r="A364" s="34" t="s">
        <v>20</v>
      </c>
      <c r="B364" s="45" t="s">
        <v>21</v>
      </c>
      <c r="C364" s="35" t="s">
        <v>2</v>
      </c>
      <c r="D364" s="35" t="s">
        <v>241</v>
      </c>
      <c r="E364" s="35" t="s">
        <v>240</v>
      </c>
      <c r="F364" s="35" t="s">
        <v>242</v>
      </c>
      <c r="G364" s="35" t="s">
        <v>4</v>
      </c>
      <c r="H364" s="35" t="s">
        <v>5</v>
      </c>
    </row>
    <row r="365" spans="1:8" s="20" customFormat="1" ht="12.75">
      <c r="A365" s="50" t="s">
        <v>111</v>
      </c>
      <c r="B365" s="51">
        <v>1</v>
      </c>
      <c r="C365" s="51">
        <v>23</v>
      </c>
      <c r="D365" s="51">
        <v>30</v>
      </c>
      <c r="E365" s="51">
        <v>14</v>
      </c>
      <c r="F365" s="51">
        <v>0</v>
      </c>
      <c r="G365" s="51">
        <f aca="true" t="shared" si="31" ref="G365:G373">D365+H365</f>
        <v>68</v>
      </c>
      <c r="H365" s="51">
        <v>38</v>
      </c>
    </row>
    <row r="366" spans="1:8" s="20" customFormat="1" ht="12.75">
      <c r="A366" s="50" t="s">
        <v>112</v>
      </c>
      <c r="B366" s="51">
        <v>1</v>
      </c>
      <c r="C366" s="51">
        <v>75</v>
      </c>
      <c r="D366" s="51">
        <v>82</v>
      </c>
      <c r="E366" s="51">
        <v>45</v>
      </c>
      <c r="F366" s="51">
        <v>0</v>
      </c>
      <c r="G366" s="51">
        <f t="shared" si="31"/>
        <v>106</v>
      </c>
      <c r="H366" s="51">
        <v>24</v>
      </c>
    </row>
    <row r="367" spans="1:8" s="20" customFormat="1" ht="12.75">
      <c r="A367" s="50" t="s">
        <v>217</v>
      </c>
      <c r="B367" s="51">
        <v>1</v>
      </c>
      <c r="C367" s="51">
        <v>64</v>
      </c>
      <c r="D367" s="51">
        <v>61</v>
      </c>
      <c r="E367" s="51">
        <v>33</v>
      </c>
      <c r="F367" s="51">
        <v>3</v>
      </c>
      <c r="G367" s="51">
        <f t="shared" si="31"/>
        <v>101</v>
      </c>
      <c r="H367" s="51">
        <v>40</v>
      </c>
    </row>
    <row r="368" spans="1:8" s="20" customFormat="1" ht="12.75">
      <c r="A368" s="50" t="s">
        <v>113</v>
      </c>
      <c r="B368" s="51">
        <v>1</v>
      </c>
      <c r="C368" s="51">
        <v>21</v>
      </c>
      <c r="D368" s="51">
        <v>21</v>
      </c>
      <c r="E368" s="51">
        <v>14</v>
      </c>
      <c r="F368" s="51">
        <v>5</v>
      </c>
      <c r="G368" s="51">
        <f t="shared" si="31"/>
        <v>41</v>
      </c>
      <c r="H368" s="51">
        <v>20</v>
      </c>
    </row>
    <row r="369" spans="1:8" s="20" customFormat="1" ht="12.75">
      <c r="A369" s="50" t="s">
        <v>118</v>
      </c>
      <c r="B369" s="51">
        <v>4</v>
      </c>
      <c r="C369" s="51">
        <v>235</v>
      </c>
      <c r="D369" s="51">
        <v>235</v>
      </c>
      <c r="E369" s="51">
        <v>118</v>
      </c>
      <c r="F369" s="51">
        <v>1</v>
      </c>
      <c r="G369" s="51">
        <f t="shared" si="31"/>
        <v>287</v>
      </c>
      <c r="H369" s="51">
        <v>52</v>
      </c>
    </row>
    <row r="370" spans="1:8" s="20" customFormat="1" ht="12.75">
      <c r="A370" s="50" t="s">
        <v>10</v>
      </c>
      <c r="B370" s="51">
        <v>8</v>
      </c>
      <c r="C370" s="51">
        <v>392</v>
      </c>
      <c r="D370" s="51">
        <v>392</v>
      </c>
      <c r="E370" s="51">
        <v>186</v>
      </c>
      <c r="F370" s="51">
        <v>0</v>
      </c>
      <c r="G370" s="51">
        <f t="shared" si="31"/>
        <v>616</v>
      </c>
      <c r="H370" s="51">
        <v>224</v>
      </c>
    </row>
    <row r="371" spans="1:8" s="20" customFormat="1" ht="12.75">
      <c r="A371" s="50" t="s">
        <v>114</v>
      </c>
      <c r="B371" s="51">
        <v>1</v>
      </c>
      <c r="C371" s="51">
        <v>45</v>
      </c>
      <c r="D371" s="51">
        <v>28</v>
      </c>
      <c r="E371" s="51">
        <v>11</v>
      </c>
      <c r="F371" s="51">
        <v>0</v>
      </c>
      <c r="G371" s="51">
        <f t="shared" si="31"/>
        <v>31</v>
      </c>
      <c r="H371" s="51">
        <v>3</v>
      </c>
    </row>
    <row r="372" spans="1:8" s="20" customFormat="1" ht="12.75">
      <c r="A372" s="50" t="s">
        <v>115</v>
      </c>
      <c r="B372" s="51">
        <v>1</v>
      </c>
      <c r="C372" s="51">
        <v>52</v>
      </c>
      <c r="D372" s="51">
        <v>52</v>
      </c>
      <c r="E372" s="51">
        <v>27</v>
      </c>
      <c r="F372" s="51">
        <v>2</v>
      </c>
      <c r="G372" s="51">
        <f t="shared" si="31"/>
        <v>92</v>
      </c>
      <c r="H372" s="51">
        <v>40</v>
      </c>
    </row>
    <row r="373" spans="1:8" s="20" customFormat="1" ht="12.75">
      <c r="A373" s="50" t="s">
        <v>218</v>
      </c>
      <c r="B373" s="51">
        <v>1</v>
      </c>
      <c r="C373" s="51">
        <v>34</v>
      </c>
      <c r="D373" s="51">
        <v>34</v>
      </c>
      <c r="E373" s="51">
        <v>21</v>
      </c>
      <c r="F373" s="51">
        <v>8</v>
      </c>
      <c r="G373" s="51">
        <f t="shared" si="31"/>
        <v>56</v>
      </c>
      <c r="H373" s="51">
        <v>22</v>
      </c>
    </row>
    <row r="374" spans="1:8" s="21" customFormat="1" ht="12.75">
      <c r="A374" s="34" t="s">
        <v>126</v>
      </c>
      <c r="B374" s="52">
        <f aca="true" t="shared" si="32" ref="B374:H374">SUM(B365:B373)</f>
        <v>19</v>
      </c>
      <c r="C374" s="52">
        <f t="shared" si="32"/>
        <v>941</v>
      </c>
      <c r="D374" s="52">
        <f t="shared" si="32"/>
        <v>935</v>
      </c>
      <c r="E374" s="52">
        <f t="shared" si="32"/>
        <v>469</v>
      </c>
      <c r="F374" s="52">
        <f t="shared" si="32"/>
        <v>19</v>
      </c>
      <c r="G374" s="52">
        <f t="shared" si="32"/>
        <v>1398</v>
      </c>
      <c r="H374" s="52">
        <f t="shared" si="32"/>
        <v>463</v>
      </c>
    </row>
    <row r="375" s="9" customFormat="1" ht="12.75">
      <c r="H375" s="15"/>
    </row>
    <row r="376" spans="1:8" s="9" customFormat="1" ht="12.75">
      <c r="A376" s="46" t="s">
        <v>219</v>
      </c>
      <c r="G376" s="33"/>
      <c r="H376" s="15"/>
    </row>
    <row r="377" spans="1:8" s="9" customFormat="1" ht="12.75">
      <c r="A377" s="46"/>
      <c r="H377" s="15"/>
    </row>
  </sheetData>
  <mergeCells count="3">
    <mergeCell ref="A50:G50"/>
    <mergeCell ref="A304:H304"/>
    <mergeCell ref="A1:H1"/>
  </mergeCells>
  <printOptions horizontalCentered="1" verticalCentered="1"/>
  <pageMargins left="0.1968503937007874" right="0" top="0.984251968503937" bottom="0.3937007874015748" header="0.5118110236220472" footer="0.5118110236220472"/>
  <pageSetup horizontalDpi="600" verticalDpi="600" orientation="portrait" paperSize="9" scale="95" r:id="rId2"/>
  <rowBreaks count="6" manualBreakCount="6">
    <brk id="147" max="255" man="1"/>
    <brk id="187" max="255" man="1"/>
    <brk id="227" max="255" man="1"/>
    <brk id="280" max="255" man="1"/>
    <brk id="306" max="255" man="1"/>
    <brk id="3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Regione Emilia-Romagna</cp:lastModifiedBy>
  <cp:lastPrinted>2004-04-20T06:43:28Z</cp:lastPrinted>
  <dcterms:created xsi:type="dcterms:W3CDTF">2003-06-25T06:49:25Z</dcterms:created>
  <dcterms:modified xsi:type="dcterms:W3CDTF">2005-04-04T07:26:50Z</dcterms:modified>
  <cp:category/>
  <cp:version/>
  <cp:contentType/>
  <cp:contentStatus/>
</cp:coreProperties>
</file>