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475" windowHeight="3255" activeTab="0"/>
  </bookViews>
  <sheets>
    <sheet name="tavola 2  popsedenidi" sheetId="1" r:id="rId1"/>
  </sheets>
  <definedNames/>
  <calcPr fullCalcOnLoad="1"/>
</workbook>
</file>

<file path=xl/sharedStrings.xml><?xml version="1.0" encoding="utf-8"?>
<sst xmlns="http://schemas.openxmlformats.org/spreadsheetml/2006/main" count="352" uniqueCount="256">
  <si>
    <t>Provincia</t>
  </si>
  <si>
    <t>Numero nidi d'infanzia e sez. di nido aggregate alle scuole dell'infanzia</t>
  </si>
  <si>
    <t>Totale iscritti</t>
  </si>
  <si>
    <t xml:space="preserve">% iscritti sulla pop. 0 - 2 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</si>
  <si>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</si>
  <si>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</si>
  <si>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</si>
  <si>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</si>
  <si>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</si>
  <si>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</si>
  <si>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</si>
  <si>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</si>
  <si>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</si>
  <si>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</si>
  <si>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Comune</t>
  </si>
  <si>
    <t>Numero       nidi d'infanzia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</si>
  <si>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</si>
  <si>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</si>
  <si>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</si>
  <si>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</si>
  <si>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</si>
  <si>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</si>
  <si>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Gragnano Trebbiense</t>
  </si>
  <si>
    <t>Ponte Dell'Olio</t>
  </si>
  <si>
    <t>Pontenure</t>
  </si>
  <si>
    <t>Rivergaro</t>
  </si>
  <si>
    <t>Rottofreno</t>
  </si>
  <si>
    <t>Provincia Piacenza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</si>
  <si>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</si>
  <si>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</si>
  <si>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</si>
  <si>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</si>
  <si>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</si>
  <si>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</si>
  <si>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</si>
  <si>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</si>
  <si>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</si>
  <si>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</si>
  <si>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</si>
  <si>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</si>
  <si>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</si>
  <si>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Sissa</t>
  </si>
  <si>
    <t>Sorbolo</t>
  </si>
  <si>
    <t>Torrile</t>
  </si>
  <si>
    <t>Traversetolo</t>
  </si>
  <si>
    <t>Totali Provincia di Parma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</si>
  <si>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</si>
  <si>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</si>
  <si>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</si>
  <si>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</si>
  <si>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</si>
  <si>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</si>
  <si>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</si>
  <si>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</si>
  <si>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</si>
  <si>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</si>
  <si>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</si>
  <si>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</si>
  <si>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</si>
  <si>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</si>
  <si>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</si>
  <si>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</si>
  <si>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</si>
  <si>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</si>
  <si>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</si>
  <si>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</si>
  <si>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</si>
  <si>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</si>
  <si>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</si>
  <si>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</si>
  <si>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</si>
  <si>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</si>
  <si>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</si>
  <si>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</si>
  <si>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</si>
  <si>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</si>
  <si>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</si>
  <si>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</si>
  <si>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Vezzano Sul Crostolo</t>
  </si>
  <si>
    <t>Provincia di Reggio Nell'Emilia</t>
  </si>
  <si>
    <t>Bomporto</t>
  </si>
  <si>
    <t>Campogalliano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</si>
  <si>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</si>
  <si>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</si>
  <si>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</si>
  <si>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</si>
  <si>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</si>
  <si>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</si>
  <si>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Finale Emilia</t>
  </si>
  <si>
    <t>Fiorano Modenese</t>
  </si>
  <si>
    <t>Formigine</t>
  </si>
  <si>
    <t>Frassinoro</t>
  </si>
  <si>
    <t>Guiglia</t>
  </si>
  <si>
    <t>Maranello</t>
  </si>
  <si>
    <t>Marano Sul Panaro</t>
  </si>
  <si>
    <t>Medolla</t>
  </si>
  <si>
    <t>Mirandola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</si>
  <si>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</si>
  <si>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</si>
  <si>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</si>
  <si>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</si>
  <si>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</si>
  <si>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</si>
  <si>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</si>
  <si>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</si>
  <si>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</si>
  <si>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</si>
  <si>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Soliera</t>
  </si>
  <si>
    <t>Spilamberto</t>
  </si>
  <si>
    <t>Vignola</t>
  </si>
  <si>
    <t>Provincia di Modena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</si>
  <si>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</si>
  <si>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</si>
  <si>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</si>
  <si>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</si>
  <si>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</si>
  <si>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</si>
  <si>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</si>
  <si>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</si>
  <si>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Casalecchio Di Reno</t>
  </si>
  <si>
    <t>Casalfiumanese</t>
  </si>
  <si>
    <t>Castello D'Argile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</si>
  <si>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</si>
  <si>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</si>
  <si>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</si>
  <si>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</si>
  <si>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</si>
  <si>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</si>
  <si>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</si>
  <si>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</si>
  <si>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</si>
  <si>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</si>
  <si>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</si>
  <si>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</si>
  <si>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</si>
  <si>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</si>
  <si>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</si>
  <si>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</si>
  <si>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</si>
  <si>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</si>
  <si>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</si>
  <si>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</si>
  <si>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</si>
  <si>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</si>
  <si>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</si>
  <si>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</si>
  <si>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</si>
  <si>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</si>
  <si>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</si>
  <si>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</si>
  <si>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</si>
  <si>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</si>
  <si>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</si>
  <si>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</si>
  <si>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</si>
  <si>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</si>
  <si>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Provincia di Bologna</t>
  </si>
  <si>
    <t>Argenta</t>
  </si>
  <si>
    <t>Berra</t>
  </si>
  <si>
    <t>Bondeno</t>
  </si>
  <si>
    <t>Cento</t>
  </si>
  <si>
    <t>Codigoro</t>
  </si>
  <si>
    <t>Comacchio</t>
  </si>
  <si>
    <t>Copparo</t>
  </si>
  <si>
    <t>Formignana</t>
  </si>
  <si>
    <t>Goro</t>
  </si>
  <si>
    <t>Massa Fiscaglia</t>
  </si>
  <si>
    <t>Mesola</t>
  </si>
  <si>
    <t>Mirabello</t>
  </si>
  <si>
    <t>Poggio Renatico</t>
  </si>
  <si>
    <t>Portomaggiore</t>
  </si>
  <si>
    <t>Sant'Agostino</t>
  </si>
  <si>
    <t>Tresigallo</t>
  </si>
  <si>
    <t>Voghiera</t>
  </si>
  <si>
    <t>Provincia di Ferrara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</si>
  <si>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</si>
  <si>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</si>
  <si>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</si>
  <si>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</si>
  <si>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</si>
  <si>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</si>
  <si>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</si>
  <si>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</si>
  <si>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</si>
  <si>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</si>
  <si>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</si>
  <si>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</si>
  <si>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</si>
  <si>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Riolo Terme</t>
  </si>
  <si>
    <t>Russi</t>
  </si>
  <si>
    <t>Sant'Agata Sul Santerno</t>
  </si>
  <si>
    <t>Solarolo</t>
  </si>
  <si>
    <t>Provincia di Ravenna</t>
  </si>
  <si>
    <t>Bagno Di Romagna</t>
  </si>
  <si>
    <t>Bertinoro</t>
  </si>
  <si>
    <t>Castrocaro Terme e Terra Del Sole</t>
  </si>
  <si>
    <t>Cesena</t>
  </si>
  <si>
    <t>Cesenatico</t>
  </si>
  <si>
    <t>Civitella Di Romagna</t>
  </si>
  <si>
    <t>Forlì</t>
  </si>
  <si>
    <t>Forlimpopoli</t>
  </si>
  <si>
    <t>Gambettola</t>
  </si>
  <si>
    <t>Gatteo</t>
  </si>
  <si>
    <t>Longiano</t>
  </si>
  <si>
    <t>Meldola</t>
  </si>
  <si>
    <t>Modigliana</t>
  </si>
  <si>
    <t>Montiano</t>
  </si>
  <si>
    <t>Predappio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</si>
  <si>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</si>
  <si>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</si>
  <si>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</si>
  <si>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</si>
  <si>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</si>
  <si>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</si>
  <si>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</si>
  <si>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Provincia di Forlì - Cesena</t>
  </si>
  <si>
    <t>Bellaria-Igea Marina</t>
  </si>
  <si>
    <t>Cattolica</t>
  </si>
  <si>
    <t>Misano Adriatico</t>
  </si>
  <si>
    <t>Riccione</t>
  </si>
  <si>
    <t>San Giovanni In Marignano</t>
  </si>
  <si>
    <t xml:space="preserve">Santarcangelo Di Romagna </t>
  </si>
  <si>
    <t>Verucchio</t>
  </si>
  <si>
    <t>Provincia di Rimini</t>
  </si>
  <si>
    <r>
      <t xml:space="preserve">Reggio Nell'Emilia </t>
    </r>
    <r>
      <rPr>
        <sz val="10"/>
        <rFont val="Verdana"/>
        <family val="2"/>
      </rPr>
      <t>*</t>
    </r>
  </si>
  <si>
    <t>Migliarino/Ostellato 1)</t>
  </si>
  <si>
    <t>Morciano Di Romagna 1)</t>
  </si>
  <si>
    <t>Posti disponibili</t>
  </si>
  <si>
    <r>
      <t xml:space="preserve">di cui provenienti da altri comuni              </t>
    </r>
    <r>
      <rPr>
        <sz val="8"/>
        <rFont val="Verdana"/>
        <family val="2"/>
      </rPr>
      <t xml:space="preserve"> (sul totale degli iscritti)</t>
    </r>
  </si>
  <si>
    <t>% posti disponibili sulla popol. dei Comuni sedi di nido</t>
  </si>
  <si>
    <t>% iscritti su posti disponibili</t>
  </si>
  <si>
    <t>Pop. 0-2 al 31/12/2002 dei Comuni sede di nido</t>
  </si>
  <si>
    <t>Bambini in lista di attesa</t>
  </si>
  <si>
    <r>
      <t xml:space="preserve">Bambini iscritti provenienti da altri comuni
</t>
    </r>
    <r>
      <rPr>
        <sz val="7"/>
        <rFont val="Verdana"/>
        <family val="2"/>
      </rPr>
      <t>(sul totale degli iscritti)</t>
    </r>
  </si>
  <si>
    <t>Bambini iscritti in lista d'attesa</t>
  </si>
  <si>
    <t>Totale bambini iscritti</t>
  </si>
  <si>
    <t>Richieste</t>
  </si>
  <si>
    <t>Bambini accolti</t>
  </si>
  <si>
    <t>1) Consorzio di Comuni (popolazione dei due Comuni)</t>
  </si>
  <si>
    <t>1) Unione Valconca (Comuni di Mondaino e Morciano), popolazione dei due Comuni</t>
  </si>
  <si>
    <t xml:space="preserve">                </t>
  </si>
  <si>
    <t>Tavola 2. Domanda ed offerta di nido d'infanzia - anno scolastico 2002/2003</t>
  </si>
  <si>
    <t>Reggio Emilia</t>
  </si>
  <si>
    <t>Fonte: dati provinciali e regionali</t>
  </si>
  <si>
    <t>Ferrara *</t>
  </si>
  <si>
    <t>* compresi i nidi a gestione privata</t>
  </si>
  <si>
    <t>Tavola 2a. Domanda ed offerta di nido d'infanzia - rapporto tra bambini iscritti e popolazione dei Comuni sede di nidi - a.s. 2002/2003</t>
  </si>
  <si>
    <t>Tavola 2/PC. Domanda ed offerta di nido d'infanzia - a.s. 2002/2003</t>
  </si>
  <si>
    <t>Tavola 2/PR. Domanda ed offerta di nido d'infanzia - a.s. 2002/2003</t>
  </si>
  <si>
    <t>Tavola 2/RE. Domanda ed offerta di nido d'infanzia - a.s. 2002/2003</t>
  </si>
  <si>
    <t>Tavola 2/MO. Domanda ed offerta di nido d'infanzia - a.s. 2002/2003</t>
  </si>
  <si>
    <t>Tavola 2/BO. Domanda ed offerta di nido d'infanzia - a.s. 2002/2003</t>
  </si>
  <si>
    <t>Tavola 2/FE. Domanda ed offerta di nido d'infanzia - a.s. 2002/2003</t>
  </si>
  <si>
    <t>Tavola 2/RA. Domanda ed offerta di nido d'infanzia - a.s. 2002/2003</t>
  </si>
  <si>
    <t>Tavola 2/FC. Domanda ed offerta di nido d'infanzia - a.s. 2002/2003</t>
  </si>
  <si>
    <t>Tavola 2/RN. Domanda ed offerta di nido d'infanzia - a.s. 2002/2003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</si>
</sst>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#,##0.0"/>
    <numFmt numFmtId="175" formatCode="0.0"/>
    <numFmt numFmtId="176" formatCode="0.00000"/>
  </numFmts>
  <fonts count="1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1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16.5"/>
      <name val="Arial"/>
      <family val="0"/>
    </font>
    <font>
      <sz val="9.75"/>
      <name val="Arial"/>
      <family val="2"/>
    </font>
    <font>
      <sz val="8.75"/>
      <name val="Arial"/>
      <family val="2"/>
    </font>
    <font>
      <sz val="1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71" fontId="1" fillId="0" borderId="3" xfId="15" applyNumberFormat="1" applyFont="1" applyFill="1" applyBorder="1" applyAlignment="1">
      <alignment vertical="center"/>
    </xf>
    <xf numFmtId="171" fontId="1" fillId="0" borderId="3" xfId="15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171" fontId="2" fillId="0" borderId="5" xfId="15" applyNumberFormat="1" applyFont="1" applyFill="1" applyBorder="1" applyAlignment="1">
      <alignment vertical="center"/>
    </xf>
    <xf numFmtId="171" fontId="2" fillId="0" borderId="6" xfId="15" applyNumberFormat="1" applyFont="1" applyFill="1" applyBorder="1" applyAlignment="1">
      <alignment vertical="center"/>
    </xf>
    <xf numFmtId="171" fontId="2" fillId="0" borderId="7" xfId="15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1" fontId="2" fillId="0" borderId="9" xfId="15" applyNumberFormat="1" applyFont="1" applyFill="1" applyBorder="1" applyAlignment="1">
      <alignment vertical="center"/>
    </xf>
    <xf numFmtId="171" fontId="2" fillId="0" borderId="3" xfId="15" applyNumberFormat="1" applyFont="1" applyFill="1" applyBorder="1" applyAlignment="1">
      <alignment vertical="center"/>
    </xf>
    <xf numFmtId="171" fontId="2" fillId="0" borderId="10" xfId="15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2" fillId="0" borderId="12" xfId="15" applyNumberFormat="1" applyFont="1" applyFill="1" applyBorder="1" applyAlignment="1">
      <alignment vertical="center"/>
    </xf>
    <xf numFmtId="171" fontId="2" fillId="0" borderId="13" xfId="15" applyNumberFormat="1" applyFont="1" applyFill="1" applyBorder="1" applyAlignment="1">
      <alignment vertical="center"/>
    </xf>
    <xf numFmtId="171" fontId="2" fillId="0" borderId="14" xfId="15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1" fontId="1" fillId="0" borderId="2" xfId="15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3" xfId="15" applyNumberFormat="1" applyFont="1" applyFill="1" applyBorder="1" applyAlignment="1">
      <alignment vertical="center"/>
    </xf>
    <xf numFmtId="171" fontId="5" fillId="0" borderId="0" xfId="15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1" fontId="2" fillId="0" borderId="3" xfId="15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6" fillId="0" borderId="0" xfId="16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71" fontId="2" fillId="0" borderId="3" xfId="15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43" fontId="2" fillId="0" borderId="6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3" fontId="2" fillId="0" borderId="7" xfId="15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3" fontId="2" fillId="0" borderId="10" xfId="15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3" fontId="2" fillId="0" borderId="13" xfId="15" applyNumberFormat="1" applyFont="1" applyFill="1" applyBorder="1" applyAlignment="1">
      <alignment vertical="center"/>
    </xf>
    <xf numFmtId="43" fontId="2" fillId="0" borderId="14" xfId="15" applyNumberFormat="1" applyFont="1" applyFill="1" applyBorder="1" applyAlignment="1">
      <alignment vertical="center"/>
    </xf>
    <xf numFmtId="43" fontId="1" fillId="0" borderId="2" xfId="15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Rapporto tra richieste e bambini accolti - a.s. 2002/2003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'tavola 2  popsedenidi'!$C$25</c:f>
              <c:strCache>
                <c:ptCount val="1"/>
                <c:pt idx="0">
                  <c:v>Richieste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'tavola 2  popsedenidi'!$B$26:$B$34</c:f>
              <c:strCache/>
            </c:strRef>
          </c:cat>
          <c:val>
            <c:numRef>
              <c:f>'tavola 2  popsedenidi'!$C$26:$C$34</c:f>
              <c:numCache/>
            </c:numRef>
          </c:val>
          <c:smooth val="0"/>
        </c:ser>
        <c:ser>
          <c:idx val="1"/>
          <c:order val="1"/>
          <c:tx>
            <c:strRef>
              <c:f>'tavola 2  popsedenidi'!$D$25</c:f>
              <c:strCache>
                <c:ptCount val="1"/>
                <c:pt idx="0">
                  <c:v>Bambini accolti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'tavola 2  popsedenidi'!$B$26:$B$34</c:f>
              <c:strCache/>
            </c:strRef>
          </c:cat>
          <c:val>
            <c:numRef>
              <c:f>'tavola 2  popsedenidi'!$D$26:$D$34</c:f>
              <c:numCache/>
            </c:numRef>
          </c:val>
          <c:smooth val="0"/>
        </c:ser>
        <c:axId val="5050739"/>
        <c:axId val="45456652"/>
      </c:lineChart>
      <c:catAx>
        <c:axId val="505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56652"/>
        <c:crosses val="autoZero"/>
        <c:auto val="1"/>
        <c:lblOffset val="100"/>
        <c:noMultiLvlLbl val="0"/>
      </c:catAx>
      <c:valAx>
        <c:axId val="45456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50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capienza dei nidi d'infanzia e i bambini iscritti - a.s. 2002/2003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2  popsedenidi'!$C$57</c:f>
              <c:strCache>
                <c:ptCount val="1"/>
                <c:pt idx="0">
                  <c:v>Posti disponibili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2  popsedenidi'!$B$58:$B$66</c:f>
              <c:strCache/>
            </c:strRef>
          </c:cat>
          <c:val>
            <c:numRef>
              <c:f>'tavola 2  popsedenidi'!$C$58:$C$66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2  popsedenidi'!$D$57</c:f>
              <c:strCache>
                <c:ptCount val="1"/>
                <c:pt idx="0">
                  <c:v>Bambini accolti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2  popsedenidi'!$B$58:$B$66</c:f>
              <c:strCache/>
            </c:strRef>
          </c:cat>
          <c:val>
            <c:numRef>
              <c:f>'tavola 2  popsedenidi'!$D$58:$D$66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6456685"/>
        <c:axId val="58110166"/>
      </c:bar3DChart>
      <c:catAx>
        <c:axId val="645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110166"/>
        <c:crosses val="autoZero"/>
        <c:auto val="1"/>
        <c:lblOffset val="100"/>
        <c:noMultiLvlLbl val="0"/>
      </c:catAx>
      <c:valAx>
        <c:axId val="58110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5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5</xdr:col>
      <xdr:colOff>819150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4200525"/>
        <a:ext cx="5486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9525</xdr:colOff>
      <xdr:row>78</xdr:row>
      <xdr:rowOff>38100</xdr:rowOff>
    </xdr:to>
    <xdr:graphicFrame>
      <xdr:nvGraphicFramePr>
        <xdr:cNvPr id="2" name="Chart 2"/>
        <xdr:cNvGraphicFramePr/>
      </xdr:nvGraphicFramePr>
      <xdr:xfrm>
        <a:off x="0" y="11715750"/>
        <a:ext cx="62769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28125" style="15" customWidth="1"/>
    <col min="2" max="2" width="14.00390625" style="15" customWidth="1"/>
    <col min="3" max="3" width="12.00390625" style="15" customWidth="1"/>
    <col min="4" max="5" width="11.8515625" style="15" customWidth="1"/>
    <col min="6" max="6" width="12.57421875" style="15" customWidth="1"/>
    <col min="7" max="7" width="11.421875" style="15" customWidth="1"/>
    <col min="8" max="8" width="9.421875" style="15" bestFit="1" customWidth="1"/>
    <col min="9" max="16384" width="9.140625" style="15" customWidth="1"/>
  </cols>
  <sheetData>
    <row r="1" spans="1:6" s="14" customFormat="1" ht="12.75">
      <c r="A1" s="1" t="s">
        <v>241</v>
      </c>
      <c r="B1" s="1"/>
      <c r="C1" s="1"/>
      <c r="D1" s="1"/>
      <c r="E1" s="1"/>
      <c r="F1" s="1"/>
    </row>
    <row r="2" spans="1:7" s="14" customFormat="1" ht="12.75">
      <c r="A2" s="1" t="s">
        <v>240</v>
      </c>
      <c r="B2" s="1"/>
      <c r="C2" s="1"/>
      <c r="D2" s="1"/>
      <c r="E2" s="1"/>
      <c r="F2" s="1"/>
      <c r="G2" s="1"/>
    </row>
    <row r="4" spans="1:6" ht="73.5" customHeight="1">
      <c r="A4" s="12" t="s">
        <v>0</v>
      </c>
      <c r="B4" s="6" t="s">
        <v>1</v>
      </c>
      <c r="C4" s="6" t="s">
        <v>235</v>
      </c>
      <c r="D4" s="6" t="s">
        <v>228</v>
      </c>
      <c r="E4" s="6" t="s">
        <v>227</v>
      </c>
      <c r="F4" s="13" t="s">
        <v>234</v>
      </c>
    </row>
    <row r="5" spans="1:8" ht="15" customHeight="1">
      <c r="A5" s="16" t="s">
        <v>4</v>
      </c>
      <c r="B5" s="17">
        <f>B103</f>
        <v>27</v>
      </c>
      <c r="C5" s="18">
        <f>D103</f>
        <v>815</v>
      </c>
      <c r="D5" s="18">
        <f>E103</f>
        <v>49</v>
      </c>
      <c r="E5" s="18">
        <f>F103</f>
        <v>956</v>
      </c>
      <c r="F5" s="19">
        <f>G103</f>
        <v>684</v>
      </c>
      <c r="H5" s="34"/>
    </row>
    <row r="6" spans="1:8" ht="15" customHeight="1">
      <c r="A6" s="20" t="s">
        <v>5</v>
      </c>
      <c r="B6" s="21">
        <f>B127</f>
        <v>41</v>
      </c>
      <c r="C6" s="22">
        <f>D127</f>
        <v>1629</v>
      </c>
      <c r="D6" s="22">
        <f>E127</f>
        <v>76</v>
      </c>
      <c r="E6" s="22">
        <f>F127</f>
        <v>1573.9375</v>
      </c>
      <c r="F6" s="23">
        <f>G127</f>
        <v>711</v>
      </c>
      <c r="H6" s="34"/>
    </row>
    <row r="7" spans="1:8" ht="15" customHeight="1">
      <c r="A7" s="20" t="s">
        <v>242</v>
      </c>
      <c r="B7" s="21">
        <f>B167</f>
        <v>86</v>
      </c>
      <c r="C7" s="22">
        <f>D167</f>
        <v>3407</v>
      </c>
      <c r="D7" s="22">
        <f>E167</f>
        <v>91</v>
      </c>
      <c r="E7" s="22">
        <f>F167</f>
        <v>3474</v>
      </c>
      <c r="F7" s="23">
        <f>G167</f>
        <v>1078</v>
      </c>
      <c r="H7" s="34"/>
    </row>
    <row r="8" spans="1:8" ht="15" customHeight="1">
      <c r="A8" s="20" t="s">
        <v>7</v>
      </c>
      <c r="B8" s="21">
        <f>B204</f>
        <v>110</v>
      </c>
      <c r="C8" s="22">
        <f>D204</f>
        <v>4003</v>
      </c>
      <c r="D8" s="22">
        <f>E204</f>
        <v>96</v>
      </c>
      <c r="E8" s="22">
        <f>F204</f>
        <v>4002</v>
      </c>
      <c r="F8" s="23">
        <f>G204</f>
        <v>1081</v>
      </c>
      <c r="H8" s="34"/>
    </row>
    <row r="9" spans="1:8" ht="15" customHeight="1">
      <c r="A9" s="20" t="s">
        <v>8</v>
      </c>
      <c r="B9" s="21">
        <f>B255</f>
        <v>148</v>
      </c>
      <c r="C9" s="22">
        <f>D255</f>
        <v>5931</v>
      </c>
      <c r="D9" s="22">
        <f>E255</f>
        <v>121</v>
      </c>
      <c r="E9" s="22">
        <f>F255</f>
        <v>6027</v>
      </c>
      <c r="F9" s="23">
        <f>G255</f>
        <v>1288</v>
      </c>
      <c r="H9" s="34"/>
    </row>
    <row r="10" spans="1:8" ht="15" customHeight="1">
      <c r="A10" s="20" t="s">
        <v>244</v>
      </c>
      <c r="B10" s="21">
        <f>B280</f>
        <v>41</v>
      </c>
      <c r="C10" s="22">
        <f>D280</f>
        <v>1547</v>
      </c>
      <c r="D10" s="22">
        <f>E280</f>
        <v>51</v>
      </c>
      <c r="E10" s="22">
        <f>F280</f>
        <v>1589</v>
      </c>
      <c r="F10" s="23">
        <f>G280</f>
        <v>619</v>
      </c>
      <c r="H10" s="34"/>
    </row>
    <row r="11" spans="1:8" ht="15" customHeight="1">
      <c r="A11" s="20" t="s">
        <v>10</v>
      </c>
      <c r="B11" s="21">
        <f>B305</f>
        <v>63</v>
      </c>
      <c r="C11" s="22">
        <f>D305</f>
        <v>2124</v>
      </c>
      <c r="D11" s="22">
        <f>E305</f>
        <v>33</v>
      </c>
      <c r="E11" s="22">
        <f>F305</f>
        <v>2144</v>
      </c>
      <c r="F11" s="23">
        <f>G305</f>
        <v>553</v>
      </c>
      <c r="H11" s="34"/>
    </row>
    <row r="12" spans="1:8" ht="15" customHeight="1">
      <c r="A12" s="20" t="s">
        <v>11</v>
      </c>
      <c r="B12" s="21">
        <f>B332</f>
        <v>65</v>
      </c>
      <c r="C12" s="22">
        <f>D332</f>
        <v>1858</v>
      </c>
      <c r="D12" s="22">
        <f>E332</f>
        <v>55</v>
      </c>
      <c r="E12" s="22">
        <f>F332</f>
        <v>1907</v>
      </c>
      <c r="F12" s="23">
        <f>G332</f>
        <v>585</v>
      </c>
      <c r="H12" s="34"/>
    </row>
    <row r="13" spans="1:8" ht="15" customHeight="1">
      <c r="A13" s="24" t="s">
        <v>12</v>
      </c>
      <c r="B13" s="25">
        <f>B347</f>
        <v>21</v>
      </c>
      <c r="C13" s="26">
        <f>D347</f>
        <v>1007</v>
      </c>
      <c r="D13" s="26">
        <f>E347</f>
        <v>34</v>
      </c>
      <c r="E13" s="26">
        <f>F347</f>
        <v>1011</v>
      </c>
      <c r="F13" s="27">
        <f>G347</f>
        <v>545</v>
      </c>
      <c r="H13" s="34"/>
    </row>
    <row r="14" spans="1:8" ht="26.25" customHeight="1">
      <c r="A14" s="28" t="s">
        <v>13</v>
      </c>
      <c r="B14" s="29">
        <f>SUM(B5:B13)</f>
        <v>602</v>
      </c>
      <c r="C14" s="29">
        <f>SUM(C5:C13)</f>
        <v>22321</v>
      </c>
      <c r="D14" s="29">
        <f>SUM(D5:D13)</f>
        <v>606</v>
      </c>
      <c r="E14" s="29">
        <f>SUM(E5:E13)</f>
        <v>22683.9375</v>
      </c>
      <c r="F14" s="29">
        <f>SUM(F5:F13)</f>
        <v>7144</v>
      </c>
      <c r="H14" s="34"/>
    </row>
    <row r="16" s="52" customFormat="1" ht="10.5">
      <c r="A16" s="52" t="s">
        <v>245</v>
      </c>
    </row>
    <row r="17" s="52" customFormat="1" ht="10.5">
      <c r="A17" s="52" t="s">
        <v>243</v>
      </c>
    </row>
    <row r="18" s="52" customFormat="1" ht="10.5"/>
    <row r="20" ht="12.75">
      <c r="E20" s="30"/>
    </row>
    <row r="21" ht="12.75">
      <c r="E21" s="30"/>
    </row>
    <row r="22" ht="12.75">
      <c r="E22" s="30"/>
    </row>
    <row r="23" ht="12.75">
      <c r="E23" s="30"/>
    </row>
    <row r="24" ht="12.75">
      <c r="E24" s="30"/>
    </row>
    <row r="25" spans="3:5" ht="12.75">
      <c r="C25" s="15" t="s">
        <v>236</v>
      </c>
      <c r="D25" s="15" t="s">
        <v>237</v>
      </c>
      <c r="E25" s="30"/>
    </row>
    <row r="26" spans="2:5" ht="12.75">
      <c r="B26" s="31" t="s">
        <v>4</v>
      </c>
      <c r="C26" s="32">
        <f aca="true" t="shared" si="0" ref="C26:C34">C5+F5</f>
        <v>1499</v>
      </c>
      <c r="D26" s="33">
        <v>815</v>
      </c>
      <c r="E26" s="30"/>
    </row>
    <row r="27" spans="2:5" ht="12.75">
      <c r="B27" s="31" t="s">
        <v>5</v>
      </c>
      <c r="C27" s="32">
        <f t="shared" si="0"/>
        <v>2340</v>
      </c>
      <c r="D27" s="33">
        <v>1629</v>
      </c>
      <c r="E27" s="30"/>
    </row>
    <row r="28" spans="2:5" ht="12.75">
      <c r="B28" s="31" t="s">
        <v>6</v>
      </c>
      <c r="C28" s="32">
        <f t="shared" si="0"/>
        <v>4485</v>
      </c>
      <c r="D28" s="33">
        <v>3407</v>
      </c>
      <c r="E28" s="30"/>
    </row>
    <row r="29" spans="2:5" ht="12.75">
      <c r="B29" s="31" t="s">
        <v>7</v>
      </c>
      <c r="C29" s="32">
        <f t="shared" si="0"/>
        <v>5084</v>
      </c>
      <c r="D29" s="33">
        <v>4003</v>
      </c>
      <c r="E29" s="34"/>
    </row>
    <row r="30" spans="2:5" ht="12.75">
      <c r="B30" s="31" t="s">
        <v>8</v>
      </c>
      <c r="C30" s="32">
        <f t="shared" si="0"/>
        <v>7219</v>
      </c>
      <c r="D30" s="33">
        <v>5931</v>
      </c>
      <c r="E30" s="34"/>
    </row>
    <row r="31" spans="2:5" s="35" customFormat="1" ht="12.75">
      <c r="B31" s="31" t="s">
        <v>9</v>
      </c>
      <c r="C31" s="32">
        <f t="shared" si="0"/>
        <v>2166</v>
      </c>
      <c r="D31" s="33">
        <v>1547</v>
      </c>
      <c r="E31" s="36"/>
    </row>
    <row r="32" spans="2:5" s="35" customFormat="1" ht="12.75">
      <c r="B32" s="31" t="s">
        <v>10</v>
      </c>
      <c r="C32" s="32">
        <f t="shared" si="0"/>
        <v>2677</v>
      </c>
      <c r="D32" s="33">
        <v>2124</v>
      </c>
      <c r="E32" s="36"/>
    </row>
    <row r="33" spans="2:5" s="35" customFormat="1" ht="12.75">
      <c r="B33" s="31" t="s">
        <v>11</v>
      </c>
      <c r="C33" s="32">
        <f t="shared" si="0"/>
        <v>2443</v>
      </c>
      <c r="D33" s="33">
        <v>1858</v>
      </c>
      <c r="E33" s="36"/>
    </row>
    <row r="34" spans="2:5" s="35" customFormat="1" ht="12.75">
      <c r="B34" s="31" t="s">
        <v>12</v>
      </c>
      <c r="C34" s="32">
        <f t="shared" si="0"/>
        <v>1552</v>
      </c>
      <c r="D34" s="33">
        <v>1007</v>
      </c>
      <c r="E34" s="36"/>
    </row>
    <row r="35" spans="2:5" s="35" customFormat="1" ht="12.75">
      <c r="B35" s="31"/>
      <c r="C35" s="36"/>
      <c r="E35" s="36"/>
    </row>
    <row r="36" spans="2:5" s="35" customFormat="1" ht="12.75">
      <c r="B36" s="31"/>
      <c r="C36" s="36"/>
      <c r="E36" s="36"/>
    </row>
    <row r="37" spans="2:5" s="35" customFormat="1" ht="12.75">
      <c r="B37" s="31"/>
      <c r="C37" s="36"/>
      <c r="E37" s="36"/>
    </row>
    <row r="38" spans="2:5" s="35" customFormat="1" ht="12.75">
      <c r="B38" s="31"/>
      <c r="C38" s="36"/>
      <c r="E38" s="36"/>
    </row>
    <row r="39" spans="2:164" s="14" customFormat="1" ht="28.5" customHeight="1">
      <c r="B39" s="2"/>
      <c r="C39" s="2"/>
      <c r="D39" s="2"/>
      <c r="E39" s="2"/>
      <c r="F39" s="2"/>
      <c r="H39" s="11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</row>
    <row r="40" spans="1:7" s="35" customFormat="1" ht="40.5" customHeight="1">
      <c r="A40" s="62" t="s">
        <v>246</v>
      </c>
      <c r="B40" s="63"/>
      <c r="C40" s="63"/>
      <c r="D40" s="63"/>
      <c r="E40" s="63"/>
      <c r="F40" s="63"/>
      <c r="G40" s="63"/>
    </row>
    <row r="41" spans="1:2" s="35" customFormat="1" ht="12.75">
      <c r="A41" s="1"/>
      <c r="B41" s="39"/>
    </row>
    <row r="42" spans="1:7" ht="54" customHeight="1">
      <c r="A42" s="12" t="s">
        <v>0</v>
      </c>
      <c r="B42" s="6" t="s">
        <v>231</v>
      </c>
      <c r="C42" s="6" t="s">
        <v>2</v>
      </c>
      <c r="D42" s="6" t="s">
        <v>3</v>
      </c>
      <c r="E42" s="6" t="s">
        <v>227</v>
      </c>
      <c r="F42" s="6" t="s">
        <v>230</v>
      </c>
      <c r="G42" s="6" t="s">
        <v>229</v>
      </c>
    </row>
    <row r="43" spans="1:7" ht="15" customHeight="1">
      <c r="A43" s="54" t="s">
        <v>4</v>
      </c>
      <c r="B43" s="18">
        <f>C103</f>
        <v>4128</v>
      </c>
      <c r="C43" s="18">
        <f>D103</f>
        <v>815</v>
      </c>
      <c r="D43" s="53">
        <f aca="true" t="shared" si="1" ref="D43:D52">C5/B43*100</f>
        <v>19.743217054263564</v>
      </c>
      <c r="E43" s="18">
        <f>F103</f>
        <v>956</v>
      </c>
      <c r="F43" s="53">
        <f>C43/E43*100</f>
        <v>85.2510460251046</v>
      </c>
      <c r="G43" s="55">
        <f>E43/B43*100</f>
        <v>23.15891472868217</v>
      </c>
    </row>
    <row r="44" spans="1:7" ht="15" customHeight="1">
      <c r="A44" s="56" t="s">
        <v>5</v>
      </c>
      <c r="B44" s="22">
        <f>C127</f>
        <v>8198</v>
      </c>
      <c r="C44" s="22">
        <f>D127</f>
        <v>1629</v>
      </c>
      <c r="D44" s="40">
        <f t="shared" si="1"/>
        <v>19.870700170773357</v>
      </c>
      <c r="E44" s="22">
        <f>F127</f>
        <v>1573.9375</v>
      </c>
      <c r="F44" s="40">
        <f aca="true" t="shared" si="2" ref="F44:F52">C44/E44*100</f>
        <v>103.49839177222731</v>
      </c>
      <c r="G44" s="57">
        <f aca="true" t="shared" si="3" ref="G44:G52">E44/B44*100</f>
        <v>19.1990424493779</v>
      </c>
    </row>
    <row r="45" spans="1:7" ht="15" customHeight="1">
      <c r="A45" s="56" t="s">
        <v>6</v>
      </c>
      <c r="B45" s="22">
        <f>C167</f>
        <v>13417</v>
      </c>
      <c r="C45" s="22">
        <f aca="true" t="shared" si="4" ref="C45:C52">C7</f>
        <v>3407</v>
      </c>
      <c r="D45" s="40">
        <f t="shared" si="1"/>
        <v>25.39315793396437</v>
      </c>
      <c r="E45" s="22">
        <f>F167</f>
        <v>3474</v>
      </c>
      <c r="F45" s="40">
        <f t="shared" si="2"/>
        <v>98.07138744962579</v>
      </c>
      <c r="G45" s="57">
        <f t="shared" si="3"/>
        <v>25.892524409331447</v>
      </c>
    </row>
    <row r="46" spans="1:7" ht="15" customHeight="1">
      <c r="A46" s="56" t="s">
        <v>7</v>
      </c>
      <c r="B46" s="22">
        <f>C204</f>
        <v>17263</v>
      </c>
      <c r="C46" s="22">
        <f t="shared" si="4"/>
        <v>4003</v>
      </c>
      <c r="D46" s="40">
        <f t="shared" si="1"/>
        <v>23.188321844407113</v>
      </c>
      <c r="E46" s="22">
        <f>F204</f>
        <v>4002</v>
      </c>
      <c r="F46" s="40">
        <f t="shared" si="2"/>
        <v>100.02498750624689</v>
      </c>
      <c r="G46" s="57">
        <f t="shared" si="3"/>
        <v>23.182529108497942</v>
      </c>
    </row>
    <row r="47" spans="1:7" ht="15" customHeight="1">
      <c r="A47" s="56" t="s">
        <v>8</v>
      </c>
      <c r="B47" s="22">
        <f>C255</f>
        <v>22635</v>
      </c>
      <c r="C47" s="22">
        <f t="shared" si="4"/>
        <v>5931</v>
      </c>
      <c r="D47" s="40">
        <f t="shared" si="1"/>
        <v>26.202783300198806</v>
      </c>
      <c r="E47" s="22">
        <f>F255</f>
        <v>6027</v>
      </c>
      <c r="F47" s="40">
        <f t="shared" si="2"/>
        <v>98.40716774514684</v>
      </c>
      <c r="G47" s="57">
        <f t="shared" si="3"/>
        <v>26.626905235255137</v>
      </c>
    </row>
    <row r="48" spans="1:7" ht="15" customHeight="1">
      <c r="A48" s="56" t="s">
        <v>9</v>
      </c>
      <c r="B48" s="22">
        <f>C280</f>
        <v>6273</v>
      </c>
      <c r="C48" s="22">
        <f t="shared" si="4"/>
        <v>1547</v>
      </c>
      <c r="D48" s="40">
        <f t="shared" si="1"/>
        <v>24.661246612466126</v>
      </c>
      <c r="E48" s="22">
        <f>F280</f>
        <v>1589</v>
      </c>
      <c r="F48" s="40">
        <f t="shared" si="2"/>
        <v>97.3568281938326</v>
      </c>
      <c r="G48" s="57">
        <f t="shared" si="3"/>
        <v>25.330782719591905</v>
      </c>
    </row>
    <row r="49" spans="1:7" ht="15" customHeight="1">
      <c r="A49" s="56" t="s">
        <v>10</v>
      </c>
      <c r="B49" s="22">
        <f>C305</f>
        <v>8561</v>
      </c>
      <c r="C49" s="22">
        <f t="shared" si="4"/>
        <v>2124</v>
      </c>
      <c r="D49" s="40">
        <f t="shared" si="1"/>
        <v>24.810185725966594</v>
      </c>
      <c r="E49" s="22">
        <f>F305</f>
        <v>2144</v>
      </c>
      <c r="F49" s="40">
        <f t="shared" si="2"/>
        <v>99.06716417910447</v>
      </c>
      <c r="G49" s="57">
        <f t="shared" si="3"/>
        <v>25.04380329400771</v>
      </c>
    </row>
    <row r="50" spans="1:7" ht="15" customHeight="1">
      <c r="A50" s="56" t="s">
        <v>11</v>
      </c>
      <c r="B50" s="22">
        <f>C332</f>
        <v>8845</v>
      </c>
      <c r="C50" s="22">
        <f t="shared" si="4"/>
        <v>1858</v>
      </c>
      <c r="D50" s="40">
        <f t="shared" si="1"/>
        <v>21.00621820237422</v>
      </c>
      <c r="E50" s="22">
        <f>F332</f>
        <v>1907</v>
      </c>
      <c r="F50" s="40">
        <f t="shared" si="2"/>
        <v>97.43051914001049</v>
      </c>
      <c r="G50" s="57">
        <f t="shared" si="3"/>
        <v>21.560203504804974</v>
      </c>
    </row>
    <row r="51" spans="1:7" ht="15" customHeight="1">
      <c r="A51" s="58" t="s">
        <v>12</v>
      </c>
      <c r="B51" s="26">
        <f>C347</f>
        <v>7017</v>
      </c>
      <c r="C51" s="26">
        <f t="shared" si="4"/>
        <v>1007</v>
      </c>
      <c r="D51" s="59">
        <f t="shared" si="1"/>
        <v>14.350862191819866</v>
      </c>
      <c r="E51" s="26">
        <f>F347</f>
        <v>1011</v>
      </c>
      <c r="F51" s="59">
        <f t="shared" si="2"/>
        <v>99.60435212660732</v>
      </c>
      <c r="G51" s="60">
        <f t="shared" si="3"/>
        <v>14.407866609662248</v>
      </c>
    </row>
    <row r="52" spans="1:7" ht="32.25" customHeight="1">
      <c r="A52" s="28" t="s">
        <v>13</v>
      </c>
      <c r="B52" s="29">
        <f>SUM(B43:B51)</f>
        <v>96337</v>
      </c>
      <c r="C52" s="29">
        <f t="shared" si="4"/>
        <v>22321</v>
      </c>
      <c r="D52" s="61">
        <f t="shared" si="1"/>
        <v>23.169706343357173</v>
      </c>
      <c r="E52" s="29">
        <f>SUM(E43:E51)</f>
        <v>22683.9375</v>
      </c>
      <c r="F52" s="61">
        <f t="shared" si="2"/>
        <v>98.4000242462315</v>
      </c>
      <c r="G52" s="61">
        <f t="shared" si="3"/>
        <v>23.546443733975522</v>
      </c>
    </row>
    <row r="57" spans="3:4" ht="12.75">
      <c r="C57" s="31" t="s">
        <v>227</v>
      </c>
      <c r="D57" s="31" t="s">
        <v>237</v>
      </c>
    </row>
    <row r="58" spans="2:5" ht="12.75">
      <c r="B58" s="31" t="s">
        <v>4</v>
      </c>
      <c r="C58" s="41">
        <f>E43</f>
        <v>956</v>
      </c>
      <c r="D58" s="32">
        <f>C43</f>
        <v>815</v>
      </c>
      <c r="E58" s="33"/>
    </row>
    <row r="59" spans="2:5" ht="12.75">
      <c r="B59" s="31" t="s">
        <v>5</v>
      </c>
      <c r="C59" s="41">
        <f aca="true" t="shared" si="5" ref="C59:C66">E44</f>
        <v>1573.9375</v>
      </c>
      <c r="D59" s="32">
        <f aca="true" t="shared" si="6" ref="D59:D66">C44</f>
        <v>1629</v>
      </c>
      <c r="E59" s="33"/>
    </row>
    <row r="60" spans="2:5" ht="12.75">
      <c r="B60" s="31" t="s">
        <v>6</v>
      </c>
      <c r="C60" s="41">
        <f t="shared" si="5"/>
        <v>3474</v>
      </c>
      <c r="D60" s="32">
        <f t="shared" si="6"/>
        <v>3407</v>
      </c>
      <c r="E60" s="33"/>
    </row>
    <row r="61" spans="2:5" ht="12.75">
      <c r="B61" s="31" t="s">
        <v>7</v>
      </c>
      <c r="C61" s="41">
        <f t="shared" si="5"/>
        <v>4002</v>
      </c>
      <c r="D61" s="32">
        <f t="shared" si="6"/>
        <v>4003</v>
      </c>
      <c r="E61" s="33"/>
    </row>
    <row r="62" spans="2:5" ht="12.75">
      <c r="B62" s="31" t="s">
        <v>8</v>
      </c>
      <c r="C62" s="41">
        <f t="shared" si="5"/>
        <v>6027</v>
      </c>
      <c r="D62" s="32">
        <f t="shared" si="6"/>
        <v>5931</v>
      </c>
      <c r="E62" s="33"/>
    </row>
    <row r="63" spans="2:5" ht="12.75">
      <c r="B63" s="31" t="s">
        <v>9</v>
      </c>
      <c r="C63" s="41">
        <f t="shared" si="5"/>
        <v>1589</v>
      </c>
      <c r="D63" s="32">
        <f t="shared" si="6"/>
        <v>1547</v>
      </c>
      <c r="E63" s="33"/>
    </row>
    <row r="64" spans="2:5" ht="12.75">
      <c r="B64" s="31" t="s">
        <v>10</v>
      </c>
      <c r="C64" s="41">
        <f t="shared" si="5"/>
        <v>2144</v>
      </c>
      <c r="D64" s="32">
        <f t="shared" si="6"/>
        <v>2124</v>
      </c>
      <c r="E64" s="33"/>
    </row>
    <row r="65" spans="2:5" ht="12.75">
      <c r="B65" s="31" t="s">
        <v>11</v>
      </c>
      <c r="C65" s="41">
        <f t="shared" si="5"/>
        <v>1907</v>
      </c>
      <c r="D65" s="32">
        <f t="shared" si="6"/>
        <v>1858</v>
      </c>
      <c r="E65" s="33"/>
    </row>
    <row r="66" spans="2:5" ht="12.75">
      <c r="B66" s="31" t="s">
        <v>12</v>
      </c>
      <c r="C66" s="41">
        <f t="shared" si="5"/>
        <v>1011</v>
      </c>
      <c r="D66" s="32">
        <f t="shared" si="6"/>
        <v>1007</v>
      </c>
      <c r="E66" s="33"/>
    </row>
    <row r="88" ht="12.75">
      <c r="A88" s="2" t="s">
        <v>247</v>
      </c>
    </row>
    <row r="89" ht="12.75">
      <c r="A89" s="4"/>
    </row>
    <row r="90" spans="1:7" ht="53.25" customHeight="1">
      <c r="A90" s="5" t="s">
        <v>14</v>
      </c>
      <c r="B90" s="6" t="s">
        <v>15</v>
      </c>
      <c r="C90" s="6" t="s">
        <v>231</v>
      </c>
      <c r="D90" s="6" t="s">
        <v>2</v>
      </c>
      <c r="E90" s="6" t="s">
        <v>233</v>
      </c>
      <c r="F90" s="6" t="s">
        <v>227</v>
      </c>
      <c r="G90" s="6" t="s">
        <v>232</v>
      </c>
    </row>
    <row r="91" spans="1:7" ht="12.75">
      <c r="A91" s="42" t="s">
        <v>16</v>
      </c>
      <c r="B91" s="22">
        <v>1</v>
      </c>
      <c r="C91" s="43">
        <v>112</v>
      </c>
      <c r="D91" s="22">
        <v>21</v>
      </c>
      <c r="E91" s="22">
        <v>1</v>
      </c>
      <c r="F91" s="22">
        <v>21</v>
      </c>
      <c r="G91" s="22">
        <v>21</v>
      </c>
    </row>
    <row r="92" spans="1:7" ht="12.75">
      <c r="A92" s="42" t="s">
        <v>17</v>
      </c>
      <c r="B92" s="22">
        <v>1</v>
      </c>
      <c r="C92" s="43">
        <v>167</v>
      </c>
      <c r="D92" s="22">
        <v>32</v>
      </c>
      <c r="E92" s="22">
        <v>4</v>
      </c>
      <c r="F92" s="22">
        <v>32</v>
      </c>
      <c r="G92" s="22">
        <v>11</v>
      </c>
    </row>
    <row r="93" spans="1:7" ht="12.75">
      <c r="A93" s="42" t="s">
        <v>18</v>
      </c>
      <c r="B93" s="22">
        <v>1</v>
      </c>
      <c r="C93" s="43">
        <v>98</v>
      </c>
      <c r="D93" s="22">
        <v>17</v>
      </c>
      <c r="E93" s="22">
        <v>1</v>
      </c>
      <c r="F93" s="22">
        <v>60</v>
      </c>
      <c r="G93" s="22">
        <v>3</v>
      </c>
    </row>
    <row r="94" spans="1:7" ht="12.75">
      <c r="A94" s="42" t="s">
        <v>19</v>
      </c>
      <c r="B94" s="22">
        <v>1</v>
      </c>
      <c r="C94" s="43">
        <v>265</v>
      </c>
      <c r="D94" s="22">
        <v>45</v>
      </c>
      <c r="E94" s="22">
        <v>7</v>
      </c>
      <c r="F94" s="22">
        <v>45</v>
      </c>
      <c r="G94" s="22">
        <v>31</v>
      </c>
    </row>
    <row r="95" spans="1:7" ht="12.75">
      <c r="A95" s="42" t="s">
        <v>20</v>
      </c>
      <c r="B95" s="22">
        <v>1</v>
      </c>
      <c r="C95" s="43">
        <v>119</v>
      </c>
      <c r="D95" s="22">
        <v>23</v>
      </c>
      <c r="E95" s="22">
        <v>5</v>
      </c>
      <c r="F95" s="22">
        <v>21</v>
      </c>
      <c r="G95" s="22">
        <v>10</v>
      </c>
    </row>
    <row r="96" spans="1:7" ht="12.75">
      <c r="A96" s="42" t="s">
        <v>21</v>
      </c>
      <c r="B96" s="22">
        <v>1</v>
      </c>
      <c r="C96" s="43">
        <v>350</v>
      </c>
      <c r="D96" s="22">
        <v>32</v>
      </c>
      <c r="E96" s="22">
        <v>0</v>
      </c>
      <c r="F96" s="22">
        <v>32</v>
      </c>
      <c r="G96" s="22">
        <v>30</v>
      </c>
    </row>
    <row r="97" spans="1:7" ht="12.75">
      <c r="A97" s="42" t="s">
        <v>22</v>
      </c>
      <c r="B97" s="22">
        <v>1</v>
      </c>
      <c r="C97" s="43">
        <v>110</v>
      </c>
      <c r="D97" s="22">
        <v>14</v>
      </c>
      <c r="E97" s="22">
        <v>1</v>
      </c>
      <c r="F97" s="22">
        <v>14</v>
      </c>
      <c r="G97" s="22">
        <v>14</v>
      </c>
    </row>
    <row r="98" spans="1:7" ht="12.75">
      <c r="A98" s="42" t="s">
        <v>4</v>
      </c>
      <c r="B98" s="22">
        <v>15</v>
      </c>
      <c r="C98" s="43">
        <v>2241</v>
      </c>
      <c r="D98" s="22">
        <v>488</v>
      </c>
      <c r="E98" s="22">
        <v>0</v>
      </c>
      <c r="F98" s="22">
        <v>586</v>
      </c>
      <c r="G98" s="22">
        <v>527</v>
      </c>
    </row>
    <row r="99" spans="1:7" ht="12.75">
      <c r="A99" s="42" t="s">
        <v>23</v>
      </c>
      <c r="B99" s="22">
        <v>1</v>
      </c>
      <c r="C99" s="43">
        <v>120</v>
      </c>
      <c r="D99" s="22">
        <v>28</v>
      </c>
      <c r="E99" s="22">
        <v>17</v>
      </c>
      <c r="F99" s="22">
        <v>28</v>
      </c>
      <c r="G99" s="22">
        <v>20</v>
      </c>
    </row>
    <row r="100" spans="1:7" ht="12.75">
      <c r="A100" s="42" t="s">
        <v>24</v>
      </c>
      <c r="B100" s="22">
        <v>2</v>
      </c>
      <c r="C100" s="43">
        <v>149</v>
      </c>
      <c r="D100" s="22">
        <v>43</v>
      </c>
      <c r="E100" s="22">
        <v>7</v>
      </c>
      <c r="F100" s="22">
        <v>43</v>
      </c>
      <c r="G100" s="22">
        <v>17</v>
      </c>
    </row>
    <row r="101" spans="1:7" ht="12.75">
      <c r="A101" s="42" t="s">
        <v>25</v>
      </c>
      <c r="B101" s="22">
        <v>1</v>
      </c>
      <c r="C101" s="43">
        <v>135</v>
      </c>
      <c r="D101" s="22">
        <v>14</v>
      </c>
      <c r="E101" s="22">
        <v>2</v>
      </c>
      <c r="F101" s="22">
        <v>14</v>
      </c>
      <c r="G101" s="22">
        <v>0</v>
      </c>
    </row>
    <row r="102" spans="1:7" ht="12.75">
      <c r="A102" s="42" t="s">
        <v>26</v>
      </c>
      <c r="B102" s="22">
        <v>1</v>
      </c>
      <c r="C102" s="43">
        <v>262</v>
      </c>
      <c r="D102" s="22">
        <v>58</v>
      </c>
      <c r="E102" s="22">
        <v>4</v>
      </c>
      <c r="F102" s="22">
        <v>60</v>
      </c>
      <c r="G102" s="22">
        <v>0</v>
      </c>
    </row>
    <row r="103" spans="1:7" s="9" customFormat="1" ht="12.75">
      <c r="A103" s="44" t="s">
        <v>27</v>
      </c>
      <c r="B103" s="7">
        <f>SUM(B91:B102)</f>
        <v>27</v>
      </c>
      <c r="C103" s="8">
        <f>SUM(C91:C102)</f>
        <v>4128</v>
      </c>
      <c r="D103" s="7">
        <v>815</v>
      </c>
      <c r="E103" s="7">
        <v>49</v>
      </c>
      <c r="F103" s="7">
        <f>SUM(F91:F102)</f>
        <v>956</v>
      </c>
      <c r="G103" s="7">
        <f>SUM(G91:G102)</f>
        <v>684</v>
      </c>
    </row>
    <row r="104" ht="12.75">
      <c r="E104" s="9"/>
    </row>
    <row r="106" ht="12.75">
      <c r="A106" s="2" t="s">
        <v>248</v>
      </c>
    </row>
    <row r="108" spans="1:7" ht="53.25" customHeight="1">
      <c r="A108" s="5" t="s">
        <v>14</v>
      </c>
      <c r="B108" s="6" t="s">
        <v>15</v>
      </c>
      <c r="C108" s="6" t="s">
        <v>231</v>
      </c>
      <c r="D108" s="6" t="s">
        <v>2</v>
      </c>
      <c r="E108" s="6" t="s">
        <v>233</v>
      </c>
      <c r="F108" s="6" t="s">
        <v>227</v>
      </c>
      <c r="G108" s="6" t="s">
        <v>232</v>
      </c>
    </row>
    <row r="109" spans="1:7" ht="12.75">
      <c r="A109" s="42" t="s">
        <v>28</v>
      </c>
      <c r="B109" s="22">
        <v>1</v>
      </c>
      <c r="C109" s="43">
        <v>77</v>
      </c>
      <c r="D109" s="22">
        <v>17</v>
      </c>
      <c r="E109" s="22">
        <v>8</v>
      </c>
      <c r="F109" s="22">
        <v>22</v>
      </c>
      <c r="G109" s="22">
        <v>0</v>
      </c>
    </row>
    <row r="110" spans="1:7" ht="12.75">
      <c r="A110" s="42" t="s">
        <v>29</v>
      </c>
      <c r="B110" s="22">
        <v>1</v>
      </c>
      <c r="C110" s="43">
        <v>165</v>
      </c>
      <c r="D110" s="22">
        <v>45</v>
      </c>
      <c r="E110" s="22">
        <v>1</v>
      </c>
      <c r="F110" s="22">
        <v>45</v>
      </c>
      <c r="G110" s="22">
        <v>14</v>
      </c>
    </row>
    <row r="111" spans="1:7" ht="12.75">
      <c r="A111" s="42" t="s">
        <v>30</v>
      </c>
      <c r="B111" s="22">
        <v>1</v>
      </c>
      <c r="C111" s="43">
        <v>156</v>
      </c>
      <c r="D111" s="22">
        <v>28</v>
      </c>
      <c r="E111" s="22">
        <v>2</v>
      </c>
      <c r="F111" s="22">
        <v>28</v>
      </c>
      <c r="G111" s="22">
        <v>6</v>
      </c>
    </row>
    <row r="112" spans="1:7" ht="12.75">
      <c r="A112" s="42" t="s">
        <v>31</v>
      </c>
      <c r="B112" s="22">
        <v>1</v>
      </c>
      <c r="C112" s="43">
        <v>304</v>
      </c>
      <c r="D112" s="22">
        <v>77</v>
      </c>
      <c r="E112" s="22">
        <v>3</v>
      </c>
      <c r="F112" s="22">
        <v>77</v>
      </c>
      <c r="G112" s="22">
        <v>45</v>
      </c>
    </row>
    <row r="113" spans="1:7" ht="12.75">
      <c r="A113" s="42" t="s">
        <v>32</v>
      </c>
      <c r="B113" s="22">
        <v>1</v>
      </c>
      <c r="C113" s="43">
        <v>234</v>
      </c>
      <c r="D113" s="22">
        <v>21</v>
      </c>
      <c r="E113" s="22">
        <v>0</v>
      </c>
      <c r="F113" s="22">
        <v>21</v>
      </c>
      <c r="G113" s="22">
        <v>27</v>
      </c>
    </row>
    <row r="114" spans="1:7" ht="12.75">
      <c r="A114" s="42" t="s">
        <v>33</v>
      </c>
      <c r="B114" s="22">
        <v>1</v>
      </c>
      <c r="C114" s="43">
        <v>205</v>
      </c>
      <c r="D114" s="22">
        <v>56</v>
      </c>
      <c r="E114" s="22">
        <v>22</v>
      </c>
      <c r="F114" s="22">
        <v>56</v>
      </c>
      <c r="G114" s="22">
        <v>48</v>
      </c>
    </row>
    <row r="115" spans="1:7" ht="12.75">
      <c r="A115" s="42" t="s">
        <v>34</v>
      </c>
      <c r="B115" s="22">
        <v>2</v>
      </c>
      <c r="C115" s="43">
        <v>532</v>
      </c>
      <c r="D115" s="22">
        <v>76</v>
      </c>
      <c r="E115" s="22">
        <v>0</v>
      </c>
      <c r="F115" s="22">
        <v>76</v>
      </c>
      <c r="G115" s="22">
        <v>55</v>
      </c>
    </row>
    <row r="116" spans="1:7" ht="12.75">
      <c r="A116" s="42" t="s">
        <v>35</v>
      </c>
      <c r="B116" s="22">
        <v>1</v>
      </c>
      <c r="C116" s="43">
        <v>149</v>
      </c>
      <c r="D116" s="22">
        <v>26</v>
      </c>
      <c r="E116" s="22">
        <v>12</v>
      </c>
      <c r="F116" s="22">
        <v>26</v>
      </c>
      <c r="G116" s="22">
        <v>32</v>
      </c>
    </row>
    <row r="117" spans="1:7" ht="12.75">
      <c r="A117" s="42" t="s">
        <v>36</v>
      </c>
      <c r="B117" s="22">
        <v>1</v>
      </c>
      <c r="C117" s="43">
        <v>159</v>
      </c>
      <c r="D117" s="22">
        <v>46</v>
      </c>
      <c r="E117" s="22">
        <v>13</v>
      </c>
      <c r="F117" s="22">
        <v>47</v>
      </c>
      <c r="G117" s="22">
        <v>12</v>
      </c>
    </row>
    <row r="118" spans="1:7" ht="12.75">
      <c r="A118" s="42" t="s">
        <v>37</v>
      </c>
      <c r="B118" s="22">
        <v>2</v>
      </c>
      <c r="C118" s="43">
        <v>243</v>
      </c>
      <c r="D118" s="22">
        <v>38</v>
      </c>
      <c r="E118" s="22">
        <v>2</v>
      </c>
      <c r="F118" s="22">
        <v>38</v>
      </c>
      <c r="G118" s="22">
        <v>20</v>
      </c>
    </row>
    <row r="119" spans="1:7" ht="12.75">
      <c r="A119" s="42" t="s">
        <v>38</v>
      </c>
      <c r="B119" s="22">
        <v>1</v>
      </c>
      <c r="C119" s="43">
        <v>236</v>
      </c>
      <c r="D119" s="22">
        <v>38</v>
      </c>
      <c r="E119" s="22">
        <v>4</v>
      </c>
      <c r="F119" s="22">
        <v>42</v>
      </c>
      <c r="G119" s="22">
        <v>0</v>
      </c>
    </row>
    <row r="120" spans="1:7" ht="12.75">
      <c r="A120" s="42" t="s">
        <v>39</v>
      </c>
      <c r="B120" s="22">
        <v>1</v>
      </c>
      <c r="C120" s="43">
        <v>302</v>
      </c>
      <c r="D120" s="22">
        <v>35</v>
      </c>
      <c r="E120" s="22">
        <v>4</v>
      </c>
      <c r="F120" s="22">
        <v>36</v>
      </c>
      <c r="G120" s="22">
        <v>25</v>
      </c>
    </row>
    <row r="121" spans="1:7" ht="12.75">
      <c r="A121" s="42" t="s">
        <v>5</v>
      </c>
      <c r="B121" s="22">
        <v>21</v>
      </c>
      <c r="C121" s="43">
        <v>4207</v>
      </c>
      <c r="D121" s="22">
        <v>914</v>
      </c>
      <c r="E121" s="22">
        <v>0</v>
      </c>
      <c r="F121" s="22">
        <v>914</v>
      </c>
      <c r="G121" s="22">
        <v>312</v>
      </c>
    </row>
    <row r="122" spans="1:7" ht="12.75">
      <c r="A122" s="42" t="s">
        <v>40</v>
      </c>
      <c r="B122" s="22">
        <v>2</v>
      </c>
      <c r="C122" s="43">
        <v>466</v>
      </c>
      <c r="D122" s="22">
        <v>92</v>
      </c>
      <c r="E122" s="22">
        <v>0</v>
      </c>
      <c r="F122" s="22">
        <v>92</v>
      </c>
      <c r="G122" s="22">
        <v>28</v>
      </c>
    </row>
    <row r="123" spans="1:7" ht="12.75">
      <c r="A123" s="42" t="s">
        <v>41</v>
      </c>
      <c r="B123" s="22">
        <v>1</v>
      </c>
      <c r="C123" s="43">
        <v>108</v>
      </c>
      <c r="D123" s="22">
        <v>14</v>
      </c>
      <c r="E123" s="22">
        <v>1</v>
      </c>
      <c r="F123" s="22">
        <v>14</v>
      </c>
      <c r="G123" s="22">
        <v>9</v>
      </c>
    </row>
    <row r="124" spans="1:7" ht="12.75">
      <c r="A124" s="42" t="s">
        <v>42</v>
      </c>
      <c r="B124" s="22">
        <v>1</v>
      </c>
      <c r="C124" s="43">
        <v>251</v>
      </c>
      <c r="D124" s="22">
        <v>40</v>
      </c>
      <c r="E124" s="22">
        <v>0</v>
      </c>
      <c r="F124" s="22">
        <v>40</v>
      </c>
      <c r="G124" s="22">
        <v>42</v>
      </c>
    </row>
    <row r="125" spans="1:7" ht="12.75">
      <c r="A125" s="42" t="s">
        <v>43</v>
      </c>
      <c r="B125" s="22">
        <v>1</v>
      </c>
      <c r="C125" s="43">
        <v>181</v>
      </c>
      <c r="D125" s="22">
        <v>42</v>
      </c>
      <c r="E125" s="22">
        <v>2</v>
      </c>
      <c r="F125" s="22">
        <v>42</v>
      </c>
      <c r="G125" s="22">
        <v>36</v>
      </c>
    </row>
    <row r="126" spans="1:7" ht="12.75">
      <c r="A126" s="42" t="s">
        <v>44</v>
      </c>
      <c r="B126" s="22">
        <v>1</v>
      </c>
      <c r="C126" s="43">
        <v>223</v>
      </c>
      <c r="D126" s="22">
        <v>24</v>
      </c>
      <c r="E126" s="22">
        <v>2</v>
      </c>
      <c r="F126" s="22">
        <v>34</v>
      </c>
      <c r="G126" s="22">
        <v>0</v>
      </c>
    </row>
    <row r="127" spans="1:7" s="9" customFormat="1" ht="24" customHeight="1">
      <c r="A127" s="10" t="s">
        <v>45</v>
      </c>
      <c r="B127" s="7">
        <v>41</v>
      </c>
      <c r="C127" s="8">
        <f>SUM(C109:C126)</f>
        <v>8198</v>
      </c>
      <c r="D127" s="7">
        <v>1629</v>
      </c>
      <c r="E127" s="7">
        <v>76</v>
      </c>
      <c r="F127" s="7">
        <v>1573.9375</v>
      </c>
      <c r="G127" s="7">
        <v>711</v>
      </c>
    </row>
    <row r="130" ht="21.75" customHeight="1">
      <c r="A130" s="2" t="s">
        <v>249</v>
      </c>
    </row>
    <row r="132" spans="1:7" ht="53.25" customHeight="1">
      <c r="A132" s="5" t="s">
        <v>14</v>
      </c>
      <c r="B132" s="6" t="s">
        <v>15</v>
      </c>
      <c r="C132" s="6" t="s">
        <v>231</v>
      </c>
      <c r="D132" s="6" t="s">
        <v>2</v>
      </c>
      <c r="E132" s="6" t="s">
        <v>233</v>
      </c>
      <c r="F132" s="6" t="s">
        <v>227</v>
      </c>
      <c r="G132" s="6" t="s">
        <v>232</v>
      </c>
    </row>
    <row r="133" spans="1:7" ht="12.75">
      <c r="A133" s="42" t="s">
        <v>46</v>
      </c>
      <c r="B133" s="22">
        <v>2</v>
      </c>
      <c r="C133" s="43">
        <v>251</v>
      </c>
      <c r="D133" s="22">
        <v>71</v>
      </c>
      <c r="E133" s="22">
        <v>3</v>
      </c>
      <c r="F133" s="22">
        <v>71</v>
      </c>
      <c r="G133" s="22">
        <v>37</v>
      </c>
    </row>
    <row r="134" spans="1:7" ht="12.75">
      <c r="A134" s="42" t="s">
        <v>47</v>
      </c>
      <c r="B134" s="22">
        <v>2</v>
      </c>
      <c r="C134" s="43">
        <v>243</v>
      </c>
      <c r="D134" s="22">
        <v>38</v>
      </c>
      <c r="E134" s="22">
        <v>2</v>
      </c>
      <c r="F134" s="22">
        <v>45</v>
      </c>
      <c r="G134" s="22">
        <v>17</v>
      </c>
    </row>
    <row r="135" spans="1:7" ht="12.75">
      <c r="A135" s="42" t="s">
        <v>48</v>
      </c>
      <c r="B135" s="22">
        <v>2</v>
      </c>
      <c r="C135" s="43">
        <v>232</v>
      </c>
      <c r="D135" s="22">
        <v>34</v>
      </c>
      <c r="E135" s="22">
        <v>5</v>
      </c>
      <c r="F135" s="22">
        <v>36</v>
      </c>
      <c r="G135" s="22">
        <v>0</v>
      </c>
    </row>
    <row r="136" spans="1:7" ht="12.75">
      <c r="A136" s="42" t="s">
        <v>49</v>
      </c>
      <c r="B136" s="22">
        <v>1</v>
      </c>
      <c r="C136" s="43">
        <v>144</v>
      </c>
      <c r="D136" s="22">
        <v>58</v>
      </c>
      <c r="E136" s="22">
        <v>0</v>
      </c>
      <c r="F136" s="22">
        <v>58</v>
      </c>
      <c r="G136" s="22">
        <v>0</v>
      </c>
    </row>
    <row r="137" spans="1:7" ht="12.75">
      <c r="A137" s="42" t="s">
        <v>50</v>
      </c>
      <c r="B137" s="22">
        <v>1</v>
      </c>
      <c r="C137" s="43">
        <v>310</v>
      </c>
      <c r="D137" s="22">
        <v>56</v>
      </c>
      <c r="E137" s="22">
        <v>0</v>
      </c>
      <c r="F137" s="22">
        <v>56</v>
      </c>
      <c r="G137" s="22">
        <v>22</v>
      </c>
    </row>
    <row r="138" spans="1:7" ht="12.75">
      <c r="A138" s="42" t="s">
        <v>51</v>
      </c>
      <c r="B138" s="22">
        <v>1</v>
      </c>
      <c r="C138" s="43">
        <v>160</v>
      </c>
      <c r="D138" s="22">
        <v>66</v>
      </c>
      <c r="E138" s="22">
        <v>9</v>
      </c>
      <c r="F138" s="22">
        <v>52</v>
      </c>
      <c r="G138" s="22">
        <v>13</v>
      </c>
    </row>
    <row r="139" spans="1:7" ht="12.75">
      <c r="A139" s="42" t="s">
        <v>52</v>
      </c>
      <c r="B139" s="22">
        <v>1</v>
      </c>
      <c r="C139" s="43">
        <v>123</v>
      </c>
      <c r="D139" s="22">
        <v>28</v>
      </c>
      <c r="E139" s="22">
        <v>0</v>
      </c>
      <c r="F139" s="22">
        <v>34</v>
      </c>
      <c r="G139" s="22">
        <v>0</v>
      </c>
    </row>
    <row r="140" spans="1:7" ht="12.75">
      <c r="A140" s="42" t="s">
        <v>53</v>
      </c>
      <c r="B140" s="22">
        <v>1</v>
      </c>
      <c r="C140" s="43">
        <v>79</v>
      </c>
      <c r="D140" s="22">
        <v>8</v>
      </c>
      <c r="E140" s="22">
        <v>0</v>
      </c>
      <c r="F140" s="22">
        <v>10</v>
      </c>
      <c r="G140" s="22">
        <v>0</v>
      </c>
    </row>
    <row r="141" spans="1:7" ht="12.75">
      <c r="A141" s="42" t="s">
        <v>54</v>
      </c>
      <c r="B141" s="22">
        <v>4</v>
      </c>
      <c r="C141" s="43">
        <v>463</v>
      </c>
      <c r="D141" s="22">
        <v>120</v>
      </c>
      <c r="E141" s="22">
        <v>0</v>
      </c>
      <c r="F141" s="22">
        <v>111</v>
      </c>
      <c r="G141" s="22">
        <v>21</v>
      </c>
    </row>
    <row r="142" spans="1:7" ht="12.75">
      <c r="A142" s="42" t="s">
        <v>55</v>
      </c>
      <c r="B142" s="22">
        <v>1</v>
      </c>
      <c r="C142" s="43">
        <v>420</v>
      </c>
      <c r="D142" s="22">
        <v>60</v>
      </c>
      <c r="E142" s="22">
        <v>0</v>
      </c>
      <c r="F142" s="22">
        <v>60</v>
      </c>
      <c r="G142" s="22">
        <v>50</v>
      </c>
    </row>
    <row r="143" spans="1:7" ht="12.75">
      <c r="A143" s="42" t="s">
        <v>56</v>
      </c>
      <c r="B143" s="22">
        <v>1</v>
      </c>
      <c r="C143" s="43">
        <v>264</v>
      </c>
      <c r="D143" s="22">
        <v>22</v>
      </c>
      <c r="E143" s="22">
        <v>0</v>
      </c>
      <c r="F143" s="22">
        <v>20</v>
      </c>
      <c r="G143" s="22">
        <v>10</v>
      </c>
    </row>
    <row r="144" spans="1:7" ht="12.75">
      <c r="A144" s="42" t="s">
        <v>57</v>
      </c>
      <c r="B144" s="22">
        <v>2</v>
      </c>
      <c r="C144" s="43">
        <v>268</v>
      </c>
      <c r="D144" s="22">
        <v>53</v>
      </c>
      <c r="E144" s="22">
        <v>1</v>
      </c>
      <c r="F144" s="22">
        <v>53</v>
      </c>
      <c r="G144" s="22">
        <v>17</v>
      </c>
    </row>
    <row r="145" spans="1:7" ht="12.75">
      <c r="A145" s="42" t="s">
        <v>58</v>
      </c>
      <c r="B145" s="22">
        <v>1</v>
      </c>
      <c r="C145" s="43">
        <v>232</v>
      </c>
      <c r="D145" s="22">
        <v>78</v>
      </c>
      <c r="E145" s="22">
        <v>2</v>
      </c>
      <c r="F145" s="22">
        <v>78</v>
      </c>
      <c r="G145" s="22">
        <v>10</v>
      </c>
    </row>
    <row r="146" spans="1:7" ht="12.75">
      <c r="A146" s="42" t="s">
        <v>59</v>
      </c>
      <c r="B146" s="22">
        <v>5</v>
      </c>
      <c r="C146" s="43">
        <v>585</v>
      </c>
      <c r="D146" s="22">
        <v>212</v>
      </c>
      <c r="E146" s="22">
        <v>0</v>
      </c>
      <c r="F146" s="22">
        <v>212</v>
      </c>
      <c r="G146" s="22">
        <v>21</v>
      </c>
    </row>
    <row r="147" spans="1:7" ht="12.75">
      <c r="A147" s="42" t="s">
        <v>60</v>
      </c>
      <c r="B147" s="22">
        <v>1</v>
      </c>
      <c r="C147" s="43">
        <v>162</v>
      </c>
      <c r="D147" s="22">
        <v>65</v>
      </c>
      <c r="E147" s="22">
        <v>0</v>
      </c>
      <c r="F147" s="22">
        <v>68</v>
      </c>
      <c r="G147" s="22">
        <v>0</v>
      </c>
    </row>
    <row r="148" spans="1:7" ht="12.75">
      <c r="A148" s="42" t="s">
        <v>61</v>
      </c>
      <c r="B148" s="22">
        <v>2</v>
      </c>
      <c r="C148" s="43">
        <v>192</v>
      </c>
      <c r="D148" s="22">
        <v>38</v>
      </c>
      <c r="E148" s="22">
        <v>0</v>
      </c>
      <c r="F148" s="22">
        <v>38</v>
      </c>
      <c r="G148" s="22">
        <v>3</v>
      </c>
    </row>
    <row r="149" spans="1:7" ht="12.75">
      <c r="A149" s="42" t="s">
        <v>62</v>
      </c>
      <c r="B149" s="22">
        <v>1</v>
      </c>
      <c r="C149" s="43">
        <v>186</v>
      </c>
      <c r="D149" s="22">
        <v>33</v>
      </c>
      <c r="E149" s="22">
        <v>0</v>
      </c>
      <c r="F149" s="22">
        <v>33</v>
      </c>
      <c r="G149" s="22">
        <v>17</v>
      </c>
    </row>
    <row r="150" spans="1:7" ht="12.75">
      <c r="A150" s="42" t="s">
        <v>63</v>
      </c>
      <c r="B150" s="22">
        <v>2</v>
      </c>
      <c r="C150" s="43">
        <v>376</v>
      </c>
      <c r="D150" s="22">
        <v>65</v>
      </c>
      <c r="E150" s="22">
        <v>5</v>
      </c>
      <c r="F150" s="22">
        <v>65</v>
      </c>
      <c r="G150" s="22">
        <v>12</v>
      </c>
    </row>
    <row r="151" spans="1:7" ht="12.75">
      <c r="A151" s="42" t="s">
        <v>64</v>
      </c>
      <c r="B151" s="22">
        <v>1</v>
      </c>
      <c r="C151" s="43">
        <v>240</v>
      </c>
      <c r="D151" s="22">
        <v>50</v>
      </c>
      <c r="E151" s="22">
        <v>0</v>
      </c>
      <c r="F151" s="22">
        <v>50</v>
      </c>
      <c r="G151" s="22">
        <v>0</v>
      </c>
    </row>
    <row r="152" spans="1:7" ht="12.75">
      <c r="A152" s="42" t="s">
        <v>65</v>
      </c>
      <c r="B152" s="22">
        <v>1</v>
      </c>
      <c r="C152" s="43">
        <v>284</v>
      </c>
      <c r="D152" s="22">
        <v>52</v>
      </c>
      <c r="E152" s="22">
        <v>1</v>
      </c>
      <c r="F152" s="22">
        <v>52</v>
      </c>
      <c r="G152" s="22">
        <v>49</v>
      </c>
    </row>
    <row r="153" spans="1:7" ht="12.75">
      <c r="A153" s="42" t="s">
        <v>66</v>
      </c>
      <c r="B153" s="22">
        <v>2</v>
      </c>
      <c r="C153" s="43">
        <v>328</v>
      </c>
      <c r="D153" s="22">
        <v>94</v>
      </c>
      <c r="E153" s="22">
        <v>1</v>
      </c>
      <c r="F153" s="22">
        <v>94</v>
      </c>
      <c r="G153" s="22">
        <v>24</v>
      </c>
    </row>
    <row r="154" spans="1:7" ht="12.75">
      <c r="A154" s="42" t="s">
        <v>67</v>
      </c>
      <c r="B154" s="22">
        <v>1</v>
      </c>
      <c r="C154" s="43">
        <v>166</v>
      </c>
      <c r="D154" s="22">
        <v>66</v>
      </c>
      <c r="E154" s="22">
        <v>23</v>
      </c>
      <c r="F154" s="22">
        <v>66</v>
      </c>
      <c r="G154" s="22">
        <v>38</v>
      </c>
    </row>
    <row r="155" spans="1:7" ht="12.75">
      <c r="A155" s="42" t="s">
        <v>68</v>
      </c>
      <c r="B155" s="22">
        <v>3</v>
      </c>
      <c r="C155" s="43">
        <v>359</v>
      </c>
      <c r="D155" s="22">
        <v>86</v>
      </c>
      <c r="E155" s="22">
        <v>3</v>
      </c>
      <c r="F155" s="22">
        <v>86</v>
      </c>
      <c r="G155" s="22">
        <v>19</v>
      </c>
    </row>
    <row r="156" spans="1:7" ht="12.75">
      <c r="A156" s="42" t="s">
        <v>69</v>
      </c>
      <c r="B156" s="22">
        <v>1</v>
      </c>
      <c r="C156" s="43">
        <v>279</v>
      </c>
      <c r="D156" s="22">
        <v>50</v>
      </c>
      <c r="E156" s="22">
        <v>2</v>
      </c>
      <c r="F156" s="22">
        <v>51</v>
      </c>
      <c r="G156" s="22">
        <v>26</v>
      </c>
    </row>
    <row r="157" spans="1:7" ht="12.75">
      <c r="A157" s="42" t="s">
        <v>224</v>
      </c>
      <c r="B157" s="22">
        <v>31</v>
      </c>
      <c r="C157" s="43">
        <v>4794</v>
      </c>
      <c r="D157" s="22">
        <v>1406</v>
      </c>
      <c r="E157" s="22">
        <v>0</v>
      </c>
      <c r="F157" s="22">
        <v>1406</v>
      </c>
      <c r="G157" s="22">
        <v>402</v>
      </c>
    </row>
    <row r="158" spans="1:7" ht="12.75">
      <c r="A158" s="42" t="s">
        <v>70</v>
      </c>
      <c r="B158" s="22">
        <v>1</v>
      </c>
      <c r="C158" s="43">
        <v>177</v>
      </c>
      <c r="D158" s="22">
        <v>28</v>
      </c>
      <c r="E158" s="22">
        <v>1</v>
      </c>
      <c r="F158" s="22">
        <v>28</v>
      </c>
      <c r="G158" s="22">
        <v>3</v>
      </c>
    </row>
    <row r="159" spans="1:7" ht="12.75">
      <c r="A159" s="42" t="s">
        <v>71</v>
      </c>
      <c r="B159" s="22">
        <v>2</v>
      </c>
      <c r="C159" s="43">
        <v>113</v>
      </c>
      <c r="D159" s="22">
        <v>32</v>
      </c>
      <c r="E159" s="22">
        <v>11</v>
      </c>
      <c r="F159" s="22">
        <v>33</v>
      </c>
      <c r="G159" s="22">
        <v>5</v>
      </c>
    </row>
    <row r="160" spans="1:7" ht="12.75">
      <c r="A160" s="42" t="s">
        <v>72</v>
      </c>
      <c r="B160" s="22">
        <v>1</v>
      </c>
      <c r="C160" s="43">
        <v>424</v>
      </c>
      <c r="D160" s="22">
        <v>51</v>
      </c>
      <c r="E160" s="22">
        <v>1</v>
      </c>
      <c r="F160" s="22">
        <v>121</v>
      </c>
      <c r="G160" s="22">
        <v>63</v>
      </c>
    </row>
    <row r="161" spans="1:7" ht="12.75">
      <c r="A161" s="42" t="s">
        <v>73</v>
      </c>
      <c r="B161" s="22">
        <v>2</v>
      </c>
      <c r="C161" s="43">
        <v>231</v>
      </c>
      <c r="D161" s="22">
        <v>89</v>
      </c>
      <c r="E161" s="22">
        <v>2</v>
      </c>
      <c r="F161" s="22">
        <v>89</v>
      </c>
      <c r="G161" s="22">
        <v>32</v>
      </c>
    </row>
    <row r="162" spans="1:7" ht="12.75">
      <c r="A162" s="42" t="s">
        <v>74</v>
      </c>
      <c r="B162" s="22">
        <v>1</v>
      </c>
      <c r="C162" s="43">
        <v>161</v>
      </c>
      <c r="D162" s="22">
        <v>24</v>
      </c>
      <c r="E162" s="22">
        <v>9</v>
      </c>
      <c r="F162" s="22">
        <v>24</v>
      </c>
      <c r="G162" s="22">
        <v>12</v>
      </c>
    </row>
    <row r="163" spans="1:7" ht="12.75">
      <c r="A163" s="42" t="s">
        <v>75</v>
      </c>
      <c r="B163" s="22">
        <v>1</v>
      </c>
      <c r="C163" s="43">
        <v>301</v>
      </c>
      <c r="D163" s="22">
        <v>69</v>
      </c>
      <c r="E163" s="22">
        <v>0</v>
      </c>
      <c r="F163" s="22">
        <v>69</v>
      </c>
      <c r="G163" s="22">
        <v>36</v>
      </c>
    </row>
    <row r="164" spans="1:7" ht="12.75">
      <c r="A164" s="42" t="s">
        <v>76</v>
      </c>
      <c r="B164" s="22">
        <v>3</v>
      </c>
      <c r="C164" s="43">
        <v>627</v>
      </c>
      <c r="D164" s="22">
        <v>158</v>
      </c>
      <c r="E164" s="22">
        <v>3</v>
      </c>
      <c r="F164" s="22">
        <v>158</v>
      </c>
      <c r="G164" s="22">
        <v>114</v>
      </c>
    </row>
    <row r="165" spans="1:7" ht="12.75">
      <c r="A165" s="42" t="s">
        <v>77</v>
      </c>
      <c r="B165" s="22">
        <v>1</v>
      </c>
      <c r="C165" s="43">
        <v>122</v>
      </c>
      <c r="D165" s="22">
        <v>9</v>
      </c>
      <c r="E165" s="22">
        <v>3</v>
      </c>
      <c r="F165" s="22">
        <v>10</v>
      </c>
      <c r="G165" s="22">
        <v>0</v>
      </c>
    </row>
    <row r="166" spans="1:7" ht="12.75">
      <c r="A166" s="42" t="s">
        <v>78</v>
      </c>
      <c r="B166" s="22">
        <v>3</v>
      </c>
      <c r="C166" s="43">
        <v>121</v>
      </c>
      <c r="D166" s="22">
        <v>38</v>
      </c>
      <c r="E166" s="22">
        <v>4</v>
      </c>
      <c r="F166" s="22">
        <v>37</v>
      </c>
      <c r="G166" s="22">
        <v>5</v>
      </c>
    </row>
    <row r="167" spans="1:7" s="9" customFormat="1" ht="24" customHeight="1">
      <c r="A167" s="10" t="s">
        <v>79</v>
      </c>
      <c r="B167" s="7">
        <v>86</v>
      </c>
      <c r="C167" s="8">
        <f>SUM(C133:C166)</f>
        <v>13417</v>
      </c>
      <c r="D167" s="7">
        <v>3407</v>
      </c>
      <c r="E167" s="7">
        <v>91</v>
      </c>
      <c r="F167" s="7">
        <f>SUM(F133:F166)</f>
        <v>3474</v>
      </c>
      <c r="G167" s="7">
        <f>SUM(G133:G166)</f>
        <v>1078</v>
      </c>
    </row>
    <row r="168" ht="12.75">
      <c r="A168" s="46"/>
    </row>
    <row r="169" ht="12.75">
      <c r="A169" s="46"/>
    </row>
    <row r="170" ht="21.75" customHeight="1">
      <c r="A170" s="2" t="s">
        <v>250</v>
      </c>
    </row>
    <row r="171" ht="12.75">
      <c r="A171" s="46"/>
    </row>
    <row r="172" spans="1:7" ht="53.25" customHeight="1">
      <c r="A172" s="5" t="s">
        <v>14</v>
      </c>
      <c r="B172" s="6" t="s">
        <v>15</v>
      </c>
      <c r="C172" s="6" t="s">
        <v>231</v>
      </c>
      <c r="D172" s="6" t="s">
        <v>2</v>
      </c>
      <c r="E172" s="6" t="s">
        <v>233</v>
      </c>
      <c r="F172" s="6" t="s">
        <v>227</v>
      </c>
      <c r="G172" s="6" t="s">
        <v>232</v>
      </c>
    </row>
    <row r="173" spans="1:7" ht="12.75">
      <c r="A173" s="42" t="s">
        <v>80</v>
      </c>
      <c r="B173" s="22">
        <v>1</v>
      </c>
      <c r="C173" s="43">
        <v>292</v>
      </c>
      <c r="D173" s="22">
        <v>54</v>
      </c>
      <c r="E173" s="22">
        <v>7</v>
      </c>
      <c r="F173" s="22">
        <v>54</v>
      </c>
      <c r="G173" s="22">
        <v>10</v>
      </c>
    </row>
    <row r="174" spans="1:7" ht="12.75">
      <c r="A174" s="42" t="s">
        <v>81</v>
      </c>
      <c r="B174" s="22">
        <v>2</v>
      </c>
      <c r="C174" s="43">
        <v>260</v>
      </c>
      <c r="D174" s="22">
        <v>70</v>
      </c>
      <c r="E174" s="22">
        <v>0</v>
      </c>
      <c r="F174" s="22">
        <v>54</v>
      </c>
      <c r="G174" s="22">
        <v>2</v>
      </c>
    </row>
    <row r="175" spans="1:7" ht="12.75">
      <c r="A175" s="42" t="s">
        <v>82</v>
      </c>
      <c r="B175" s="22">
        <v>10</v>
      </c>
      <c r="C175" s="43">
        <v>1743</v>
      </c>
      <c r="D175" s="22">
        <v>447</v>
      </c>
      <c r="E175" s="22">
        <v>0</v>
      </c>
      <c r="F175" s="22">
        <v>447</v>
      </c>
      <c r="G175" s="22">
        <v>75</v>
      </c>
    </row>
    <row r="176" spans="1:7" ht="12.75">
      <c r="A176" s="42" t="s">
        <v>83</v>
      </c>
      <c r="B176" s="22">
        <v>3</v>
      </c>
      <c r="C176" s="43">
        <v>886</v>
      </c>
      <c r="D176" s="22">
        <v>165</v>
      </c>
      <c r="E176" s="22">
        <v>0</v>
      </c>
      <c r="F176" s="22">
        <v>165</v>
      </c>
      <c r="G176" s="22">
        <v>40</v>
      </c>
    </row>
    <row r="177" spans="1:7" ht="12.75">
      <c r="A177" s="42" t="s">
        <v>84</v>
      </c>
      <c r="B177" s="22">
        <v>2</v>
      </c>
      <c r="C177" s="43">
        <v>404</v>
      </c>
      <c r="D177" s="22">
        <v>79</v>
      </c>
      <c r="E177" s="22">
        <v>2</v>
      </c>
      <c r="F177" s="22">
        <v>79</v>
      </c>
      <c r="G177" s="22">
        <v>14</v>
      </c>
    </row>
    <row r="178" spans="1:7" ht="12.75">
      <c r="A178" s="42" t="s">
        <v>85</v>
      </c>
      <c r="B178" s="22">
        <v>1</v>
      </c>
      <c r="C178" s="43">
        <v>345</v>
      </c>
      <c r="D178" s="22">
        <v>55</v>
      </c>
      <c r="E178" s="22">
        <v>2</v>
      </c>
      <c r="F178" s="22">
        <v>55</v>
      </c>
      <c r="G178" s="22">
        <v>14</v>
      </c>
    </row>
    <row r="179" spans="1:7" ht="12.75">
      <c r="A179" s="42" t="s">
        <v>86</v>
      </c>
      <c r="B179" s="22">
        <v>1</v>
      </c>
      <c r="C179" s="43">
        <v>175</v>
      </c>
      <c r="D179" s="22">
        <v>44</v>
      </c>
      <c r="E179" s="22">
        <v>0</v>
      </c>
      <c r="F179" s="22">
        <v>44</v>
      </c>
      <c r="G179" s="22">
        <v>9</v>
      </c>
    </row>
    <row r="180" spans="1:7" ht="12.75">
      <c r="A180" s="42" t="s">
        <v>87</v>
      </c>
      <c r="B180" s="22">
        <v>1</v>
      </c>
      <c r="C180" s="43">
        <v>213</v>
      </c>
      <c r="D180" s="22">
        <v>43</v>
      </c>
      <c r="E180" s="22">
        <v>8</v>
      </c>
      <c r="F180" s="22">
        <v>43</v>
      </c>
      <c r="G180" s="22">
        <v>-6</v>
      </c>
    </row>
    <row r="181" spans="1:7" ht="12.75">
      <c r="A181" s="42" t="s">
        <v>88</v>
      </c>
      <c r="B181" s="22">
        <v>2</v>
      </c>
      <c r="C181" s="43">
        <v>395</v>
      </c>
      <c r="D181" s="22">
        <v>71</v>
      </c>
      <c r="E181" s="22">
        <v>6</v>
      </c>
      <c r="F181" s="22">
        <v>72</v>
      </c>
      <c r="G181" s="22">
        <v>26</v>
      </c>
    </row>
    <row r="182" spans="1:7" ht="12.75">
      <c r="A182" s="42" t="s">
        <v>89</v>
      </c>
      <c r="B182" s="22">
        <v>2</v>
      </c>
      <c r="C182" s="43">
        <v>458</v>
      </c>
      <c r="D182" s="22">
        <v>100</v>
      </c>
      <c r="E182" s="22">
        <v>5</v>
      </c>
      <c r="F182" s="22">
        <v>100</v>
      </c>
      <c r="G182" s="22">
        <v>49</v>
      </c>
    </row>
    <row r="183" spans="1:7" ht="12.75">
      <c r="A183" s="42" t="s">
        <v>90</v>
      </c>
      <c r="B183" s="22">
        <v>7</v>
      </c>
      <c r="C183" s="43">
        <v>999</v>
      </c>
      <c r="D183" s="22">
        <v>212</v>
      </c>
      <c r="E183" s="22">
        <v>1</v>
      </c>
      <c r="F183" s="22">
        <v>212</v>
      </c>
      <c r="G183" s="22">
        <v>120</v>
      </c>
    </row>
    <row r="184" spans="1:7" ht="12.75">
      <c r="A184" s="42" t="s">
        <v>91</v>
      </c>
      <c r="B184" s="22">
        <v>1</v>
      </c>
      <c r="C184" s="43">
        <v>34</v>
      </c>
      <c r="D184" s="22">
        <v>7</v>
      </c>
      <c r="E184" s="22">
        <v>0</v>
      </c>
      <c r="F184" s="22">
        <v>8</v>
      </c>
      <c r="G184" s="22">
        <v>0</v>
      </c>
    </row>
    <row r="185" spans="1:7" ht="12.75">
      <c r="A185" s="42" t="s">
        <v>92</v>
      </c>
      <c r="B185" s="22">
        <v>1</v>
      </c>
      <c r="C185" s="43">
        <v>114</v>
      </c>
      <c r="D185" s="22">
        <v>11</v>
      </c>
      <c r="E185" s="22">
        <v>3</v>
      </c>
      <c r="F185" s="22">
        <v>11</v>
      </c>
      <c r="G185" s="22">
        <v>3</v>
      </c>
    </row>
    <row r="186" spans="1:7" ht="12.75">
      <c r="A186" s="42" t="s">
        <v>93</v>
      </c>
      <c r="B186" s="22">
        <v>3</v>
      </c>
      <c r="C186" s="43">
        <v>487</v>
      </c>
      <c r="D186" s="22">
        <v>109</v>
      </c>
      <c r="E186" s="22">
        <v>0</v>
      </c>
      <c r="F186" s="22">
        <v>109</v>
      </c>
      <c r="G186" s="22">
        <v>31</v>
      </c>
    </row>
    <row r="187" spans="1:7" ht="12.75">
      <c r="A187" s="42" t="s">
        <v>94</v>
      </c>
      <c r="B187" s="22">
        <v>1</v>
      </c>
      <c r="C187" s="43">
        <v>84</v>
      </c>
      <c r="D187" s="22">
        <v>22</v>
      </c>
      <c r="E187" s="22">
        <v>9</v>
      </c>
      <c r="F187" s="22">
        <v>22</v>
      </c>
      <c r="G187" s="22">
        <v>10</v>
      </c>
    </row>
    <row r="188" spans="1:7" ht="12.75">
      <c r="A188" s="42" t="s">
        <v>95</v>
      </c>
      <c r="B188" s="22">
        <v>1</v>
      </c>
      <c r="C188" s="43">
        <v>133</v>
      </c>
      <c r="D188" s="22">
        <v>49</v>
      </c>
      <c r="E188" s="22">
        <v>2</v>
      </c>
      <c r="F188" s="22">
        <v>49</v>
      </c>
      <c r="G188" s="22">
        <v>-5</v>
      </c>
    </row>
    <row r="189" spans="1:7" ht="12.75">
      <c r="A189" s="42" t="s">
        <v>96</v>
      </c>
      <c r="B189" s="22">
        <v>2</v>
      </c>
      <c r="C189" s="43">
        <v>585</v>
      </c>
      <c r="D189" s="22">
        <v>128</v>
      </c>
      <c r="E189" s="22">
        <v>2</v>
      </c>
      <c r="F189" s="22">
        <v>74</v>
      </c>
      <c r="G189" s="22">
        <v>44</v>
      </c>
    </row>
    <row r="190" spans="1:7" ht="12.75">
      <c r="A190" s="42" t="s">
        <v>7</v>
      </c>
      <c r="B190" s="22">
        <v>40</v>
      </c>
      <c r="C190" s="43">
        <v>4813</v>
      </c>
      <c r="D190" s="22">
        <v>1397</v>
      </c>
      <c r="E190" s="22">
        <v>0</v>
      </c>
      <c r="F190" s="22">
        <v>1397</v>
      </c>
      <c r="G190" s="22">
        <v>26</v>
      </c>
    </row>
    <row r="191" spans="1:7" ht="12.75">
      <c r="A191" s="42" t="s">
        <v>97</v>
      </c>
      <c r="B191" s="22">
        <v>2</v>
      </c>
      <c r="C191" s="43">
        <v>388</v>
      </c>
      <c r="D191" s="22">
        <v>70</v>
      </c>
      <c r="E191" s="22">
        <v>0</v>
      </c>
      <c r="F191" s="22">
        <v>70</v>
      </c>
      <c r="G191" s="22">
        <v>29</v>
      </c>
    </row>
    <row r="192" spans="1:7" ht="12.75">
      <c r="A192" s="42" t="s">
        <v>98</v>
      </c>
      <c r="B192" s="22">
        <v>2</v>
      </c>
      <c r="C192" s="43">
        <v>291</v>
      </c>
      <c r="D192" s="22">
        <v>53</v>
      </c>
      <c r="E192" s="22">
        <v>9</v>
      </c>
      <c r="F192" s="22">
        <v>53</v>
      </c>
      <c r="G192" s="22">
        <v>18</v>
      </c>
    </row>
    <row r="193" spans="1:7" ht="12.75">
      <c r="A193" s="42" t="s">
        <v>99</v>
      </c>
      <c r="B193" s="22">
        <v>2</v>
      </c>
      <c r="C193" s="43">
        <v>473</v>
      </c>
      <c r="D193" s="22">
        <v>74</v>
      </c>
      <c r="E193" s="22">
        <v>4</v>
      </c>
      <c r="F193" s="22">
        <v>74</v>
      </c>
      <c r="G193" s="22">
        <v>67</v>
      </c>
    </row>
    <row r="194" spans="1:7" ht="12.75">
      <c r="A194" s="42" t="s">
        <v>100</v>
      </c>
      <c r="B194" s="22">
        <v>1</v>
      </c>
      <c r="C194" s="43">
        <v>179</v>
      </c>
      <c r="D194" s="22">
        <v>42</v>
      </c>
      <c r="E194" s="22">
        <v>2</v>
      </c>
      <c r="F194" s="22">
        <v>42</v>
      </c>
      <c r="G194" s="22">
        <v>8</v>
      </c>
    </row>
    <row r="195" spans="1:7" ht="12.75">
      <c r="A195" s="42" t="s">
        <v>101</v>
      </c>
      <c r="B195" s="22">
        <v>1</v>
      </c>
      <c r="C195" s="43">
        <v>140</v>
      </c>
      <c r="D195" s="22">
        <v>40</v>
      </c>
      <c r="E195" s="22">
        <v>0</v>
      </c>
      <c r="F195" s="22">
        <v>40</v>
      </c>
      <c r="G195" s="22">
        <v>29</v>
      </c>
    </row>
    <row r="196" spans="1:7" ht="12.75">
      <c r="A196" s="42" t="s">
        <v>102</v>
      </c>
      <c r="B196" s="22">
        <v>2</v>
      </c>
      <c r="C196" s="43">
        <v>295</v>
      </c>
      <c r="D196" s="22">
        <v>51</v>
      </c>
      <c r="E196" s="22">
        <v>3</v>
      </c>
      <c r="F196" s="22">
        <v>57</v>
      </c>
      <c r="G196" s="22">
        <v>32</v>
      </c>
    </row>
    <row r="197" spans="1:7" ht="12.75">
      <c r="A197" s="42" t="s">
        <v>103</v>
      </c>
      <c r="B197" s="22">
        <v>2</v>
      </c>
      <c r="C197" s="43">
        <v>112</v>
      </c>
      <c r="D197" s="22">
        <v>21</v>
      </c>
      <c r="E197" s="22">
        <v>4</v>
      </c>
      <c r="F197" s="22">
        <v>21</v>
      </c>
      <c r="G197" s="22">
        <v>6</v>
      </c>
    </row>
    <row r="198" spans="1:7" ht="12.75">
      <c r="A198" s="42" t="s">
        <v>104</v>
      </c>
      <c r="B198" s="22">
        <v>1</v>
      </c>
      <c r="C198" s="43">
        <v>149</v>
      </c>
      <c r="D198" s="22">
        <v>28</v>
      </c>
      <c r="E198" s="22">
        <v>6</v>
      </c>
      <c r="F198" s="22">
        <v>28</v>
      </c>
      <c r="G198" s="22">
        <v>12</v>
      </c>
    </row>
    <row r="199" spans="1:7" ht="12.75">
      <c r="A199" s="42" t="s">
        <v>105</v>
      </c>
      <c r="B199" s="22">
        <v>7</v>
      </c>
      <c r="C199" s="43">
        <v>1205</v>
      </c>
      <c r="D199" s="22">
        <v>245</v>
      </c>
      <c r="E199" s="22">
        <v>20</v>
      </c>
      <c r="F199" s="22">
        <v>306</v>
      </c>
      <c r="G199" s="22">
        <v>212</v>
      </c>
    </row>
    <row r="200" spans="1:7" ht="12.75">
      <c r="A200" s="42" t="s">
        <v>106</v>
      </c>
      <c r="B200" s="22">
        <v>2</v>
      </c>
      <c r="C200" s="43">
        <v>234</v>
      </c>
      <c r="D200" s="22">
        <v>48</v>
      </c>
      <c r="E200" s="22">
        <v>0</v>
      </c>
      <c r="F200" s="22">
        <v>48</v>
      </c>
      <c r="G200" s="22">
        <v>39</v>
      </c>
    </row>
    <row r="201" spans="1:7" ht="12.75">
      <c r="A201" s="42" t="s">
        <v>107</v>
      </c>
      <c r="B201" s="22">
        <v>4</v>
      </c>
      <c r="C201" s="43">
        <v>465</v>
      </c>
      <c r="D201" s="22">
        <v>107</v>
      </c>
      <c r="E201" s="22">
        <v>0</v>
      </c>
      <c r="F201" s="22">
        <v>107</v>
      </c>
      <c r="G201" s="22">
        <v>159</v>
      </c>
    </row>
    <row r="202" spans="1:7" ht="12.75">
      <c r="A202" s="42" t="s">
        <v>108</v>
      </c>
      <c r="B202" s="22">
        <v>1</v>
      </c>
      <c r="C202" s="43">
        <v>303</v>
      </c>
      <c r="D202" s="22">
        <v>40</v>
      </c>
      <c r="E202" s="22">
        <v>0</v>
      </c>
      <c r="F202" s="22">
        <v>40</v>
      </c>
      <c r="G202" s="22">
        <v>-21</v>
      </c>
    </row>
    <row r="203" spans="1:7" ht="12.75">
      <c r="A203" s="42" t="s">
        <v>109</v>
      </c>
      <c r="B203" s="22">
        <v>2</v>
      </c>
      <c r="C203" s="43">
        <v>609</v>
      </c>
      <c r="D203" s="22">
        <v>121</v>
      </c>
      <c r="E203" s="22">
        <v>1</v>
      </c>
      <c r="F203" s="22">
        <v>121</v>
      </c>
      <c r="G203" s="22">
        <v>29</v>
      </c>
    </row>
    <row r="204" spans="1:7" s="9" customFormat="1" ht="24" customHeight="1">
      <c r="A204" s="10" t="s">
        <v>110</v>
      </c>
      <c r="B204" s="7">
        <f aca="true" t="shared" si="7" ref="B204:G204">SUM(B173:B203)</f>
        <v>110</v>
      </c>
      <c r="C204" s="8">
        <f t="shared" si="7"/>
        <v>17263</v>
      </c>
      <c r="D204" s="7">
        <f t="shared" si="7"/>
        <v>4003</v>
      </c>
      <c r="E204" s="7">
        <f t="shared" si="7"/>
        <v>96</v>
      </c>
      <c r="F204" s="7">
        <f t="shared" si="7"/>
        <v>4002</v>
      </c>
      <c r="G204" s="7">
        <f t="shared" si="7"/>
        <v>1081</v>
      </c>
    </row>
    <row r="206" ht="21.75" customHeight="1">
      <c r="A206" s="2" t="s">
        <v>251</v>
      </c>
    </row>
    <row r="208" spans="1:7" ht="53.25" customHeight="1">
      <c r="A208" s="5" t="s">
        <v>14</v>
      </c>
      <c r="B208" s="6" t="s">
        <v>15</v>
      </c>
      <c r="C208" s="6" t="s">
        <v>231</v>
      </c>
      <c r="D208" s="6" t="s">
        <v>2</v>
      </c>
      <c r="E208" s="6" t="s">
        <v>233</v>
      </c>
      <c r="F208" s="6" t="s">
        <v>227</v>
      </c>
      <c r="G208" s="6" t="s">
        <v>232</v>
      </c>
    </row>
    <row r="209" spans="1:7" ht="12.75">
      <c r="A209" s="42" t="s">
        <v>111</v>
      </c>
      <c r="B209" s="22">
        <v>2</v>
      </c>
      <c r="C209" s="43">
        <v>314</v>
      </c>
      <c r="D209" s="22">
        <v>81</v>
      </c>
      <c r="E209" s="22">
        <v>0</v>
      </c>
      <c r="F209" s="22">
        <v>81</v>
      </c>
      <c r="G209" s="22">
        <v>25</v>
      </c>
    </row>
    <row r="210" spans="1:7" ht="12.75">
      <c r="A210" s="42" t="s">
        <v>112</v>
      </c>
      <c r="B210" s="22">
        <v>1</v>
      </c>
      <c r="C210" s="43">
        <v>327</v>
      </c>
      <c r="D210" s="22">
        <v>74</v>
      </c>
      <c r="E210" s="22">
        <v>0</v>
      </c>
      <c r="F210" s="22">
        <v>74</v>
      </c>
      <c r="G210" s="22">
        <v>0</v>
      </c>
    </row>
    <row r="211" spans="1:7" ht="12.75">
      <c r="A211" s="42" t="s">
        <v>113</v>
      </c>
      <c r="B211" s="22">
        <v>1</v>
      </c>
      <c r="C211" s="43">
        <v>165</v>
      </c>
      <c r="D211" s="22">
        <v>36</v>
      </c>
      <c r="E211" s="22">
        <v>4</v>
      </c>
      <c r="F211" s="22">
        <v>36</v>
      </c>
      <c r="G211" s="22">
        <v>3</v>
      </c>
    </row>
    <row r="212" spans="1:7" ht="12.75">
      <c r="A212" s="42" t="s">
        <v>114</v>
      </c>
      <c r="B212" s="22">
        <v>1</v>
      </c>
      <c r="C212" s="43">
        <v>176</v>
      </c>
      <c r="D212" s="22">
        <v>36</v>
      </c>
      <c r="E212" s="22">
        <v>0</v>
      </c>
      <c r="F212" s="22">
        <v>36</v>
      </c>
      <c r="G212" s="22">
        <v>22</v>
      </c>
    </row>
    <row r="213" spans="1:7" ht="12.75">
      <c r="A213" s="42" t="s">
        <v>115</v>
      </c>
      <c r="B213" s="22">
        <v>1</v>
      </c>
      <c r="C213" s="43">
        <v>147</v>
      </c>
      <c r="D213" s="22">
        <v>38</v>
      </c>
      <c r="E213" s="22">
        <v>0</v>
      </c>
      <c r="F213" s="22">
        <v>38</v>
      </c>
      <c r="G213" s="22">
        <v>14</v>
      </c>
    </row>
    <row r="214" spans="1:7" ht="12.75">
      <c r="A214" s="42" t="s">
        <v>8</v>
      </c>
      <c r="B214" s="22">
        <v>59</v>
      </c>
      <c r="C214" s="43">
        <v>8266</v>
      </c>
      <c r="D214" s="22">
        <v>2386</v>
      </c>
      <c r="E214" s="22">
        <v>0</v>
      </c>
      <c r="F214" s="22">
        <v>2393</v>
      </c>
      <c r="G214" s="22">
        <v>534</v>
      </c>
    </row>
    <row r="215" spans="1:7" ht="12.75">
      <c r="A215" s="42" t="s">
        <v>116</v>
      </c>
      <c r="B215" s="22">
        <v>1</v>
      </c>
      <c r="C215" s="43">
        <v>94</v>
      </c>
      <c r="D215" s="22">
        <v>33</v>
      </c>
      <c r="E215" s="22">
        <v>13</v>
      </c>
      <c r="F215" s="22">
        <v>33</v>
      </c>
      <c r="G215" s="22">
        <v>3</v>
      </c>
    </row>
    <row r="216" spans="1:7" ht="12.75">
      <c r="A216" s="42" t="s">
        <v>117</v>
      </c>
      <c r="B216" s="22">
        <v>2</v>
      </c>
      <c r="C216" s="43">
        <v>430</v>
      </c>
      <c r="D216" s="22">
        <v>79</v>
      </c>
      <c r="E216" s="22">
        <v>0</v>
      </c>
      <c r="F216" s="22">
        <v>80</v>
      </c>
      <c r="G216" s="22">
        <v>43</v>
      </c>
    </row>
    <row r="217" spans="1:7" ht="12.75">
      <c r="A217" s="42" t="s">
        <v>118</v>
      </c>
      <c r="B217" s="22">
        <v>3</v>
      </c>
      <c r="C217" s="43">
        <v>362</v>
      </c>
      <c r="D217" s="22">
        <v>98</v>
      </c>
      <c r="E217" s="22">
        <v>0</v>
      </c>
      <c r="F217" s="22">
        <v>98</v>
      </c>
      <c r="G217" s="22">
        <v>11</v>
      </c>
    </row>
    <row r="218" spans="1:7" ht="12.75">
      <c r="A218" s="42" t="s">
        <v>119</v>
      </c>
      <c r="B218" s="22">
        <v>6</v>
      </c>
      <c r="C218" s="43">
        <v>861</v>
      </c>
      <c r="D218" s="22">
        <v>251</v>
      </c>
      <c r="E218" s="22">
        <v>0</v>
      </c>
      <c r="F218" s="22">
        <v>265</v>
      </c>
      <c r="G218" s="22">
        <v>63</v>
      </c>
    </row>
    <row r="219" spans="1:7" ht="12.75">
      <c r="A219" s="42" t="s">
        <v>120</v>
      </c>
      <c r="B219" s="22">
        <v>1</v>
      </c>
      <c r="C219" s="43">
        <v>83</v>
      </c>
      <c r="D219" s="22">
        <v>5</v>
      </c>
      <c r="E219" s="22">
        <v>4</v>
      </c>
      <c r="F219" s="22">
        <v>15</v>
      </c>
      <c r="G219" s="22">
        <v>0</v>
      </c>
    </row>
    <row r="220" spans="1:7" ht="12.75">
      <c r="A220" s="42" t="s">
        <v>121</v>
      </c>
      <c r="B220" s="22">
        <v>1</v>
      </c>
      <c r="C220" s="43">
        <v>209</v>
      </c>
      <c r="D220" s="22">
        <v>45</v>
      </c>
      <c r="E220" s="22">
        <v>0</v>
      </c>
      <c r="F220" s="22">
        <v>45</v>
      </c>
      <c r="G220" s="22">
        <v>0</v>
      </c>
    </row>
    <row r="221" spans="1:7" ht="12.75">
      <c r="A221" s="42" t="s">
        <v>122</v>
      </c>
      <c r="B221" s="22">
        <v>2</v>
      </c>
      <c r="C221" s="43">
        <v>438</v>
      </c>
      <c r="D221" s="22">
        <v>84</v>
      </c>
      <c r="E221" s="22">
        <v>1</v>
      </c>
      <c r="F221" s="22">
        <v>84</v>
      </c>
      <c r="G221" s="22">
        <v>39</v>
      </c>
    </row>
    <row r="222" spans="1:7" ht="12.75">
      <c r="A222" s="42" t="s">
        <v>123</v>
      </c>
      <c r="B222" s="22">
        <v>4</v>
      </c>
      <c r="C222" s="43">
        <v>487</v>
      </c>
      <c r="D222" s="22">
        <v>176</v>
      </c>
      <c r="E222" s="22">
        <v>7</v>
      </c>
      <c r="F222" s="22">
        <v>176</v>
      </c>
      <c r="G222" s="22">
        <v>24</v>
      </c>
    </row>
    <row r="223" spans="1:7" ht="12.75">
      <c r="A223" s="42" t="s">
        <v>124</v>
      </c>
      <c r="B223" s="22">
        <v>3</v>
      </c>
      <c r="C223" s="43">
        <v>352</v>
      </c>
      <c r="D223" s="22">
        <v>102</v>
      </c>
      <c r="E223" s="22">
        <v>4</v>
      </c>
      <c r="F223" s="22">
        <v>111</v>
      </c>
      <c r="G223" s="22">
        <v>0</v>
      </c>
    </row>
    <row r="224" spans="1:7" ht="12.75">
      <c r="A224" s="42" t="s">
        <v>125</v>
      </c>
      <c r="B224" s="22">
        <v>1</v>
      </c>
      <c r="C224" s="43">
        <v>129</v>
      </c>
      <c r="D224" s="22">
        <v>14</v>
      </c>
      <c r="E224" s="22">
        <v>1</v>
      </c>
      <c r="F224" s="22">
        <v>14</v>
      </c>
      <c r="G224" s="22">
        <v>3</v>
      </c>
    </row>
    <row r="225" spans="1:7" ht="12.75">
      <c r="A225" s="42" t="s">
        <v>126</v>
      </c>
      <c r="B225" s="22">
        <v>1</v>
      </c>
      <c r="C225" s="43">
        <v>241</v>
      </c>
      <c r="D225" s="22">
        <v>48</v>
      </c>
      <c r="E225" s="22">
        <v>2</v>
      </c>
      <c r="F225" s="22">
        <v>48</v>
      </c>
      <c r="G225" s="22">
        <v>44</v>
      </c>
    </row>
    <row r="226" spans="1:7" ht="12.75">
      <c r="A226" s="42" t="s">
        <v>127</v>
      </c>
      <c r="B226" s="22">
        <v>2</v>
      </c>
      <c r="C226" s="43">
        <v>309</v>
      </c>
      <c r="D226" s="22">
        <v>67</v>
      </c>
      <c r="E226" s="22">
        <v>1</v>
      </c>
      <c r="F226" s="22">
        <v>90</v>
      </c>
      <c r="G226" s="22">
        <v>0</v>
      </c>
    </row>
    <row r="227" spans="1:7" ht="12.75">
      <c r="A227" s="42" t="s">
        <v>128</v>
      </c>
      <c r="B227" s="22">
        <v>1</v>
      </c>
      <c r="C227" s="43">
        <v>193</v>
      </c>
      <c r="D227" s="22">
        <v>70</v>
      </c>
      <c r="E227" s="22">
        <v>14</v>
      </c>
      <c r="F227" s="22">
        <v>70</v>
      </c>
      <c r="G227" s="22">
        <v>0</v>
      </c>
    </row>
    <row r="228" spans="1:7" ht="12.75">
      <c r="A228" s="42" t="s">
        <v>129</v>
      </c>
      <c r="B228" s="22">
        <v>1</v>
      </c>
      <c r="C228" s="43">
        <v>156</v>
      </c>
      <c r="D228" s="22">
        <v>28</v>
      </c>
      <c r="E228" s="22">
        <v>0</v>
      </c>
      <c r="F228" s="22">
        <v>28</v>
      </c>
      <c r="G228" s="22">
        <v>7</v>
      </c>
    </row>
    <row r="229" spans="1:7" ht="12.75">
      <c r="A229" s="42" t="s">
        <v>130</v>
      </c>
      <c r="B229" s="22">
        <v>2</v>
      </c>
      <c r="C229" s="43">
        <v>256</v>
      </c>
      <c r="D229" s="22">
        <v>92</v>
      </c>
      <c r="E229" s="22">
        <v>0</v>
      </c>
      <c r="F229" s="22">
        <v>92</v>
      </c>
      <c r="G229" s="22">
        <v>0</v>
      </c>
    </row>
    <row r="230" spans="1:7" ht="12.75">
      <c r="A230" s="42" t="s">
        <v>131</v>
      </c>
      <c r="B230" s="22">
        <v>1</v>
      </c>
      <c r="C230" s="43">
        <v>113</v>
      </c>
      <c r="D230" s="22">
        <v>15</v>
      </c>
      <c r="E230" s="22">
        <v>9</v>
      </c>
      <c r="F230" s="22">
        <v>21</v>
      </c>
      <c r="G230" s="22">
        <v>0</v>
      </c>
    </row>
    <row r="231" spans="1:7" ht="12.75">
      <c r="A231" s="42" t="s">
        <v>132</v>
      </c>
      <c r="B231" s="22">
        <v>10</v>
      </c>
      <c r="C231" s="43">
        <v>1665</v>
      </c>
      <c r="D231" s="22">
        <v>485</v>
      </c>
      <c r="E231" s="22">
        <v>0</v>
      </c>
      <c r="F231" s="22">
        <v>485</v>
      </c>
      <c r="G231" s="22">
        <v>61</v>
      </c>
    </row>
    <row r="232" spans="1:7" ht="12.75">
      <c r="A232" s="42" t="s">
        <v>133</v>
      </c>
      <c r="B232" s="22">
        <v>2</v>
      </c>
      <c r="C232" s="43">
        <v>219</v>
      </c>
      <c r="D232" s="22">
        <v>48</v>
      </c>
      <c r="E232" s="22">
        <v>0</v>
      </c>
      <c r="F232" s="22">
        <v>48</v>
      </c>
      <c r="G232" s="22">
        <v>13</v>
      </c>
    </row>
    <row r="233" spans="1:7" ht="12.75">
      <c r="A233" s="42" t="s">
        <v>134</v>
      </c>
      <c r="B233" s="22">
        <v>1</v>
      </c>
      <c r="C233" s="43">
        <v>149</v>
      </c>
      <c r="D233" s="22">
        <v>19</v>
      </c>
      <c r="E233" s="22">
        <v>0</v>
      </c>
      <c r="F233" s="22">
        <v>28</v>
      </c>
      <c r="G233" s="22">
        <v>3</v>
      </c>
    </row>
    <row r="234" spans="1:7" ht="12.75">
      <c r="A234" s="42" t="s">
        <v>135</v>
      </c>
      <c r="B234" s="22">
        <v>2</v>
      </c>
      <c r="C234" s="43">
        <v>407</v>
      </c>
      <c r="D234" s="22">
        <v>73</v>
      </c>
      <c r="E234" s="22">
        <v>0</v>
      </c>
      <c r="F234" s="22">
        <v>78</v>
      </c>
      <c r="G234" s="22">
        <v>62</v>
      </c>
    </row>
    <row r="235" spans="1:7" ht="12.75">
      <c r="A235" s="42" t="s">
        <v>136</v>
      </c>
      <c r="B235" s="22">
        <v>1</v>
      </c>
      <c r="C235" s="43">
        <v>218</v>
      </c>
      <c r="D235" s="22">
        <v>42</v>
      </c>
      <c r="E235" s="22">
        <v>0</v>
      </c>
      <c r="F235" s="22">
        <v>42</v>
      </c>
      <c r="G235" s="22">
        <v>13</v>
      </c>
    </row>
    <row r="236" spans="1:7" ht="12.75">
      <c r="A236" s="42" t="s">
        <v>137</v>
      </c>
      <c r="B236" s="22">
        <v>2</v>
      </c>
      <c r="C236" s="43">
        <v>400</v>
      </c>
      <c r="D236" s="22">
        <v>82</v>
      </c>
      <c r="E236" s="22">
        <v>0</v>
      </c>
      <c r="F236" s="22">
        <v>85</v>
      </c>
      <c r="G236" s="22">
        <v>5</v>
      </c>
    </row>
    <row r="237" spans="1:7" ht="12.75">
      <c r="A237" s="42" t="s">
        <v>138</v>
      </c>
      <c r="B237" s="22">
        <v>1</v>
      </c>
      <c r="C237" s="43">
        <v>197</v>
      </c>
      <c r="D237" s="22">
        <v>21</v>
      </c>
      <c r="E237" s="22">
        <v>0</v>
      </c>
      <c r="F237" s="22">
        <v>21</v>
      </c>
      <c r="G237" s="22">
        <v>0</v>
      </c>
    </row>
    <row r="238" spans="1:7" ht="12.75">
      <c r="A238" s="42" t="s">
        <v>139</v>
      </c>
      <c r="B238" s="22">
        <v>1</v>
      </c>
      <c r="C238" s="43">
        <v>305</v>
      </c>
      <c r="D238" s="22">
        <v>66</v>
      </c>
      <c r="E238" s="22">
        <v>0</v>
      </c>
      <c r="F238" s="22">
        <v>66</v>
      </c>
      <c r="G238" s="22">
        <v>19</v>
      </c>
    </row>
    <row r="239" spans="1:7" ht="12.75">
      <c r="A239" s="42" t="s">
        <v>140</v>
      </c>
      <c r="B239" s="22">
        <v>1</v>
      </c>
      <c r="C239" s="43">
        <v>146</v>
      </c>
      <c r="D239" s="22">
        <v>38</v>
      </c>
      <c r="E239" s="22">
        <v>0</v>
      </c>
      <c r="F239" s="22">
        <v>38</v>
      </c>
      <c r="G239" s="22">
        <v>12</v>
      </c>
    </row>
    <row r="240" spans="1:7" ht="12.75">
      <c r="A240" s="42" t="s">
        <v>141</v>
      </c>
      <c r="B240" s="22">
        <v>1</v>
      </c>
      <c r="C240" s="43">
        <v>173</v>
      </c>
      <c r="D240" s="22">
        <v>27</v>
      </c>
      <c r="E240" s="22">
        <v>7</v>
      </c>
      <c r="F240" s="22">
        <v>28</v>
      </c>
      <c r="G240" s="22">
        <v>0</v>
      </c>
    </row>
    <row r="241" spans="1:7" ht="12.75">
      <c r="A241" s="42" t="s">
        <v>142</v>
      </c>
      <c r="B241" s="22">
        <v>1</v>
      </c>
      <c r="C241" s="43">
        <v>129</v>
      </c>
      <c r="D241" s="22">
        <v>34</v>
      </c>
      <c r="E241" s="22">
        <v>0</v>
      </c>
      <c r="F241" s="22">
        <v>34</v>
      </c>
      <c r="G241" s="22">
        <v>10</v>
      </c>
    </row>
    <row r="242" spans="1:7" ht="12.75">
      <c r="A242" s="42" t="s">
        <v>143</v>
      </c>
      <c r="B242" s="22">
        <v>2</v>
      </c>
      <c r="C242" s="43">
        <v>324</v>
      </c>
      <c r="D242" s="22">
        <v>63</v>
      </c>
      <c r="E242" s="22">
        <v>0</v>
      </c>
      <c r="F242" s="22">
        <v>63</v>
      </c>
      <c r="G242" s="22">
        <v>1</v>
      </c>
    </row>
    <row r="243" spans="1:7" ht="12.75">
      <c r="A243" s="42" t="s">
        <v>144</v>
      </c>
      <c r="B243" s="22">
        <v>4</v>
      </c>
      <c r="C243" s="43">
        <v>459</v>
      </c>
      <c r="D243" s="22">
        <v>114</v>
      </c>
      <c r="E243" s="22">
        <v>15</v>
      </c>
      <c r="F243" s="22">
        <v>118</v>
      </c>
      <c r="G243" s="22">
        <v>13</v>
      </c>
    </row>
    <row r="244" spans="1:7" ht="12.75">
      <c r="A244" s="42" t="s">
        <v>145</v>
      </c>
      <c r="B244" s="22">
        <v>1</v>
      </c>
      <c r="C244" s="43">
        <v>168</v>
      </c>
      <c r="D244" s="22">
        <v>43</v>
      </c>
      <c r="E244" s="22">
        <v>0</v>
      </c>
      <c r="F244" s="22">
        <v>43</v>
      </c>
      <c r="G244" s="22">
        <v>9</v>
      </c>
    </row>
    <row r="245" spans="1:7" ht="12.75">
      <c r="A245" s="42" t="s">
        <v>146</v>
      </c>
      <c r="B245" s="22">
        <v>1</v>
      </c>
      <c r="C245" s="43">
        <v>126</v>
      </c>
      <c r="D245" s="22">
        <v>28</v>
      </c>
      <c r="E245" s="22">
        <v>9</v>
      </c>
      <c r="F245" s="22">
        <v>32</v>
      </c>
      <c r="G245" s="22">
        <v>7</v>
      </c>
    </row>
    <row r="246" spans="1:7" ht="12.75">
      <c r="A246" s="42" t="s">
        <v>147</v>
      </c>
      <c r="B246" s="22">
        <v>1</v>
      </c>
      <c r="C246" s="43">
        <v>217</v>
      </c>
      <c r="D246" s="22">
        <v>58</v>
      </c>
      <c r="E246" s="22">
        <v>0</v>
      </c>
      <c r="F246" s="22">
        <v>58</v>
      </c>
      <c r="G246" s="22">
        <v>13</v>
      </c>
    </row>
    <row r="247" spans="1:7" ht="12.75">
      <c r="A247" s="42" t="s">
        <v>148</v>
      </c>
      <c r="B247" s="22">
        <v>1</v>
      </c>
      <c r="C247" s="43">
        <v>186</v>
      </c>
      <c r="D247" s="22">
        <v>42</v>
      </c>
      <c r="E247" s="22">
        <v>0</v>
      </c>
      <c r="F247" s="22">
        <v>42</v>
      </c>
      <c r="G247" s="22">
        <v>20</v>
      </c>
    </row>
    <row r="248" spans="1:7" ht="12.75">
      <c r="A248" s="42" t="s">
        <v>149</v>
      </c>
      <c r="B248" s="22">
        <v>3</v>
      </c>
      <c r="C248" s="43">
        <v>724</v>
      </c>
      <c r="D248" s="22">
        <v>189</v>
      </c>
      <c r="E248" s="22">
        <v>0</v>
      </c>
      <c r="F248" s="22">
        <v>189</v>
      </c>
      <c r="G248" s="22">
        <v>17</v>
      </c>
    </row>
    <row r="249" spans="1:7" ht="12.75">
      <c r="A249" s="42" t="s">
        <v>150</v>
      </c>
      <c r="B249" s="22">
        <v>5</v>
      </c>
      <c r="C249" s="43">
        <v>743</v>
      </c>
      <c r="D249" s="22">
        <v>183</v>
      </c>
      <c r="E249" s="22">
        <v>8</v>
      </c>
      <c r="F249" s="22">
        <v>183</v>
      </c>
      <c r="G249" s="22">
        <v>40</v>
      </c>
    </row>
    <row r="250" spans="1:7" ht="12.75">
      <c r="A250" s="42" t="s">
        <v>151</v>
      </c>
      <c r="B250" s="22">
        <v>2</v>
      </c>
      <c r="C250" s="43">
        <v>296</v>
      </c>
      <c r="D250" s="22">
        <v>102</v>
      </c>
      <c r="E250" s="22">
        <v>6</v>
      </c>
      <c r="F250" s="22">
        <v>102</v>
      </c>
      <c r="G250" s="22">
        <v>0</v>
      </c>
    </row>
    <row r="251" spans="1:7" ht="12.75">
      <c r="A251" s="42" t="s">
        <v>152</v>
      </c>
      <c r="B251" s="22">
        <v>1</v>
      </c>
      <c r="C251" s="43">
        <v>222</v>
      </c>
      <c r="D251" s="22">
        <v>70</v>
      </c>
      <c r="E251" s="22">
        <v>0</v>
      </c>
      <c r="F251" s="22">
        <v>70</v>
      </c>
      <c r="G251" s="22">
        <v>15</v>
      </c>
    </row>
    <row r="252" spans="1:7" ht="12.75">
      <c r="A252" s="42" t="s">
        <v>153</v>
      </c>
      <c r="B252" s="22">
        <v>3</v>
      </c>
      <c r="C252" s="43">
        <v>413</v>
      </c>
      <c r="D252" s="22">
        <v>82</v>
      </c>
      <c r="E252" s="22">
        <v>4</v>
      </c>
      <c r="F252" s="22">
        <v>82</v>
      </c>
      <c r="G252" s="22">
        <v>65</v>
      </c>
    </row>
    <row r="253" spans="1:7" ht="12.75">
      <c r="A253" s="42" t="s">
        <v>154</v>
      </c>
      <c r="B253" s="22">
        <v>1</v>
      </c>
      <c r="C253" s="43">
        <v>191</v>
      </c>
      <c r="D253" s="22">
        <v>36</v>
      </c>
      <c r="E253" s="22">
        <v>12</v>
      </c>
      <c r="F253" s="22">
        <v>36</v>
      </c>
      <c r="G253" s="22">
        <v>10</v>
      </c>
    </row>
    <row r="254" spans="1:7" ht="12.75">
      <c r="A254" s="42" t="s">
        <v>155</v>
      </c>
      <c r="B254" s="22">
        <v>3</v>
      </c>
      <c r="C254" s="43">
        <v>450</v>
      </c>
      <c r="D254" s="22">
        <v>128</v>
      </c>
      <c r="E254" s="22">
        <v>0</v>
      </c>
      <c r="F254" s="22">
        <v>128</v>
      </c>
      <c r="G254" s="22">
        <v>45</v>
      </c>
    </row>
    <row r="255" spans="1:7" s="9" customFormat="1" ht="24" customHeight="1">
      <c r="A255" s="10" t="s">
        <v>156</v>
      </c>
      <c r="B255" s="7">
        <f aca="true" t="shared" si="8" ref="B255:G255">SUM(B209:B254)</f>
        <v>148</v>
      </c>
      <c r="C255" s="7">
        <f t="shared" si="8"/>
        <v>22635</v>
      </c>
      <c r="D255" s="7">
        <f t="shared" si="8"/>
        <v>5931</v>
      </c>
      <c r="E255" s="7">
        <f t="shared" si="8"/>
        <v>121</v>
      </c>
      <c r="F255" s="7">
        <f t="shared" si="8"/>
        <v>6027</v>
      </c>
      <c r="G255" s="7">
        <f t="shared" si="8"/>
        <v>1288</v>
      </c>
    </row>
    <row r="258" ht="21.75" customHeight="1">
      <c r="A258" s="2" t="s">
        <v>252</v>
      </c>
    </row>
    <row r="259" spans="1:7" s="45" customFormat="1" ht="12.75">
      <c r="A259" s="3"/>
      <c r="B259" s="3"/>
      <c r="C259" s="3"/>
      <c r="D259" s="3"/>
      <c r="E259" s="3"/>
      <c r="F259" s="3"/>
      <c r="G259" s="47"/>
    </row>
    <row r="260" spans="1:7" ht="53.25" customHeight="1">
      <c r="A260" s="5" t="s">
        <v>14</v>
      </c>
      <c r="B260" s="6" t="s">
        <v>15</v>
      </c>
      <c r="C260" s="6" t="s">
        <v>231</v>
      </c>
      <c r="D260" s="6" t="s">
        <v>2</v>
      </c>
      <c r="E260" s="6" t="s">
        <v>233</v>
      </c>
      <c r="F260" s="6" t="s">
        <v>227</v>
      </c>
      <c r="G260" s="6" t="s">
        <v>232</v>
      </c>
    </row>
    <row r="261" spans="1:7" ht="12.75">
      <c r="A261" s="42" t="s">
        <v>157</v>
      </c>
      <c r="B261" s="22">
        <v>2</v>
      </c>
      <c r="C261" s="43">
        <v>376</v>
      </c>
      <c r="D261" s="22">
        <v>50</v>
      </c>
      <c r="E261" s="22">
        <v>0</v>
      </c>
      <c r="F261" s="22">
        <v>50</v>
      </c>
      <c r="G261" s="22">
        <v>28</v>
      </c>
    </row>
    <row r="262" spans="1:7" ht="12.75">
      <c r="A262" s="42" t="s">
        <v>158</v>
      </c>
      <c r="B262" s="22">
        <v>1</v>
      </c>
      <c r="C262" s="43">
        <v>81</v>
      </c>
      <c r="D262" s="22">
        <v>29</v>
      </c>
      <c r="E262" s="22">
        <v>2</v>
      </c>
      <c r="F262" s="22">
        <v>33</v>
      </c>
      <c r="G262" s="22">
        <v>0</v>
      </c>
    </row>
    <row r="263" spans="1:7" ht="12.75">
      <c r="A263" s="42" t="s">
        <v>159</v>
      </c>
      <c r="B263" s="22">
        <v>1</v>
      </c>
      <c r="C263" s="43">
        <v>273</v>
      </c>
      <c r="D263" s="22">
        <v>46</v>
      </c>
      <c r="E263" s="22">
        <v>8</v>
      </c>
      <c r="F263" s="22">
        <v>48</v>
      </c>
      <c r="G263" s="22">
        <v>9</v>
      </c>
    </row>
    <row r="264" spans="1:7" ht="12.75">
      <c r="A264" s="42" t="s">
        <v>160</v>
      </c>
      <c r="B264" s="22">
        <v>3</v>
      </c>
      <c r="C264" s="43">
        <v>754</v>
      </c>
      <c r="D264" s="22">
        <v>162</v>
      </c>
      <c r="E264" s="22">
        <v>0</v>
      </c>
      <c r="F264" s="22">
        <v>162</v>
      </c>
      <c r="G264" s="22">
        <v>55</v>
      </c>
    </row>
    <row r="265" spans="1:7" ht="12.75">
      <c r="A265" s="42" t="s">
        <v>161</v>
      </c>
      <c r="B265" s="22">
        <v>2</v>
      </c>
      <c r="C265" s="43">
        <v>218</v>
      </c>
      <c r="D265" s="22">
        <v>48</v>
      </c>
      <c r="E265" s="22">
        <v>0</v>
      </c>
      <c r="F265" s="22">
        <v>48</v>
      </c>
      <c r="G265" s="22">
        <v>30</v>
      </c>
    </row>
    <row r="266" spans="1:7" ht="12.75">
      <c r="A266" s="42" t="s">
        <v>162</v>
      </c>
      <c r="B266" s="22">
        <v>1</v>
      </c>
      <c r="C266" s="43">
        <v>494</v>
      </c>
      <c r="D266" s="22">
        <v>17</v>
      </c>
      <c r="E266" s="22">
        <v>0</v>
      </c>
      <c r="F266" s="22">
        <v>35</v>
      </c>
      <c r="G266" s="22">
        <v>18</v>
      </c>
    </row>
    <row r="267" spans="1:7" ht="12.75">
      <c r="A267" s="42" t="s">
        <v>163</v>
      </c>
      <c r="B267" s="22">
        <v>2</v>
      </c>
      <c r="C267" s="43">
        <v>280</v>
      </c>
      <c r="D267" s="22">
        <v>75</v>
      </c>
      <c r="E267" s="22">
        <v>0</v>
      </c>
      <c r="F267" s="22">
        <v>75</v>
      </c>
      <c r="G267" s="22">
        <v>17</v>
      </c>
    </row>
    <row r="268" spans="1:7" ht="12.75">
      <c r="A268" s="42" t="s">
        <v>9</v>
      </c>
      <c r="B268" s="22">
        <v>17</v>
      </c>
      <c r="C268" s="43">
        <v>2494</v>
      </c>
      <c r="D268" s="22">
        <v>783</v>
      </c>
      <c r="E268" s="22">
        <v>11</v>
      </c>
      <c r="F268" s="22">
        <v>816</v>
      </c>
      <c r="G268" s="22">
        <v>353</v>
      </c>
    </row>
    <row r="269" spans="1:7" ht="12.75">
      <c r="A269" s="42" t="s">
        <v>164</v>
      </c>
      <c r="B269" s="22">
        <v>1</v>
      </c>
      <c r="C269" s="43">
        <v>48</v>
      </c>
      <c r="D269" s="22">
        <v>14</v>
      </c>
      <c r="E269" s="22">
        <v>4</v>
      </c>
      <c r="F269" s="22">
        <v>14</v>
      </c>
      <c r="G269" s="22">
        <v>7</v>
      </c>
    </row>
    <row r="270" spans="1:7" ht="12.75">
      <c r="A270" s="42" t="s">
        <v>165</v>
      </c>
      <c r="B270" s="22">
        <v>1</v>
      </c>
      <c r="C270" s="43">
        <v>71</v>
      </c>
      <c r="D270" s="22">
        <v>15</v>
      </c>
      <c r="E270" s="22">
        <v>0</v>
      </c>
      <c r="F270" s="22">
        <v>15</v>
      </c>
      <c r="G270" s="22">
        <v>1</v>
      </c>
    </row>
    <row r="271" spans="1:7" ht="12.75">
      <c r="A271" s="42" t="s">
        <v>166</v>
      </c>
      <c r="B271" s="22">
        <v>1</v>
      </c>
      <c r="C271" s="43">
        <v>74</v>
      </c>
      <c r="D271" s="22">
        <v>25</v>
      </c>
      <c r="E271" s="22">
        <v>0</v>
      </c>
      <c r="F271" s="22">
        <v>24</v>
      </c>
      <c r="G271" s="22">
        <v>11</v>
      </c>
    </row>
    <row r="272" spans="1:7" ht="12.75">
      <c r="A272" s="42" t="s">
        <v>167</v>
      </c>
      <c r="B272" s="22">
        <v>1</v>
      </c>
      <c r="C272" s="43">
        <v>132</v>
      </c>
      <c r="D272" s="22">
        <v>24</v>
      </c>
      <c r="E272" s="22">
        <v>1</v>
      </c>
      <c r="F272" s="22">
        <v>40</v>
      </c>
      <c r="G272" s="22">
        <v>18</v>
      </c>
    </row>
    <row r="273" spans="1:7" ht="12.75">
      <c r="A273" s="42" t="s">
        <v>225</v>
      </c>
      <c r="B273" s="22">
        <v>2</v>
      </c>
      <c r="C273" s="43">
        <f>59+113</f>
        <v>172</v>
      </c>
      <c r="D273" s="22">
        <v>64</v>
      </c>
      <c r="E273" s="22">
        <v>12</v>
      </c>
      <c r="F273" s="22">
        <v>32</v>
      </c>
      <c r="G273" s="22">
        <v>24</v>
      </c>
    </row>
    <row r="274" spans="1:7" ht="12.75">
      <c r="A274" s="42" t="s">
        <v>168</v>
      </c>
      <c r="B274" s="22">
        <v>1</v>
      </c>
      <c r="C274" s="43">
        <v>75</v>
      </c>
      <c r="D274" s="22">
        <v>30</v>
      </c>
      <c r="E274" s="22">
        <v>12</v>
      </c>
      <c r="F274" s="22">
        <v>30</v>
      </c>
      <c r="G274" s="22">
        <v>10</v>
      </c>
    </row>
    <row r="275" spans="1:7" ht="12.75">
      <c r="A275" s="42" t="s">
        <v>169</v>
      </c>
      <c r="B275" s="22">
        <v>1</v>
      </c>
      <c r="C275" s="43">
        <v>192</v>
      </c>
      <c r="D275" s="22">
        <v>40</v>
      </c>
      <c r="E275" s="22">
        <v>0</v>
      </c>
      <c r="F275" s="22">
        <v>40</v>
      </c>
      <c r="G275" s="22">
        <v>10</v>
      </c>
    </row>
    <row r="276" spans="1:7" ht="12.75">
      <c r="A276" s="42" t="s">
        <v>170</v>
      </c>
      <c r="B276" s="22">
        <v>1</v>
      </c>
      <c r="C276" s="43">
        <v>190</v>
      </c>
      <c r="D276" s="22">
        <v>45</v>
      </c>
      <c r="E276" s="22">
        <v>0</v>
      </c>
      <c r="F276" s="22">
        <v>45</v>
      </c>
      <c r="G276" s="22">
        <v>6</v>
      </c>
    </row>
    <row r="277" spans="1:7" ht="12.75">
      <c r="A277" s="42" t="s">
        <v>171</v>
      </c>
      <c r="B277" s="22">
        <v>1</v>
      </c>
      <c r="C277" s="43">
        <v>176</v>
      </c>
      <c r="D277" s="22">
        <v>36</v>
      </c>
      <c r="E277" s="22">
        <v>0</v>
      </c>
      <c r="F277" s="22">
        <v>36</v>
      </c>
      <c r="G277" s="22">
        <v>16</v>
      </c>
    </row>
    <row r="278" spans="1:7" ht="12.75">
      <c r="A278" s="42" t="s">
        <v>172</v>
      </c>
      <c r="B278" s="22">
        <v>1</v>
      </c>
      <c r="C278" s="43">
        <v>97</v>
      </c>
      <c r="D278" s="22">
        <v>36</v>
      </c>
      <c r="E278" s="22">
        <v>0</v>
      </c>
      <c r="F278" s="22">
        <v>36</v>
      </c>
      <c r="G278" s="22">
        <v>6</v>
      </c>
    </row>
    <row r="279" spans="1:7" ht="12.75">
      <c r="A279" s="42" t="s">
        <v>173</v>
      </c>
      <c r="B279" s="22">
        <v>1</v>
      </c>
      <c r="C279" s="43">
        <v>76</v>
      </c>
      <c r="D279" s="22">
        <v>8</v>
      </c>
      <c r="E279" s="22">
        <v>1</v>
      </c>
      <c r="F279" s="22">
        <v>10</v>
      </c>
      <c r="G279" s="22">
        <v>0</v>
      </c>
    </row>
    <row r="280" spans="1:7" s="9" customFormat="1" ht="24" customHeight="1">
      <c r="A280" s="10" t="s">
        <v>174</v>
      </c>
      <c r="B280" s="7">
        <f aca="true" t="shared" si="9" ref="B280:G280">SUM(B261:B279)</f>
        <v>41</v>
      </c>
      <c r="C280" s="7">
        <f t="shared" si="9"/>
        <v>6273</v>
      </c>
      <c r="D280" s="7">
        <f t="shared" si="9"/>
        <v>1547</v>
      </c>
      <c r="E280" s="7">
        <f t="shared" si="9"/>
        <v>51</v>
      </c>
      <c r="F280" s="7">
        <f t="shared" si="9"/>
        <v>1589</v>
      </c>
      <c r="G280" s="7">
        <f t="shared" si="9"/>
        <v>619</v>
      </c>
    </row>
    <row r="282" s="48" customFormat="1" ht="11.25">
      <c r="A282" s="52" t="s">
        <v>238</v>
      </c>
    </row>
    <row r="284" ht="21.75" customHeight="1">
      <c r="A284" s="2" t="s">
        <v>253</v>
      </c>
    </row>
    <row r="286" spans="1:7" ht="53.25" customHeight="1">
      <c r="A286" s="5" t="s">
        <v>14</v>
      </c>
      <c r="B286" s="6" t="s">
        <v>15</v>
      </c>
      <c r="C286" s="6" t="s">
        <v>231</v>
      </c>
      <c r="D286" s="6" t="s">
        <v>2</v>
      </c>
      <c r="E286" s="6" t="s">
        <v>233</v>
      </c>
      <c r="F286" s="6" t="s">
        <v>227</v>
      </c>
      <c r="G286" s="6" t="s">
        <v>232</v>
      </c>
    </row>
    <row r="287" spans="1:7" ht="12.75">
      <c r="A287" s="42" t="s">
        <v>175</v>
      </c>
      <c r="B287" s="22">
        <v>2</v>
      </c>
      <c r="C287" s="43">
        <v>245</v>
      </c>
      <c r="D287" s="22">
        <v>90</v>
      </c>
      <c r="E287" s="22">
        <v>0</v>
      </c>
      <c r="F287" s="22">
        <v>98</v>
      </c>
      <c r="G287" s="22">
        <v>3</v>
      </c>
    </row>
    <row r="288" spans="1:7" ht="12.75">
      <c r="A288" s="42" t="s">
        <v>176</v>
      </c>
      <c r="B288" s="22">
        <v>3</v>
      </c>
      <c r="C288" s="43">
        <v>371</v>
      </c>
      <c r="D288" s="22">
        <v>142</v>
      </c>
      <c r="E288" s="22">
        <v>0</v>
      </c>
      <c r="F288" s="22">
        <v>142</v>
      </c>
      <c r="G288" s="22">
        <v>0</v>
      </c>
    </row>
    <row r="289" spans="1:7" ht="12.75">
      <c r="A289" s="42" t="s">
        <v>177</v>
      </c>
      <c r="B289" s="22">
        <v>1</v>
      </c>
      <c r="C289" s="43">
        <v>46</v>
      </c>
      <c r="D289" s="22">
        <v>8</v>
      </c>
      <c r="E289" s="22">
        <v>0</v>
      </c>
      <c r="F289" s="22">
        <v>8</v>
      </c>
      <c r="G289" s="22">
        <v>2</v>
      </c>
    </row>
    <row r="290" spans="1:7" ht="12.75">
      <c r="A290" s="42" t="s">
        <v>178</v>
      </c>
      <c r="B290" s="22">
        <v>4</v>
      </c>
      <c r="C290" s="43">
        <v>180</v>
      </c>
      <c r="D290" s="22">
        <v>42</v>
      </c>
      <c r="E290" s="22">
        <v>0</v>
      </c>
      <c r="F290" s="22">
        <v>42</v>
      </c>
      <c r="G290" s="22">
        <v>0</v>
      </c>
    </row>
    <row r="291" spans="1:7" ht="12.75">
      <c r="A291" s="42" t="s">
        <v>179</v>
      </c>
      <c r="B291" s="22">
        <v>1</v>
      </c>
      <c r="C291" s="43">
        <v>58</v>
      </c>
      <c r="D291" s="22">
        <v>25</v>
      </c>
      <c r="E291" s="22">
        <v>0</v>
      </c>
      <c r="F291" s="22">
        <v>25</v>
      </c>
      <c r="G291" s="22">
        <v>10</v>
      </c>
    </row>
    <row r="292" spans="1:7" ht="12.75">
      <c r="A292" s="42" t="s">
        <v>180</v>
      </c>
      <c r="B292" s="22">
        <v>1</v>
      </c>
      <c r="C292" s="43">
        <v>221</v>
      </c>
      <c r="D292" s="22">
        <v>42</v>
      </c>
      <c r="E292" s="22">
        <v>0</v>
      </c>
      <c r="F292" s="22">
        <v>42</v>
      </c>
      <c r="G292" s="22">
        <v>13</v>
      </c>
    </row>
    <row r="293" spans="1:7" ht="12.75">
      <c r="A293" s="42" t="s">
        <v>181</v>
      </c>
      <c r="B293" s="22">
        <v>2</v>
      </c>
      <c r="C293" s="43">
        <v>621</v>
      </c>
      <c r="D293" s="22">
        <v>77</v>
      </c>
      <c r="E293" s="22">
        <v>0</v>
      </c>
      <c r="F293" s="22">
        <v>77</v>
      </c>
      <c r="G293" s="22">
        <v>38</v>
      </c>
    </row>
    <row r="294" spans="1:7" ht="12.75">
      <c r="A294" s="42" t="s">
        <v>182</v>
      </c>
      <c r="B294" s="22">
        <v>2</v>
      </c>
      <c r="C294" s="43">
        <v>199</v>
      </c>
      <c r="D294" s="22">
        <v>53</v>
      </c>
      <c r="E294" s="22">
        <v>2</v>
      </c>
      <c r="F294" s="22">
        <v>53</v>
      </c>
      <c r="G294" s="22">
        <v>18</v>
      </c>
    </row>
    <row r="295" spans="1:7" ht="12.75">
      <c r="A295" s="42" t="s">
        <v>183</v>
      </c>
      <c r="B295" s="22">
        <v>2</v>
      </c>
      <c r="C295" s="43">
        <v>159</v>
      </c>
      <c r="D295" s="22">
        <v>46</v>
      </c>
      <c r="E295" s="22">
        <v>0</v>
      </c>
      <c r="F295" s="22">
        <v>49</v>
      </c>
      <c r="G295" s="22">
        <v>0</v>
      </c>
    </row>
    <row r="296" spans="1:7" ht="12.75">
      <c r="A296" s="42" t="s">
        <v>184</v>
      </c>
      <c r="B296" s="22">
        <v>4</v>
      </c>
      <c r="C296" s="43">
        <v>1332</v>
      </c>
      <c r="D296" s="22">
        <v>208</v>
      </c>
      <c r="E296" s="22">
        <v>1</v>
      </c>
      <c r="F296" s="22">
        <v>208</v>
      </c>
      <c r="G296" s="22">
        <v>178</v>
      </c>
    </row>
    <row r="297" spans="1:7" ht="12.75">
      <c r="A297" s="42" t="s">
        <v>185</v>
      </c>
      <c r="B297" s="22">
        <v>2</v>
      </c>
      <c r="C297" s="43">
        <v>186</v>
      </c>
      <c r="D297" s="22">
        <v>99</v>
      </c>
      <c r="E297" s="22">
        <v>0</v>
      </c>
      <c r="F297" s="22">
        <v>100</v>
      </c>
      <c r="G297" s="22">
        <v>8</v>
      </c>
    </row>
    <row r="298" spans="1:7" ht="12.75">
      <c r="A298" s="42" t="s">
        <v>186</v>
      </c>
      <c r="B298" s="22">
        <v>7</v>
      </c>
      <c r="C298" s="43">
        <v>685</v>
      </c>
      <c r="D298" s="22">
        <v>247</v>
      </c>
      <c r="E298" s="22">
        <v>0</v>
      </c>
      <c r="F298" s="22">
        <v>247</v>
      </c>
      <c r="G298" s="22">
        <v>9</v>
      </c>
    </row>
    <row r="299" spans="1:7" ht="12.75">
      <c r="A299" s="42" t="s">
        <v>187</v>
      </c>
      <c r="B299" s="22">
        <v>2</v>
      </c>
      <c r="C299" s="43">
        <v>199</v>
      </c>
      <c r="D299" s="22">
        <v>71</v>
      </c>
      <c r="E299" s="22">
        <v>0</v>
      </c>
      <c r="F299" s="22">
        <v>71</v>
      </c>
      <c r="G299" s="22">
        <v>8</v>
      </c>
    </row>
    <row r="300" spans="1:7" ht="12.75">
      <c r="A300" s="42" t="s">
        <v>10</v>
      </c>
      <c r="B300" s="22">
        <v>25</v>
      </c>
      <c r="C300" s="43">
        <v>3498</v>
      </c>
      <c r="D300" s="22">
        <v>816</v>
      </c>
      <c r="E300" s="22">
        <v>7</v>
      </c>
      <c r="F300" s="22">
        <v>816</v>
      </c>
      <c r="G300" s="22">
        <v>219</v>
      </c>
    </row>
    <row r="301" spans="1:7" ht="12.75">
      <c r="A301" s="42" t="s">
        <v>188</v>
      </c>
      <c r="B301" s="22">
        <v>1</v>
      </c>
      <c r="C301" s="43">
        <v>140</v>
      </c>
      <c r="D301" s="22">
        <v>26</v>
      </c>
      <c r="E301" s="22">
        <v>0</v>
      </c>
      <c r="F301" s="22">
        <v>28</v>
      </c>
      <c r="G301" s="22">
        <v>15</v>
      </c>
    </row>
    <row r="302" spans="1:7" ht="12.75">
      <c r="A302" s="42" t="s">
        <v>189</v>
      </c>
      <c r="B302" s="22">
        <v>2</v>
      </c>
      <c r="C302" s="43">
        <v>249</v>
      </c>
      <c r="D302" s="22">
        <v>75</v>
      </c>
      <c r="E302" s="22">
        <v>0</v>
      </c>
      <c r="F302" s="22">
        <v>76</v>
      </c>
      <c r="G302" s="22">
        <v>14</v>
      </c>
    </row>
    <row r="303" spans="1:7" ht="12.75">
      <c r="A303" s="42" t="s">
        <v>190</v>
      </c>
      <c r="B303" s="22">
        <v>1</v>
      </c>
      <c r="C303" s="43">
        <v>61</v>
      </c>
      <c r="D303" s="22">
        <v>24</v>
      </c>
      <c r="E303" s="22">
        <v>14</v>
      </c>
      <c r="F303" s="22">
        <v>29</v>
      </c>
      <c r="G303" s="22">
        <v>15</v>
      </c>
    </row>
    <row r="304" spans="1:7" ht="12.75">
      <c r="A304" s="42" t="s">
        <v>191</v>
      </c>
      <c r="B304" s="22">
        <v>1</v>
      </c>
      <c r="C304" s="43">
        <v>111</v>
      </c>
      <c r="D304" s="22">
        <v>33</v>
      </c>
      <c r="E304" s="22">
        <v>9</v>
      </c>
      <c r="F304" s="22">
        <v>33</v>
      </c>
      <c r="G304" s="22">
        <v>3</v>
      </c>
    </row>
    <row r="305" spans="1:7" s="9" customFormat="1" ht="24" customHeight="1">
      <c r="A305" s="10" t="s">
        <v>192</v>
      </c>
      <c r="B305" s="7">
        <f aca="true" t="shared" si="10" ref="B305:G305">SUM(B287:B304)</f>
        <v>63</v>
      </c>
      <c r="C305" s="7">
        <f t="shared" si="10"/>
        <v>8561</v>
      </c>
      <c r="D305" s="7">
        <f t="shared" si="10"/>
        <v>2124</v>
      </c>
      <c r="E305" s="7">
        <f t="shared" si="10"/>
        <v>33</v>
      </c>
      <c r="F305" s="7">
        <f t="shared" si="10"/>
        <v>2144</v>
      </c>
      <c r="G305" s="7">
        <f t="shared" si="10"/>
        <v>553</v>
      </c>
    </row>
    <row r="307" ht="21.75" customHeight="1">
      <c r="A307" s="2" t="s">
        <v>254</v>
      </c>
    </row>
    <row r="308" spans="1:7" s="45" customFormat="1" ht="14.25" customHeight="1">
      <c r="A308" s="3"/>
      <c r="B308" s="3"/>
      <c r="C308" s="3"/>
      <c r="D308" s="3"/>
      <c r="E308" s="3"/>
      <c r="F308" s="3"/>
      <c r="G308" s="38"/>
    </row>
    <row r="309" spans="1:7" ht="53.25" customHeight="1">
      <c r="A309" s="5" t="s">
        <v>14</v>
      </c>
      <c r="B309" s="6" t="s">
        <v>15</v>
      </c>
      <c r="C309" s="6" t="s">
        <v>231</v>
      </c>
      <c r="D309" s="6" t="s">
        <v>2</v>
      </c>
      <c r="E309" s="6" t="s">
        <v>233</v>
      </c>
      <c r="F309" s="6" t="s">
        <v>227</v>
      </c>
      <c r="G309" s="6" t="s">
        <v>232</v>
      </c>
    </row>
    <row r="310" spans="1:7" ht="12.75">
      <c r="A310" s="42" t="s">
        <v>193</v>
      </c>
      <c r="B310" s="22">
        <v>1</v>
      </c>
      <c r="C310" s="43">
        <v>138</v>
      </c>
      <c r="D310" s="22">
        <v>20</v>
      </c>
      <c r="E310" s="22">
        <v>0</v>
      </c>
      <c r="F310" s="49">
        <v>20</v>
      </c>
      <c r="G310" s="22">
        <v>0</v>
      </c>
    </row>
    <row r="311" spans="1:7" ht="12.75">
      <c r="A311" s="42" t="s">
        <v>194</v>
      </c>
      <c r="B311" s="22">
        <v>2</v>
      </c>
      <c r="C311" s="43">
        <v>214</v>
      </c>
      <c r="D311" s="22">
        <v>22</v>
      </c>
      <c r="E311" s="22">
        <v>8</v>
      </c>
      <c r="F311" s="22">
        <v>22</v>
      </c>
      <c r="G311" s="22">
        <v>11</v>
      </c>
    </row>
    <row r="312" spans="1:7" ht="18">
      <c r="A312" s="50" t="s">
        <v>195</v>
      </c>
      <c r="B312" s="22">
        <v>3</v>
      </c>
      <c r="C312" s="43">
        <v>152</v>
      </c>
      <c r="D312" s="22">
        <v>39</v>
      </c>
      <c r="E312" s="22">
        <v>4</v>
      </c>
      <c r="F312" s="22">
        <v>58</v>
      </c>
      <c r="G312" s="22">
        <v>6</v>
      </c>
    </row>
    <row r="313" spans="1:7" ht="12.75">
      <c r="A313" s="42" t="s">
        <v>196</v>
      </c>
      <c r="B313" s="22">
        <v>14</v>
      </c>
      <c r="C313" s="43">
        <v>2283</v>
      </c>
      <c r="D313" s="22">
        <v>469</v>
      </c>
      <c r="E313" s="22">
        <v>2</v>
      </c>
      <c r="F313" s="22">
        <v>469</v>
      </c>
      <c r="G313" s="22">
        <v>31</v>
      </c>
    </row>
    <row r="314" spans="1:7" ht="12.75">
      <c r="A314" s="42" t="s">
        <v>197</v>
      </c>
      <c r="B314" s="22">
        <v>7</v>
      </c>
      <c r="C314" s="43">
        <v>591</v>
      </c>
      <c r="D314" s="22">
        <v>160</v>
      </c>
      <c r="E314" s="22">
        <v>0</v>
      </c>
      <c r="F314" s="22">
        <v>134</v>
      </c>
      <c r="G314" s="22">
        <v>28</v>
      </c>
    </row>
    <row r="315" spans="1:7" ht="12.75">
      <c r="A315" s="42" t="s">
        <v>198</v>
      </c>
      <c r="B315" s="22">
        <v>2</v>
      </c>
      <c r="C315" s="43">
        <v>111</v>
      </c>
      <c r="D315" s="22">
        <v>21</v>
      </c>
      <c r="E315" s="22">
        <v>4</v>
      </c>
      <c r="F315" s="22">
        <v>26</v>
      </c>
      <c r="G315" s="22">
        <v>0</v>
      </c>
    </row>
    <row r="316" spans="1:7" ht="12.75">
      <c r="A316" s="42" t="s">
        <v>199</v>
      </c>
      <c r="B316" s="22">
        <v>17</v>
      </c>
      <c r="C316" s="43">
        <v>2699</v>
      </c>
      <c r="D316" s="22">
        <v>741</v>
      </c>
      <c r="E316" s="22">
        <v>5</v>
      </c>
      <c r="F316" s="22">
        <v>747</v>
      </c>
      <c r="G316" s="22">
        <v>273</v>
      </c>
    </row>
    <row r="317" spans="1:7" ht="12.75">
      <c r="A317" s="42" t="s">
        <v>200</v>
      </c>
      <c r="B317" s="22">
        <v>2</v>
      </c>
      <c r="C317" s="43">
        <v>265</v>
      </c>
      <c r="D317" s="22">
        <v>54</v>
      </c>
      <c r="E317" s="22">
        <v>8</v>
      </c>
      <c r="F317" s="22">
        <v>54</v>
      </c>
      <c r="G317" s="22">
        <v>16</v>
      </c>
    </row>
    <row r="318" spans="1:7" ht="12.75">
      <c r="A318" s="42" t="s">
        <v>201</v>
      </c>
      <c r="B318" s="22">
        <v>1</v>
      </c>
      <c r="C318" s="43">
        <v>264</v>
      </c>
      <c r="D318" s="22">
        <v>32</v>
      </c>
      <c r="E318" s="22">
        <v>3</v>
      </c>
      <c r="F318" s="22">
        <v>32</v>
      </c>
      <c r="G318" s="22">
        <v>10</v>
      </c>
    </row>
    <row r="319" spans="1:7" ht="12.75">
      <c r="A319" s="42" t="s">
        <v>202</v>
      </c>
      <c r="B319" s="22">
        <v>1</v>
      </c>
      <c r="C319" s="43">
        <v>231</v>
      </c>
      <c r="D319" s="22">
        <v>18</v>
      </c>
      <c r="E319" s="22">
        <v>0</v>
      </c>
      <c r="F319" s="22">
        <v>18</v>
      </c>
      <c r="G319" s="22">
        <v>19</v>
      </c>
    </row>
    <row r="320" spans="1:7" ht="12.75">
      <c r="A320" s="42" t="s">
        <v>203</v>
      </c>
      <c r="B320" s="22">
        <v>1</v>
      </c>
      <c r="C320" s="43">
        <v>176</v>
      </c>
      <c r="D320" s="22">
        <v>26</v>
      </c>
      <c r="E320" s="22">
        <v>0</v>
      </c>
      <c r="F320" s="22">
        <v>34</v>
      </c>
      <c r="G320" s="22">
        <v>7</v>
      </c>
    </row>
    <row r="321" spans="1:7" ht="12.75">
      <c r="A321" s="42" t="s">
        <v>204</v>
      </c>
      <c r="B321" s="22">
        <v>2</v>
      </c>
      <c r="C321" s="43">
        <v>222</v>
      </c>
      <c r="D321" s="22">
        <v>45</v>
      </c>
      <c r="E321" s="22">
        <v>1</v>
      </c>
      <c r="F321" s="22">
        <v>60</v>
      </c>
      <c r="G321" s="22">
        <v>0</v>
      </c>
    </row>
    <row r="322" spans="1:7" ht="12.75">
      <c r="A322" s="42" t="s">
        <v>205</v>
      </c>
      <c r="B322" s="22">
        <v>2</v>
      </c>
      <c r="C322" s="43">
        <v>114</v>
      </c>
      <c r="D322" s="22">
        <v>43</v>
      </c>
      <c r="E322" s="22">
        <v>1</v>
      </c>
      <c r="F322" s="22">
        <v>43</v>
      </c>
      <c r="G322" s="22">
        <v>7</v>
      </c>
    </row>
    <row r="323" spans="1:7" ht="12.75">
      <c r="A323" s="42" t="s">
        <v>206</v>
      </c>
      <c r="B323" s="22">
        <v>1</v>
      </c>
      <c r="C323" s="43">
        <v>40</v>
      </c>
      <c r="D323" s="22">
        <v>6</v>
      </c>
      <c r="E323" s="22">
        <v>5</v>
      </c>
      <c r="F323" s="49">
        <v>6</v>
      </c>
      <c r="G323" s="22">
        <v>0</v>
      </c>
    </row>
    <row r="324" spans="1:7" ht="12.75">
      <c r="A324" s="42" t="s">
        <v>207</v>
      </c>
      <c r="B324" s="22">
        <v>1</v>
      </c>
      <c r="C324" s="43">
        <v>164</v>
      </c>
      <c r="D324" s="22">
        <v>20</v>
      </c>
      <c r="E324" s="22">
        <v>0</v>
      </c>
      <c r="F324" s="22">
        <v>20</v>
      </c>
      <c r="G324" s="22">
        <v>5</v>
      </c>
    </row>
    <row r="325" spans="1:7" ht="12.75">
      <c r="A325" s="42" t="s">
        <v>208</v>
      </c>
      <c r="B325" s="22">
        <v>1</v>
      </c>
      <c r="C325" s="43">
        <v>47</v>
      </c>
      <c r="D325" s="22">
        <v>10</v>
      </c>
      <c r="E325" s="22">
        <v>0</v>
      </c>
      <c r="F325" s="22">
        <v>13</v>
      </c>
      <c r="G325" s="22">
        <v>0</v>
      </c>
    </row>
    <row r="326" spans="1:7" ht="12.75">
      <c r="A326" s="42" t="s">
        <v>209</v>
      </c>
      <c r="B326" s="22">
        <v>1</v>
      </c>
      <c r="C326" s="43">
        <v>86</v>
      </c>
      <c r="D326" s="22">
        <v>16</v>
      </c>
      <c r="E326" s="22">
        <v>2</v>
      </c>
      <c r="F326" s="22">
        <v>18</v>
      </c>
      <c r="G326" s="22">
        <v>4</v>
      </c>
    </row>
    <row r="327" spans="1:7" ht="12.75">
      <c r="A327" s="42" t="s">
        <v>210</v>
      </c>
      <c r="B327" s="22">
        <v>1</v>
      </c>
      <c r="C327" s="43">
        <v>318</v>
      </c>
      <c r="D327" s="22">
        <v>24</v>
      </c>
      <c r="E327" s="22">
        <v>1</v>
      </c>
      <c r="F327" s="22">
        <v>24</v>
      </c>
      <c r="G327" s="22">
        <v>53</v>
      </c>
    </row>
    <row r="328" spans="1:7" ht="12.75">
      <c r="A328" s="42" t="s">
        <v>211</v>
      </c>
      <c r="B328" s="22">
        <v>1</v>
      </c>
      <c r="C328" s="43">
        <v>92</v>
      </c>
      <c r="D328" s="22">
        <v>15</v>
      </c>
      <c r="E328" s="22">
        <v>1</v>
      </c>
      <c r="F328" s="22">
        <v>14</v>
      </c>
      <c r="G328" s="22">
        <v>5</v>
      </c>
    </row>
    <row r="329" spans="1:7" ht="12.75">
      <c r="A329" s="42" t="s">
        <v>212</v>
      </c>
      <c r="B329" s="22">
        <v>1</v>
      </c>
      <c r="C329" s="43">
        <v>76</v>
      </c>
      <c r="D329" s="22">
        <v>10</v>
      </c>
      <c r="E329" s="22">
        <v>2</v>
      </c>
      <c r="F329" s="22">
        <v>11</v>
      </c>
      <c r="G329" s="22">
        <v>0</v>
      </c>
    </row>
    <row r="330" spans="1:7" ht="12.75">
      <c r="A330" s="42" t="s">
        <v>213</v>
      </c>
      <c r="B330" s="22">
        <v>1</v>
      </c>
      <c r="C330" s="43">
        <v>493</v>
      </c>
      <c r="D330" s="22">
        <v>51</v>
      </c>
      <c r="E330" s="22">
        <v>1</v>
      </c>
      <c r="F330" s="22">
        <v>60</v>
      </c>
      <c r="G330" s="22">
        <v>110</v>
      </c>
    </row>
    <row r="331" spans="1:7" ht="12.75">
      <c r="A331" s="42" t="s">
        <v>214</v>
      </c>
      <c r="B331" s="22">
        <v>2</v>
      </c>
      <c r="C331" s="43">
        <v>69</v>
      </c>
      <c r="D331" s="22">
        <v>16</v>
      </c>
      <c r="E331" s="22">
        <v>7</v>
      </c>
      <c r="F331" s="22">
        <v>24</v>
      </c>
      <c r="G331" s="22">
        <v>0</v>
      </c>
    </row>
    <row r="332" spans="1:7" s="9" customFormat="1" ht="24" customHeight="1">
      <c r="A332" s="10" t="s">
        <v>215</v>
      </c>
      <c r="B332" s="7">
        <f aca="true" t="shared" si="11" ref="B332:G332">SUM(B310:B331)</f>
        <v>65</v>
      </c>
      <c r="C332" s="7">
        <f t="shared" si="11"/>
        <v>8845</v>
      </c>
      <c r="D332" s="7">
        <f t="shared" si="11"/>
        <v>1858</v>
      </c>
      <c r="E332" s="7">
        <f t="shared" si="11"/>
        <v>55</v>
      </c>
      <c r="F332" s="7">
        <f t="shared" si="11"/>
        <v>1907</v>
      </c>
      <c r="G332" s="7">
        <f t="shared" si="11"/>
        <v>585</v>
      </c>
    </row>
    <row r="333" ht="12.75">
      <c r="G333" s="35"/>
    </row>
    <row r="334" ht="12.75">
      <c r="G334" s="35"/>
    </row>
    <row r="335" ht="21.75" customHeight="1">
      <c r="A335" s="2" t="s">
        <v>255</v>
      </c>
    </row>
    <row r="336" spans="1:7" s="45" customFormat="1" ht="22.5" customHeight="1">
      <c r="A336" s="3"/>
      <c r="B336" s="3"/>
      <c r="C336" s="3"/>
      <c r="D336" s="3"/>
      <c r="E336" s="3"/>
      <c r="F336" s="3"/>
      <c r="G336" s="51"/>
    </row>
    <row r="337" spans="1:7" ht="53.25" customHeight="1">
      <c r="A337" s="5" t="s">
        <v>14</v>
      </c>
      <c r="B337" s="6" t="s">
        <v>15</v>
      </c>
      <c r="C337" s="6" t="s">
        <v>231</v>
      </c>
      <c r="D337" s="6" t="s">
        <v>2</v>
      </c>
      <c r="E337" s="6" t="s">
        <v>233</v>
      </c>
      <c r="F337" s="6" t="s">
        <v>227</v>
      </c>
      <c r="G337" s="6" t="s">
        <v>232</v>
      </c>
    </row>
    <row r="338" spans="1:7" ht="12.75">
      <c r="A338" s="42" t="s">
        <v>216</v>
      </c>
      <c r="B338" s="22">
        <v>1</v>
      </c>
      <c r="C338" s="43">
        <v>518</v>
      </c>
      <c r="D338" s="22">
        <v>30</v>
      </c>
      <c r="E338" s="22">
        <v>0</v>
      </c>
      <c r="F338" s="22">
        <v>30</v>
      </c>
      <c r="G338" s="22">
        <v>36</v>
      </c>
    </row>
    <row r="339" spans="1:7" ht="12.75">
      <c r="A339" s="42" t="s">
        <v>217</v>
      </c>
      <c r="B339" s="22">
        <v>1</v>
      </c>
      <c r="C339" s="43">
        <v>386</v>
      </c>
      <c r="D339" s="22">
        <v>83</v>
      </c>
      <c r="E339" s="22">
        <v>0</v>
      </c>
      <c r="F339" s="22">
        <v>83</v>
      </c>
      <c r="G339" s="22">
        <v>3</v>
      </c>
    </row>
    <row r="340" spans="1:7" ht="12.75">
      <c r="A340" s="42" t="s">
        <v>218</v>
      </c>
      <c r="B340" s="22">
        <v>1</v>
      </c>
      <c r="C340" s="43">
        <v>303</v>
      </c>
      <c r="D340" s="22">
        <v>61</v>
      </c>
      <c r="E340" s="22">
        <v>3</v>
      </c>
      <c r="F340" s="22">
        <v>61</v>
      </c>
      <c r="G340" s="22">
        <v>33</v>
      </c>
    </row>
    <row r="341" spans="1:7" ht="12.75">
      <c r="A341" s="42" t="s">
        <v>226</v>
      </c>
      <c r="B341" s="22">
        <v>1</v>
      </c>
      <c r="C341" s="43">
        <f>188+43</f>
        <v>231</v>
      </c>
      <c r="D341" s="22">
        <v>20</v>
      </c>
      <c r="E341" s="22">
        <v>7</v>
      </c>
      <c r="F341" s="22">
        <v>24</v>
      </c>
      <c r="G341" s="22">
        <v>5</v>
      </c>
    </row>
    <row r="342" spans="1:7" ht="12.75">
      <c r="A342" s="42" t="s">
        <v>219</v>
      </c>
      <c r="B342" s="22">
        <v>5</v>
      </c>
      <c r="C342" s="43">
        <v>920</v>
      </c>
      <c r="D342" s="22">
        <v>261</v>
      </c>
      <c r="E342" s="22">
        <v>4</v>
      </c>
      <c r="F342" s="22">
        <v>261</v>
      </c>
      <c r="G342" s="22">
        <v>33</v>
      </c>
    </row>
    <row r="343" spans="1:7" ht="12.75">
      <c r="A343" s="42" t="s">
        <v>12</v>
      </c>
      <c r="B343" s="22">
        <v>9</v>
      </c>
      <c r="C343" s="43">
        <v>3563</v>
      </c>
      <c r="D343" s="22">
        <v>431</v>
      </c>
      <c r="E343" s="22">
        <v>0</v>
      </c>
      <c r="F343" s="22">
        <v>431</v>
      </c>
      <c r="G343" s="22">
        <v>333</v>
      </c>
    </row>
    <row r="344" spans="1:7" ht="12.75">
      <c r="A344" s="42" t="s">
        <v>220</v>
      </c>
      <c r="B344" s="22">
        <v>1</v>
      </c>
      <c r="C344" s="43">
        <v>213</v>
      </c>
      <c r="D344" s="22">
        <v>35</v>
      </c>
      <c r="E344" s="22">
        <v>7</v>
      </c>
      <c r="F344" s="22">
        <v>35</v>
      </c>
      <c r="G344" s="22">
        <v>7</v>
      </c>
    </row>
    <row r="345" spans="1:7" ht="12.75">
      <c r="A345" s="42" t="s">
        <v>221</v>
      </c>
      <c r="B345" s="22">
        <v>1</v>
      </c>
      <c r="C345" s="43">
        <v>593</v>
      </c>
      <c r="D345" s="22">
        <v>52</v>
      </c>
      <c r="E345" s="22">
        <v>13</v>
      </c>
      <c r="F345" s="22">
        <v>52</v>
      </c>
      <c r="G345" s="22">
        <v>75</v>
      </c>
    </row>
    <row r="346" spans="1:7" ht="12.75">
      <c r="A346" s="42" t="s">
        <v>222</v>
      </c>
      <c r="B346" s="22">
        <v>1</v>
      </c>
      <c r="C346" s="43">
        <v>290</v>
      </c>
      <c r="D346" s="22">
        <v>34</v>
      </c>
      <c r="E346" s="22">
        <v>0</v>
      </c>
      <c r="F346" s="22">
        <v>34</v>
      </c>
      <c r="G346" s="22">
        <v>20</v>
      </c>
    </row>
    <row r="347" spans="1:7" s="9" customFormat="1" ht="24" customHeight="1">
      <c r="A347" s="10" t="s">
        <v>223</v>
      </c>
      <c r="B347" s="7">
        <f aca="true" t="shared" si="12" ref="B347:G347">SUM(B338:B346)</f>
        <v>21</v>
      </c>
      <c r="C347" s="7">
        <f t="shared" si="12"/>
        <v>7017</v>
      </c>
      <c r="D347" s="7">
        <f t="shared" si="12"/>
        <v>1007</v>
      </c>
      <c r="E347" s="7">
        <f t="shared" si="12"/>
        <v>34</v>
      </c>
      <c r="F347" s="7">
        <f t="shared" si="12"/>
        <v>1011</v>
      </c>
      <c r="G347" s="7">
        <f t="shared" si="12"/>
        <v>545</v>
      </c>
    </row>
    <row r="348" ht="12.75">
      <c r="A348" s="11" t="s">
        <v>239</v>
      </c>
    </row>
    <row r="350" s="52" customFormat="1" ht="10.5"/>
    <row r="351" ht="12.75">
      <c r="A351" s="52"/>
    </row>
  </sheetData>
  <mergeCells count="1">
    <mergeCell ref="A40:G40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rowBreaks count="7" manualBreakCount="7">
    <brk id="39" max="255" man="1"/>
    <brk id="87" max="255" man="1"/>
    <brk id="129" max="255" man="1"/>
    <brk id="169" max="255" man="1"/>
    <brk id="205" max="255" man="1"/>
    <brk id="283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Pasotti Roberta</cp:lastModifiedBy>
  <cp:lastPrinted>2005-09-29T09:03:52Z</cp:lastPrinted>
  <dcterms:created xsi:type="dcterms:W3CDTF">2004-03-19T12:36:36Z</dcterms:created>
  <dcterms:modified xsi:type="dcterms:W3CDTF">2006-11-27T07:51:21Z</dcterms:modified>
  <cp:category/>
  <cp:version/>
  <cp:contentType/>
  <cp:contentStatus/>
</cp:coreProperties>
</file>