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sabrina_loddo_regione_emilia-romagna_it/Documents/Cartelle da C/RILEVAZIONE INFANZIA NON STATALI/RILEVAZIONE 2022-2023/SCARICO_3_GENNAIO/REPORT/"/>
    </mc:Choice>
  </mc:AlternateContent>
  <xr:revisionPtr revIDLastSave="1193" documentId="8_{9723D2D9-B6D9-436E-80AA-EFCB7F6E3DE5}" xr6:coauthVersionLast="47" xr6:coauthVersionMax="47" xr10:uidLastSave="{6187AEA3-4D99-4471-8EFD-A74C73A2B661}"/>
  <bookViews>
    <workbookView xWindow="-110" yWindow="-110" windowWidth="19420" windowHeight="10300" activeTab="6" xr2:uid="{59E080C3-C804-4AD2-A1AE-B15592C57497}"/>
  </bookViews>
  <sheets>
    <sheet name="PC" sheetId="3" r:id="rId1"/>
    <sheet name="PR" sheetId="4" r:id="rId2"/>
    <sheet name="RE" sheetId="5" r:id="rId3"/>
    <sheet name="MO" sheetId="6" r:id="rId4"/>
    <sheet name="BO" sheetId="7" r:id="rId5"/>
    <sheet name="FE" sheetId="8" r:id="rId6"/>
    <sheet name="RA" sheetId="9" r:id="rId7"/>
    <sheet name="FC" sheetId="10" r:id="rId8"/>
    <sheet name="RN" sheetId="11" r:id="rId9"/>
  </sheets>
  <definedNames>
    <definedName name="_xlnm._FilterDatabase" localSheetId="4" hidden="1">BO!$A$3:$R$66</definedName>
    <definedName name="_xlnm._FilterDatabase" localSheetId="7" hidden="1">FC!$A$3:$R$37</definedName>
    <definedName name="_xlnm._FilterDatabase" localSheetId="5" hidden="1">FE!$A$3:$R$28</definedName>
    <definedName name="_xlnm._FilterDatabase" localSheetId="3" hidden="1">MO!$A$3:$R$57</definedName>
    <definedName name="_xlnm._FilterDatabase" localSheetId="0" hidden="1">PC!$A$3:$R$53</definedName>
    <definedName name="_xlnm._FilterDatabase" localSheetId="1" hidden="1">PR!$A$3:$R$52</definedName>
    <definedName name="_xlnm._FilterDatabase" localSheetId="6" hidden="1">RA!$A$3:$R$25</definedName>
    <definedName name="_xlnm._FilterDatabase" localSheetId="2" hidden="1">RE!$A$3:$R$52</definedName>
    <definedName name="_xlnm._FilterDatabase" localSheetId="8" hidden="1">RN!$A$3:$R$33</definedName>
    <definedName name="Comuni">#REF!</definedName>
    <definedName name="HTML_CodePage" hidden="1">1252</definedName>
    <definedName name="HTML_Control" hidden="1">{"'x-tip-ass'!$A$1:$F$37"}</definedName>
    <definedName name="HTML_Description" hidden="1">""</definedName>
    <definedName name="HTML_Email" hidden="1">""</definedName>
    <definedName name="HTML_Header" hidden="1">"x-tip-ass"</definedName>
    <definedName name="HTML_LastUpdate" hidden="1">"03/05/02"</definedName>
    <definedName name="HTML_LineAfter" hidden="1">FALSE</definedName>
    <definedName name="HTML_LineBefore" hidden="1">FALSE</definedName>
    <definedName name="HTML_Name" hidden="1">"Regione Emilia-Romagna"</definedName>
    <definedName name="HTML_OBDlg2" hidden="1">TRUE</definedName>
    <definedName name="HTML_OBDlg4" hidden="1">TRUE</definedName>
    <definedName name="HTML_OS" hidden="1">0</definedName>
    <definedName name="HTML_PathFile" hidden="1">"C:\toddy\2000\anziani\MioHTML1.htm"</definedName>
    <definedName name="HTML_Title" hidden="1">"CopertAnz"</definedName>
    <definedName name="_xlnm.Print_Titles" localSheetId="4">BO!$1:$3</definedName>
    <definedName name="_xlnm.Print_Titles" localSheetId="7">FC!$1:$3</definedName>
    <definedName name="_xlnm.Print_Titles" localSheetId="5">FE!$1:$3</definedName>
    <definedName name="_xlnm.Print_Titles" localSheetId="3">MO!$1:$3</definedName>
    <definedName name="_xlnm.Print_Titles" localSheetId="0">PC!$1:$3</definedName>
    <definedName name="_xlnm.Print_Titles" localSheetId="1">PR!$1:$3</definedName>
    <definedName name="_xlnm.Print_Titles" localSheetId="6">RA!$1:$3</definedName>
    <definedName name="_xlnm.Print_Titles" localSheetId="2">RE!$1:$3</definedName>
    <definedName name="_xlnm.Print_Titles" localSheetId="8">RN!$1:$3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9" l="1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5" i="9"/>
  <c r="M6" i="9"/>
  <c r="M7" i="9"/>
  <c r="M8" i="9"/>
  <c r="M9" i="9"/>
  <c r="M10" i="9"/>
  <c r="M4" i="9"/>
  <c r="N25" i="9"/>
  <c r="O5" i="11" l="1"/>
  <c r="O6" i="11"/>
  <c r="O7" i="11"/>
  <c r="O8" i="11"/>
  <c r="O9" i="11"/>
  <c r="O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4" i="11"/>
  <c r="N5" i="11"/>
  <c r="N6" i="11"/>
  <c r="N7" i="11"/>
  <c r="N8" i="11"/>
  <c r="N9" i="11"/>
  <c r="N10" i="11"/>
  <c r="N11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N25" i="11"/>
  <c r="N26" i="11"/>
  <c r="N27" i="11"/>
  <c r="N28" i="11"/>
  <c r="N29" i="11"/>
  <c r="N30" i="11"/>
  <c r="N31" i="11"/>
  <c r="N32" i="11"/>
  <c r="N33" i="11"/>
  <c r="N4" i="11"/>
  <c r="P5" i="10"/>
  <c r="R5" i="10" s="1"/>
  <c r="P6" i="10"/>
  <c r="R6" i="10" s="1"/>
  <c r="P7" i="10"/>
  <c r="R7" i="10" s="1"/>
  <c r="P8" i="10"/>
  <c r="R8" i="10" s="1"/>
  <c r="P9" i="10"/>
  <c r="R9" i="10" s="1"/>
  <c r="P10" i="10"/>
  <c r="R10" i="10" s="1"/>
  <c r="P11" i="10"/>
  <c r="R11" i="10" s="1"/>
  <c r="P12" i="10"/>
  <c r="R12" i="10" s="1"/>
  <c r="P13" i="10"/>
  <c r="R13" i="10" s="1"/>
  <c r="P14" i="10"/>
  <c r="R14" i="10" s="1"/>
  <c r="P15" i="10"/>
  <c r="R15" i="10" s="1"/>
  <c r="P16" i="10"/>
  <c r="R16" i="10" s="1"/>
  <c r="P17" i="10"/>
  <c r="R17" i="10" s="1"/>
  <c r="P18" i="10"/>
  <c r="R18" i="10" s="1"/>
  <c r="P19" i="10"/>
  <c r="R19" i="10" s="1"/>
  <c r="P20" i="10"/>
  <c r="R20" i="10" s="1"/>
  <c r="P21" i="10"/>
  <c r="R21" i="10" s="1"/>
  <c r="P22" i="10"/>
  <c r="R22" i="10" s="1"/>
  <c r="P23" i="10"/>
  <c r="R23" i="10" s="1"/>
  <c r="P24" i="10"/>
  <c r="R24" i="10" s="1"/>
  <c r="P25" i="10"/>
  <c r="R25" i="10" s="1"/>
  <c r="P26" i="10"/>
  <c r="R26" i="10" s="1"/>
  <c r="P27" i="10"/>
  <c r="R27" i="10" s="1"/>
  <c r="P28" i="10"/>
  <c r="R28" i="10" s="1"/>
  <c r="P29" i="10"/>
  <c r="R29" i="10" s="1"/>
  <c r="P30" i="10"/>
  <c r="R30" i="10" s="1"/>
  <c r="P31" i="10"/>
  <c r="R31" i="10" s="1"/>
  <c r="P32" i="10"/>
  <c r="R32" i="10" s="1"/>
  <c r="P33" i="10"/>
  <c r="R33" i="10" s="1"/>
  <c r="P34" i="10"/>
  <c r="R34" i="10" s="1"/>
  <c r="P35" i="10"/>
  <c r="R35" i="10" s="1"/>
  <c r="P36" i="10"/>
  <c r="R36" i="10" s="1"/>
  <c r="P37" i="10"/>
  <c r="R37" i="10" s="1"/>
  <c r="P4" i="10"/>
  <c r="R4" i="10" s="1"/>
  <c r="O5" i="10"/>
  <c r="O6" i="10"/>
  <c r="O7" i="10"/>
  <c r="O8" i="10"/>
  <c r="O9" i="10"/>
  <c r="O10" i="10"/>
  <c r="O11" i="10"/>
  <c r="O12" i="10"/>
  <c r="O13" i="10"/>
  <c r="O14" i="10"/>
  <c r="O15" i="10"/>
  <c r="O16" i="10"/>
  <c r="O17" i="10"/>
  <c r="O18" i="10"/>
  <c r="O19" i="10"/>
  <c r="O20" i="10"/>
  <c r="O21" i="10"/>
  <c r="O22" i="10"/>
  <c r="O23" i="10"/>
  <c r="O24" i="10"/>
  <c r="O25" i="10"/>
  <c r="O26" i="10"/>
  <c r="O27" i="10"/>
  <c r="O28" i="10"/>
  <c r="O29" i="10"/>
  <c r="O30" i="10"/>
  <c r="O31" i="10"/>
  <c r="O32" i="10"/>
  <c r="O33" i="10"/>
  <c r="O34" i="10"/>
  <c r="O35" i="10"/>
  <c r="O36" i="10"/>
  <c r="O37" i="10"/>
  <c r="O4" i="10"/>
  <c r="N5" i="10"/>
  <c r="N6" i="10"/>
  <c r="N7" i="10"/>
  <c r="N8" i="10"/>
  <c r="N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26" i="10"/>
  <c r="N27" i="10"/>
  <c r="N28" i="10"/>
  <c r="N29" i="10"/>
  <c r="N30" i="10"/>
  <c r="N31" i="10"/>
  <c r="N32" i="10"/>
  <c r="N33" i="10"/>
  <c r="N34" i="10"/>
  <c r="N35" i="10"/>
  <c r="N36" i="10"/>
  <c r="N37" i="10"/>
  <c r="N4" i="10"/>
  <c r="P5" i="9"/>
  <c r="R5" i="9" s="1"/>
  <c r="P6" i="9"/>
  <c r="R6" i="9" s="1"/>
  <c r="P7" i="9"/>
  <c r="R7" i="9" s="1"/>
  <c r="P8" i="9"/>
  <c r="R8" i="9" s="1"/>
  <c r="P9" i="9"/>
  <c r="R9" i="9" s="1"/>
  <c r="P10" i="9"/>
  <c r="R10" i="9" s="1"/>
  <c r="P11" i="9"/>
  <c r="R11" i="9" s="1"/>
  <c r="P12" i="9"/>
  <c r="R12" i="9" s="1"/>
  <c r="P13" i="9"/>
  <c r="R13" i="9" s="1"/>
  <c r="P14" i="9"/>
  <c r="R14" i="9" s="1"/>
  <c r="P15" i="9"/>
  <c r="R15" i="9" s="1"/>
  <c r="P16" i="9"/>
  <c r="R16" i="9" s="1"/>
  <c r="P17" i="9"/>
  <c r="R17" i="9" s="1"/>
  <c r="P18" i="9"/>
  <c r="R18" i="9" s="1"/>
  <c r="P19" i="9"/>
  <c r="R19" i="9" s="1"/>
  <c r="P20" i="9"/>
  <c r="R20" i="9" s="1"/>
  <c r="P21" i="9"/>
  <c r="R21" i="9" s="1"/>
  <c r="P22" i="9"/>
  <c r="R22" i="9" s="1"/>
  <c r="P23" i="9"/>
  <c r="R23" i="9" s="1"/>
  <c r="P24" i="9"/>
  <c r="R24" i="9" s="1"/>
  <c r="P25" i="9"/>
  <c r="R25" i="9" s="1"/>
  <c r="P4" i="9"/>
  <c r="R4" i="9" s="1"/>
  <c r="O5" i="9"/>
  <c r="O6" i="9"/>
  <c r="O7" i="9"/>
  <c r="O8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4" i="9"/>
  <c r="P5" i="8"/>
  <c r="R5" i="8" s="1"/>
  <c r="P6" i="8"/>
  <c r="R6" i="8" s="1"/>
  <c r="P7" i="8"/>
  <c r="R7" i="8" s="1"/>
  <c r="P8" i="8"/>
  <c r="R8" i="8" s="1"/>
  <c r="P9" i="8"/>
  <c r="R9" i="8" s="1"/>
  <c r="P10" i="8"/>
  <c r="R10" i="8" s="1"/>
  <c r="P11" i="8"/>
  <c r="R11" i="8" s="1"/>
  <c r="P12" i="8"/>
  <c r="R12" i="8" s="1"/>
  <c r="P13" i="8"/>
  <c r="R13" i="8" s="1"/>
  <c r="P14" i="8"/>
  <c r="R14" i="8" s="1"/>
  <c r="P15" i="8"/>
  <c r="R15" i="8" s="1"/>
  <c r="P16" i="8"/>
  <c r="R16" i="8" s="1"/>
  <c r="P17" i="8"/>
  <c r="R17" i="8" s="1"/>
  <c r="P18" i="8"/>
  <c r="R18" i="8" s="1"/>
  <c r="P19" i="8"/>
  <c r="R19" i="8" s="1"/>
  <c r="P20" i="8"/>
  <c r="R20" i="8" s="1"/>
  <c r="P21" i="8"/>
  <c r="R21" i="8" s="1"/>
  <c r="P22" i="8"/>
  <c r="R22" i="8" s="1"/>
  <c r="P23" i="8"/>
  <c r="R23" i="8" s="1"/>
  <c r="P24" i="8"/>
  <c r="R24" i="8" s="1"/>
  <c r="P25" i="8"/>
  <c r="R25" i="8" s="1"/>
  <c r="P26" i="8"/>
  <c r="R26" i="8" s="1"/>
  <c r="P27" i="8"/>
  <c r="R27" i="8" s="1"/>
  <c r="P28" i="8"/>
  <c r="R28" i="8" s="1"/>
  <c r="P4" i="8"/>
  <c r="R4" i="8" s="1"/>
  <c r="O5" i="8"/>
  <c r="O6" i="8"/>
  <c r="O7" i="8"/>
  <c r="O8" i="8"/>
  <c r="O9" i="8"/>
  <c r="O10" i="8"/>
  <c r="O11" i="8"/>
  <c r="O12" i="8"/>
  <c r="O13" i="8"/>
  <c r="O14" i="8"/>
  <c r="O15" i="8"/>
  <c r="O16" i="8"/>
  <c r="O17" i="8"/>
  <c r="O18" i="8"/>
  <c r="O19" i="8"/>
  <c r="O20" i="8"/>
  <c r="O21" i="8"/>
  <c r="O22" i="8"/>
  <c r="O23" i="8"/>
  <c r="O24" i="8"/>
  <c r="O25" i="8"/>
  <c r="O26" i="8"/>
  <c r="O27" i="8"/>
  <c r="O28" i="8"/>
  <c r="O4" i="8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4" i="8"/>
  <c r="P5" i="7"/>
  <c r="R5" i="7" s="1"/>
  <c r="P6" i="7"/>
  <c r="R6" i="7" s="1"/>
  <c r="P7" i="7"/>
  <c r="R7" i="7" s="1"/>
  <c r="P8" i="7"/>
  <c r="R8" i="7" s="1"/>
  <c r="P9" i="7"/>
  <c r="R9" i="7" s="1"/>
  <c r="P10" i="7"/>
  <c r="R10" i="7" s="1"/>
  <c r="P11" i="7"/>
  <c r="R11" i="7" s="1"/>
  <c r="P12" i="7"/>
  <c r="R12" i="7" s="1"/>
  <c r="P13" i="7"/>
  <c r="R13" i="7" s="1"/>
  <c r="P14" i="7"/>
  <c r="R14" i="7" s="1"/>
  <c r="P15" i="7"/>
  <c r="R15" i="7" s="1"/>
  <c r="P16" i="7"/>
  <c r="R16" i="7" s="1"/>
  <c r="P17" i="7"/>
  <c r="R17" i="7" s="1"/>
  <c r="P18" i="7"/>
  <c r="R18" i="7" s="1"/>
  <c r="P19" i="7"/>
  <c r="R19" i="7" s="1"/>
  <c r="P20" i="7"/>
  <c r="R20" i="7" s="1"/>
  <c r="P21" i="7"/>
  <c r="R21" i="7" s="1"/>
  <c r="P22" i="7"/>
  <c r="R22" i="7" s="1"/>
  <c r="P23" i="7"/>
  <c r="R23" i="7" s="1"/>
  <c r="P24" i="7"/>
  <c r="R24" i="7" s="1"/>
  <c r="P25" i="7"/>
  <c r="R25" i="7" s="1"/>
  <c r="P26" i="7"/>
  <c r="R26" i="7" s="1"/>
  <c r="P27" i="7"/>
  <c r="R27" i="7" s="1"/>
  <c r="P28" i="7"/>
  <c r="R28" i="7" s="1"/>
  <c r="P29" i="7"/>
  <c r="R29" i="7" s="1"/>
  <c r="P30" i="7"/>
  <c r="R30" i="7" s="1"/>
  <c r="P31" i="7"/>
  <c r="R31" i="7" s="1"/>
  <c r="P32" i="7"/>
  <c r="R32" i="7" s="1"/>
  <c r="P33" i="7"/>
  <c r="R33" i="7" s="1"/>
  <c r="P34" i="7"/>
  <c r="R34" i="7" s="1"/>
  <c r="P35" i="7"/>
  <c r="R35" i="7" s="1"/>
  <c r="P36" i="7"/>
  <c r="R36" i="7" s="1"/>
  <c r="P37" i="7"/>
  <c r="R37" i="7" s="1"/>
  <c r="P38" i="7"/>
  <c r="R38" i="7" s="1"/>
  <c r="P39" i="7"/>
  <c r="R39" i="7" s="1"/>
  <c r="P40" i="7"/>
  <c r="R40" i="7" s="1"/>
  <c r="P41" i="7"/>
  <c r="R41" i="7" s="1"/>
  <c r="P42" i="7"/>
  <c r="R42" i="7" s="1"/>
  <c r="P43" i="7"/>
  <c r="R43" i="7" s="1"/>
  <c r="P44" i="7"/>
  <c r="R44" i="7" s="1"/>
  <c r="P45" i="7"/>
  <c r="R45" i="7" s="1"/>
  <c r="P46" i="7"/>
  <c r="R46" i="7" s="1"/>
  <c r="P47" i="7"/>
  <c r="R47" i="7" s="1"/>
  <c r="P48" i="7"/>
  <c r="R48" i="7" s="1"/>
  <c r="P49" i="7"/>
  <c r="R49" i="7" s="1"/>
  <c r="P50" i="7"/>
  <c r="R50" i="7" s="1"/>
  <c r="P51" i="7"/>
  <c r="R51" i="7" s="1"/>
  <c r="P52" i="7"/>
  <c r="R52" i="7" s="1"/>
  <c r="P53" i="7"/>
  <c r="R53" i="7" s="1"/>
  <c r="P54" i="7"/>
  <c r="R54" i="7" s="1"/>
  <c r="P55" i="7"/>
  <c r="R55" i="7" s="1"/>
  <c r="P56" i="7"/>
  <c r="R56" i="7" s="1"/>
  <c r="P57" i="7"/>
  <c r="R57" i="7" s="1"/>
  <c r="P58" i="7"/>
  <c r="R58" i="7" s="1"/>
  <c r="P59" i="7"/>
  <c r="R59" i="7" s="1"/>
  <c r="P60" i="7"/>
  <c r="R60" i="7" s="1"/>
  <c r="P61" i="7"/>
  <c r="R61" i="7" s="1"/>
  <c r="P62" i="7"/>
  <c r="R62" i="7" s="1"/>
  <c r="P63" i="7"/>
  <c r="R63" i="7" s="1"/>
  <c r="P64" i="7"/>
  <c r="R64" i="7" s="1"/>
  <c r="P65" i="7"/>
  <c r="R65" i="7" s="1"/>
  <c r="P66" i="7"/>
  <c r="R66" i="7" s="1"/>
  <c r="P4" i="7"/>
  <c r="R4" i="7" s="1"/>
  <c r="O5" i="7"/>
  <c r="O6" i="7"/>
  <c r="O7" i="7"/>
  <c r="O8" i="7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42" i="7"/>
  <c r="O43" i="7"/>
  <c r="O44" i="7"/>
  <c r="O45" i="7"/>
  <c r="O46" i="7"/>
  <c r="O47" i="7"/>
  <c r="O48" i="7"/>
  <c r="O49" i="7"/>
  <c r="O50" i="7"/>
  <c r="O51" i="7"/>
  <c r="O52" i="7"/>
  <c r="O53" i="7"/>
  <c r="O54" i="7"/>
  <c r="O55" i="7"/>
  <c r="O56" i="7"/>
  <c r="O57" i="7"/>
  <c r="O58" i="7"/>
  <c r="O59" i="7"/>
  <c r="O60" i="7"/>
  <c r="O61" i="7"/>
  <c r="O62" i="7"/>
  <c r="O63" i="7"/>
  <c r="O64" i="7"/>
  <c r="O65" i="7"/>
  <c r="O66" i="7"/>
  <c r="O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N66" i="7"/>
  <c r="N4" i="7"/>
  <c r="P5" i="6"/>
  <c r="R5" i="6" s="1"/>
  <c r="P6" i="6"/>
  <c r="R6" i="6" s="1"/>
  <c r="P7" i="6"/>
  <c r="R7" i="6" s="1"/>
  <c r="P8" i="6"/>
  <c r="R8" i="6" s="1"/>
  <c r="P9" i="6"/>
  <c r="R9" i="6" s="1"/>
  <c r="P10" i="6"/>
  <c r="R10" i="6" s="1"/>
  <c r="P11" i="6"/>
  <c r="R11" i="6" s="1"/>
  <c r="P12" i="6"/>
  <c r="R12" i="6" s="1"/>
  <c r="P13" i="6"/>
  <c r="R13" i="6" s="1"/>
  <c r="P14" i="6"/>
  <c r="R14" i="6" s="1"/>
  <c r="P15" i="6"/>
  <c r="R15" i="6" s="1"/>
  <c r="P16" i="6"/>
  <c r="R16" i="6" s="1"/>
  <c r="P17" i="6"/>
  <c r="R17" i="6" s="1"/>
  <c r="P18" i="6"/>
  <c r="R18" i="6" s="1"/>
  <c r="P19" i="6"/>
  <c r="R19" i="6" s="1"/>
  <c r="P20" i="6"/>
  <c r="R20" i="6" s="1"/>
  <c r="P21" i="6"/>
  <c r="R21" i="6" s="1"/>
  <c r="P22" i="6"/>
  <c r="R22" i="6" s="1"/>
  <c r="P23" i="6"/>
  <c r="R23" i="6" s="1"/>
  <c r="P24" i="6"/>
  <c r="R24" i="6" s="1"/>
  <c r="P25" i="6"/>
  <c r="R25" i="6" s="1"/>
  <c r="P26" i="6"/>
  <c r="R26" i="6" s="1"/>
  <c r="P27" i="6"/>
  <c r="R27" i="6" s="1"/>
  <c r="P28" i="6"/>
  <c r="R28" i="6" s="1"/>
  <c r="P29" i="6"/>
  <c r="R29" i="6" s="1"/>
  <c r="P30" i="6"/>
  <c r="R30" i="6" s="1"/>
  <c r="P31" i="6"/>
  <c r="R31" i="6" s="1"/>
  <c r="P32" i="6"/>
  <c r="R32" i="6" s="1"/>
  <c r="P33" i="6"/>
  <c r="R33" i="6" s="1"/>
  <c r="P34" i="6"/>
  <c r="R34" i="6" s="1"/>
  <c r="P35" i="6"/>
  <c r="R35" i="6" s="1"/>
  <c r="P36" i="6"/>
  <c r="R36" i="6" s="1"/>
  <c r="P37" i="6"/>
  <c r="R37" i="6" s="1"/>
  <c r="P38" i="6"/>
  <c r="R38" i="6" s="1"/>
  <c r="P39" i="6"/>
  <c r="R39" i="6" s="1"/>
  <c r="P40" i="6"/>
  <c r="R40" i="6" s="1"/>
  <c r="P41" i="6"/>
  <c r="R41" i="6" s="1"/>
  <c r="P42" i="6"/>
  <c r="R42" i="6" s="1"/>
  <c r="P43" i="6"/>
  <c r="R43" i="6" s="1"/>
  <c r="P44" i="6"/>
  <c r="R44" i="6" s="1"/>
  <c r="P45" i="6"/>
  <c r="R45" i="6" s="1"/>
  <c r="P46" i="6"/>
  <c r="R46" i="6" s="1"/>
  <c r="P47" i="6"/>
  <c r="R47" i="6" s="1"/>
  <c r="P48" i="6"/>
  <c r="R48" i="6" s="1"/>
  <c r="P49" i="6"/>
  <c r="R49" i="6" s="1"/>
  <c r="P50" i="6"/>
  <c r="R50" i="6" s="1"/>
  <c r="P51" i="6"/>
  <c r="R51" i="6" s="1"/>
  <c r="P52" i="6"/>
  <c r="R52" i="6" s="1"/>
  <c r="P53" i="6"/>
  <c r="R53" i="6" s="1"/>
  <c r="P54" i="6"/>
  <c r="R54" i="6" s="1"/>
  <c r="P55" i="6"/>
  <c r="R55" i="6" s="1"/>
  <c r="P56" i="6"/>
  <c r="R56" i="6" s="1"/>
  <c r="P57" i="6"/>
  <c r="R57" i="6" s="1"/>
  <c r="P4" i="6"/>
  <c r="R4" i="6" s="1"/>
  <c r="O5" i="6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3" i="6"/>
  <c r="O44" i="6"/>
  <c r="O45" i="6"/>
  <c r="O46" i="6"/>
  <c r="O47" i="6"/>
  <c r="O48" i="6"/>
  <c r="O49" i="6"/>
  <c r="O50" i="6"/>
  <c r="O51" i="6"/>
  <c r="O52" i="6"/>
  <c r="O53" i="6"/>
  <c r="O54" i="6"/>
  <c r="O55" i="6"/>
  <c r="O56" i="6"/>
  <c r="O57" i="6"/>
  <c r="O4" i="6"/>
  <c r="N5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4" i="6"/>
  <c r="P5" i="5"/>
  <c r="R5" i="5" s="1"/>
  <c r="P6" i="5"/>
  <c r="R6" i="5" s="1"/>
  <c r="P7" i="5"/>
  <c r="R7" i="5" s="1"/>
  <c r="P8" i="5"/>
  <c r="R8" i="5" s="1"/>
  <c r="P9" i="5"/>
  <c r="R9" i="5" s="1"/>
  <c r="P10" i="5"/>
  <c r="R10" i="5" s="1"/>
  <c r="P11" i="5"/>
  <c r="R11" i="5" s="1"/>
  <c r="P12" i="5"/>
  <c r="R12" i="5" s="1"/>
  <c r="P13" i="5"/>
  <c r="R13" i="5" s="1"/>
  <c r="P14" i="5"/>
  <c r="R14" i="5" s="1"/>
  <c r="P15" i="5"/>
  <c r="R15" i="5" s="1"/>
  <c r="P16" i="5"/>
  <c r="R16" i="5" s="1"/>
  <c r="P17" i="5"/>
  <c r="R17" i="5" s="1"/>
  <c r="P18" i="5"/>
  <c r="R18" i="5" s="1"/>
  <c r="P19" i="5"/>
  <c r="R19" i="5" s="1"/>
  <c r="P20" i="5"/>
  <c r="R20" i="5" s="1"/>
  <c r="P21" i="5"/>
  <c r="R21" i="5" s="1"/>
  <c r="P22" i="5"/>
  <c r="R22" i="5" s="1"/>
  <c r="P23" i="5"/>
  <c r="R23" i="5" s="1"/>
  <c r="P24" i="5"/>
  <c r="R24" i="5" s="1"/>
  <c r="P25" i="5"/>
  <c r="R25" i="5" s="1"/>
  <c r="P26" i="5"/>
  <c r="R26" i="5" s="1"/>
  <c r="P27" i="5"/>
  <c r="R27" i="5" s="1"/>
  <c r="P28" i="5"/>
  <c r="R28" i="5" s="1"/>
  <c r="P29" i="5"/>
  <c r="R29" i="5" s="1"/>
  <c r="P30" i="5"/>
  <c r="R30" i="5" s="1"/>
  <c r="P31" i="5"/>
  <c r="R31" i="5" s="1"/>
  <c r="P32" i="5"/>
  <c r="R32" i="5" s="1"/>
  <c r="P33" i="5"/>
  <c r="R33" i="5" s="1"/>
  <c r="P34" i="5"/>
  <c r="R34" i="5" s="1"/>
  <c r="P35" i="5"/>
  <c r="R35" i="5" s="1"/>
  <c r="P36" i="5"/>
  <c r="R36" i="5" s="1"/>
  <c r="P37" i="5"/>
  <c r="R37" i="5" s="1"/>
  <c r="P38" i="5"/>
  <c r="R38" i="5" s="1"/>
  <c r="P39" i="5"/>
  <c r="R39" i="5" s="1"/>
  <c r="P40" i="5"/>
  <c r="R40" i="5" s="1"/>
  <c r="P41" i="5"/>
  <c r="R41" i="5" s="1"/>
  <c r="P42" i="5"/>
  <c r="R42" i="5" s="1"/>
  <c r="P43" i="5"/>
  <c r="R43" i="5" s="1"/>
  <c r="P44" i="5"/>
  <c r="R44" i="5" s="1"/>
  <c r="P45" i="5"/>
  <c r="R45" i="5" s="1"/>
  <c r="P46" i="5"/>
  <c r="R46" i="5" s="1"/>
  <c r="P47" i="5"/>
  <c r="R47" i="5" s="1"/>
  <c r="P48" i="5"/>
  <c r="R48" i="5" s="1"/>
  <c r="P49" i="5"/>
  <c r="R49" i="5" s="1"/>
  <c r="P50" i="5"/>
  <c r="R50" i="5" s="1"/>
  <c r="P51" i="5"/>
  <c r="R51" i="5" s="1"/>
  <c r="P52" i="5"/>
  <c r="R52" i="5" s="1"/>
  <c r="P4" i="5"/>
  <c r="R4" i="5" s="1"/>
  <c r="O5" i="5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4" i="5"/>
  <c r="N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4" i="5"/>
  <c r="P5" i="4"/>
  <c r="R5" i="4" s="1"/>
  <c r="P6" i="4"/>
  <c r="R6" i="4" s="1"/>
  <c r="P7" i="4"/>
  <c r="R7" i="4" s="1"/>
  <c r="P8" i="4"/>
  <c r="R8" i="4" s="1"/>
  <c r="P9" i="4"/>
  <c r="R9" i="4" s="1"/>
  <c r="P10" i="4"/>
  <c r="R10" i="4" s="1"/>
  <c r="P11" i="4"/>
  <c r="R11" i="4" s="1"/>
  <c r="P12" i="4"/>
  <c r="R12" i="4" s="1"/>
  <c r="P13" i="4"/>
  <c r="R13" i="4" s="1"/>
  <c r="P14" i="4"/>
  <c r="R14" i="4" s="1"/>
  <c r="P15" i="4"/>
  <c r="R15" i="4" s="1"/>
  <c r="P16" i="4"/>
  <c r="R16" i="4" s="1"/>
  <c r="P17" i="4"/>
  <c r="R17" i="4" s="1"/>
  <c r="P18" i="4"/>
  <c r="R18" i="4" s="1"/>
  <c r="P19" i="4"/>
  <c r="R19" i="4" s="1"/>
  <c r="P20" i="4"/>
  <c r="R20" i="4" s="1"/>
  <c r="P21" i="4"/>
  <c r="R21" i="4" s="1"/>
  <c r="P22" i="4"/>
  <c r="R22" i="4" s="1"/>
  <c r="P23" i="4"/>
  <c r="R23" i="4" s="1"/>
  <c r="P24" i="4"/>
  <c r="R24" i="4" s="1"/>
  <c r="P25" i="4"/>
  <c r="R25" i="4" s="1"/>
  <c r="P26" i="4"/>
  <c r="R26" i="4" s="1"/>
  <c r="P27" i="4"/>
  <c r="R27" i="4" s="1"/>
  <c r="P28" i="4"/>
  <c r="R28" i="4" s="1"/>
  <c r="P29" i="4"/>
  <c r="R29" i="4" s="1"/>
  <c r="P30" i="4"/>
  <c r="R30" i="4" s="1"/>
  <c r="P31" i="4"/>
  <c r="R31" i="4" s="1"/>
  <c r="P32" i="4"/>
  <c r="R32" i="4" s="1"/>
  <c r="P33" i="4"/>
  <c r="R33" i="4" s="1"/>
  <c r="P34" i="4"/>
  <c r="R34" i="4" s="1"/>
  <c r="P35" i="4"/>
  <c r="R35" i="4" s="1"/>
  <c r="P36" i="4"/>
  <c r="R36" i="4" s="1"/>
  <c r="P37" i="4"/>
  <c r="R37" i="4" s="1"/>
  <c r="P38" i="4"/>
  <c r="R38" i="4" s="1"/>
  <c r="P39" i="4"/>
  <c r="R39" i="4" s="1"/>
  <c r="P40" i="4"/>
  <c r="R40" i="4" s="1"/>
  <c r="P41" i="4"/>
  <c r="R41" i="4" s="1"/>
  <c r="P42" i="4"/>
  <c r="R42" i="4" s="1"/>
  <c r="P43" i="4"/>
  <c r="R43" i="4" s="1"/>
  <c r="P44" i="4"/>
  <c r="R44" i="4" s="1"/>
  <c r="P45" i="4"/>
  <c r="R45" i="4" s="1"/>
  <c r="P46" i="4"/>
  <c r="R46" i="4" s="1"/>
  <c r="P47" i="4"/>
  <c r="R47" i="4" s="1"/>
  <c r="P48" i="4"/>
  <c r="R48" i="4" s="1"/>
  <c r="P49" i="4"/>
  <c r="R49" i="4" s="1"/>
  <c r="P50" i="4"/>
  <c r="R50" i="4" s="1"/>
  <c r="P51" i="4"/>
  <c r="R51" i="4" s="1"/>
  <c r="P52" i="4"/>
  <c r="R52" i="4" s="1"/>
  <c r="P4" i="4"/>
  <c r="R4" i="4" s="1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4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4" i="4"/>
  <c r="P5" i="3" l="1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4" i="3"/>
  <c r="P5" i="11"/>
  <c r="R5" i="11" s="1"/>
  <c r="P6" i="11"/>
  <c r="R6" i="11" s="1"/>
  <c r="P7" i="11"/>
  <c r="R7" i="11" s="1"/>
  <c r="P8" i="11"/>
  <c r="R8" i="11" s="1"/>
  <c r="P9" i="11"/>
  <c r="R9" i="11" s="1"/>
  <c r="P10" i="11"/>
  <c r="R10" i="11" s="1"/>
  <c r="P11" i="11"/>
  <c r="R11" i="11" s="1"/>
  <c r="P12" i="11"/>
  <c r="R12" i="11" s="1"/>
  <c r="P13" i="11"/>
  <c r="R13" i="11" s="1"/>
  <c r="P14" i="11"/>
  <c r="R14" i="11" s="1"/>
  <c r="P15" i="11"/>
  <c r="R15" i="11" s="1"/>
  <c r="P16" i="11"/>
  <c r="R16" i="11" s="1"/>
  <c r="P17" i="11"/>
  <c r="R17" i="11" s="1"/>
  <c r="P18" i="11"/>
  <c r="R18" i="11" s="1"/>
  <c r="P19" i="11"/>
  <c r="R19" i="11" s="1"/>
  <c r="P20" i="11"/>
  <c r="R20" i="11" s="1"/>
  <c r="P21" i="11"/>
  <c r="R21" i="11" s="1"/>
  <c r="P22" i="11"/>
  <c r="R22" i="11" s="1"/>
  <c r="P23" i="11"/>
  <c r="R23" i="11" s="1"/>
  <c r="P24" i="11"/>
  <c r="R24" i="11" s="1"/>
  <c r="P25" i="11"/>
  <c r="R25" i="11" s="1"/>
  <c r="P26" i="11"/>
  <c r="R26" i="11" s="1"/>
  <c r="P27" i="11"/>
  <c r="R27" i="11" s="1"/>
  <c r="P28" i="11"/>
  <c r="R28" i="11" s="1"/>
  <c r="P29" i="11"/>
  <c r="R29" i="11" s="1"/>
  <c r="P30" i="11"/>
  <c r="R30" i="11" s="1"/>
  <c r="P31" i="11"/>
  <c r="R31" i="11" s="1"/>
  <c r="P32" i="11"/>
  <c r="R32" i="11" s="1"/>
  <c r="P33" i="11"/>
  <c r="R33" i="11" s="1"/>
  <c r="P4" i="11"/>
  <c r="R4" i="11" s="1"/>
</calcChain>
</file>

<file path=xl/sharedStrings.xml><?xml version="1.0" encoding="utf-8"?>
<sst xmlns="http://schemas.openxmlformats.org/spreadsheetml/2006/main" count="608" uniqueCount="435">
  <si>
    <t>Comune</t>
  </si>
  <si>
    <t>Distretto</t>
  </si>
  <si>
    <t>Agazzano</t>
  </si>
  <si>
    <t>Alseno</t>
  </si>
  <si>
    <t>Besenzone</t>
  </si>
  <si>
    <t>Bettola</t>
  </si>
  <si>
    <t>Bobbio</t>
  </si>
  <si>
    <t>Borgonovo Val Tidone</t>
  </si>
  <si>
    <t>Cadeo</t>
  </si>
  <si>
    <t>Calendasco</t>
  </si>
  <si>
    <t>Caorso</t>
  </si>
  <si>
    <t>Carpaneto Piacentino</t>
  </si>
  <si>
    <t>Castell'Arquato</t>
  </si>
  <si>
    <t>Castel San Giovanni</t>
  </si>
  <si>
    <t>Castelvetro Piacentino</t>
  </si>
  <si>
    <t>Cerignale</t>
  </si>
  <si>
    <t>Coli</t>
  </si>
  <si>
    <t>Corte Brugnatella</t>
  </si>
  <si>
    <t>Cortemaggiore</t>
  </si>
  <si>
    <t>Farini</t>
  </si>
  <si>
    <t>Ferriere</t>
  </si>
  <si>
    <t>Fiorenzuola d'Arda</t>
  </si>
  <si>
    <t>Gazzola</t>
  </si>
  <si>
    <t>Gossolengo</t>
  </si>
  <si>
    <t>Gragnano Trebbiense</t>
  </si>
  <si>
    <t>Gropparello</t>
  </si>
  <si>
    <t>Lugagnano Val d'Arda</t>
  </si>
  <si>
    <t>Monticelli d'Ongina</t>
  </si>
  <si>
    <t>Morfasso</t>
  </si>
  <si>
    <t>Ottone</t>
  </si>
  <si>
    <t>Piacenza</t>
  </si>
  <si>
    <t>Pianello Val Tidone</t>
  </si>
  <si>
    <t>Piozzano</t>
  </si>
  <si>
    <t>Podenzano</t>
  </si>
  <si>
    <t>Ponte dell'Olio</t>
  </si>
  <si>
    <t>Pontenure</t>
  </si>
  <si>
    <t>Rivergaro</t>
  </si>
  <si>
    <t>Rottofreno</t>
  </si>
  <si>
    <t>San Giorgio Piacentino</t>
  </si>
  <si>
    <t>San Pietro in Cerro</t>
  </si>
  <si>
    <t>Sarmato</t>
  </si>
  <si>
    <t>Travo</t>
  </si>
  <si>
    <t>Vernasca</t>
  </si>
  <si>
    <t>Vigolzone</t>
  </si>
  <si>
    <t>Villanova sull'Arda</t>
  </si>
  <si>
    <t>Zerba</t>
  </si>
  <si>
    <t>Ziano Piacentino</t>
  </si>
  <si>
    <t>Alta Val Tidone</t>
  </si>
  <si>
    <t>Bedonia</t>
  </si>
  <si>
    <t>Bore</t>
  </si>
  <si>
    <t>Calestano</t>
  </si>
  <si>
    <t>Colorno</t>
  </si>
  <si>
    <t>Compiano</t>
  </si>
  <si>
    <t>Felino</t>
  </si>
  <si>
    <t>Fontanellato</t>
  </si>
  <si>
    <t>Lesignano de' Bagni</t>
  </si>
  <si>
    <t>Monchio Delle Corti</t>
  </si>
  <si>
    <t>Neviano Degli Arduini</t>
  </si>
  <si>
    <t>Albareto</t>
  </si>
  <si>
    <t>Bardi</t>
  </si>
  <si>
    <t>Berceto</t>
  </si>
  <si>
    <t>Borgo Val di Taro</t>
  </si>
  <si>
    <t>Busseto</t>
  </si>
  <si>
    <t>Collecchio</t>
  </si>
  <si>
    <t>Corniglio</t>
  </si>
  <si>
    <t>Fidenza</t>
  </si>
  <si>
    <t>Fontevivo</t>
  </si>
  <si>
    <t>Fornovo di Taro</t>
  </si>
  <si>
    <t>Langhirano</t>
  </si>
  <si>
    <t>Medesano</t>
  </si>
  <si>
    <t>Montechiarugolo</t>
  </si>
  <si>
    <t>Noceto</t>
  </si>
  <si>
    <t>Palanzano</t>
  </si>
  <si>
    <t>Parma</t>
  </si>
  <si>
    <t>Pellegrino Parmense</t>
  </si>
  <si>
    <t>Roccabianca</t>
  </si>
  <si>
    <t>Sala Baganza</t>
  </si>
  <si>
    <t>Salsomaggiore Terme</t>
  </si>
  <si>
    <t>San Secondo Parmense</t>
  </si>
  <si>
    <t>Solignano</t>
  </si>
  <si>
    <t>Soragna</t>
  </si>
  <si>
    <t>Terenzo</t>
  </si>
  <si>
    <t>Tizzano Val Parma</t>
  </si>
  <si>
    <t>Tornolo</t>
  </si>
  <si>
    <t>Torrile</t>
  </si>
  <si>
    <t>Traversetolo</t>
  </si>
  <si>
    <t>Valmozzola</t>
  </si>
  <si>
    <t>Varano de' Melegari</t>
  </si>
  <si>
    <t>Varsi</t>
  </si>
  <si>
    <t>Sissa Trecasali</t>
  </si>
  <si>
    <t>Polesine Zibello</t>
  </si>
  <si>
    <t>Sorbolo Mezzani</t>
  </si>
  <si>
    <t>Albinea</t>
  </si>
  <si>
    <t>REGGIO EMILIA</t>
  </si>
  <si>
    <t>Bagnolo in Piano</t>
  </si>
  <si>
    <t>Baiso</t>
  </si>
  <si>
    <t>SCANDIANO</t>
  </si>
  <si>
    <t>Bibbiano</t>
  </si>
  <si>
    <t>MONTECCHIO EMILIA</t>
  </si>
  <si>
    <t>Boretto</t>
  </si>
  <si>
    <t>GUASTALLA</t>
  </si>
  <si>
    <t>Brescello</t>
  </si>
  <si>
    <t>Cadelbosco di Sopra</t>
  </si>
  <si>
    <t>Campagnola Emilia</t>
  </si>
  <si>
    <t>CORREGGIO</t>
  </si>
  <si>
    <t>Campegine</t>
  </si>
  <si>
    <t>Carpineti</t>
  </si>
  <si>
    <t>CASTELNUOVO NE' MONTI</t>
  </si>
  <si>
    <t>Casalgrande</t>
  </si>
  <si>
    <t>Casina</t>
  </si>
  <si>
    <t>Castellarano</t>
  </si>
  <si>
    <t>Castelnovo di Sotto</t>
  </si>
  <si>
    <t>Castelnovo ne' Monti</t>
  </si>
  <si>
    <t>Cavriago</t>
  </si>
  <si>
    <t>Canossa</t>
  </si>
  <si>
    <t>Correggio</t>
  </si>
  <si>
    <t>Fabbrico</t>
  </si>
  <si>
    <t>Gattatico</t>
  </si>
  <si>
    <t>Gualtieri</t>
  </si>
  <si>
    <t>Guastalla</t>
  </si>
  <si>
    <t>Luzzara</t>
  </si>
  <si>
    <t>Montecchio Emilia</t>
  </si>
  <si>
    <t>Novellara</t>
  </si>
  <si>
    <t>Poviglio</t>
  </si>
  <si>
    <t>Quattro Castella</t>
  </si>
  <si>
    <t>Reggiolo</t>
  </si>
  <si>
    <t>Reggio nell'Emilia</t>
  </si>
  <si>
    <t>Rio Saliceto</t>
  </si>
  <si>
    <t>Rolo</t>
  </si>
  <si>
    <t>Rubiera</t>
  </si>
  <si>
    <t>San Martino in Rio</t>
  </si>
  <si>
    <t>San Polo d'Enza</t>
  </si>
  <si>
    <t>Sant'Ilario d'Enza</t>
  </si>
  <si>
    <t>Scandiano</t>
  </si>
  <si>
    <t>Toano</t>
  </si>
  <si>
    <t>Vetto</t>
  </si>
  <si>
    <t>Vezzano sul Crostolo</t>
  </si>
  <si>
    <t>Viano</t>
  </si>
  <si>
    <t>Villa Minozzo</t>
  </si>
  <si>
    <t>Ventasso</t>
  </si>
  <si>
    <t>Bastiglia</t>
  </si>
  <si>
    <t>Bomporto</t>
  </si>
  <si>
    <t>Camposanto</t>
  </si>
  <si>
    <t>Carpi</t>
  </si>
  <si>
    <t>Castelfranco Emilia</t>
  </si>
  <si>
    <t>Castelnuovo Rangone</t>
  </si>
  <si>
    <t>Castelvetro di Modena</t>
  </si>
  <si>
    <t>Cavezzo</t>
  </si>
  <si>
    <t>Concordia sulla Secchia</t>
  </si>
  <si>
    <t>Fanano</t>
  </si>
  <si>
    <t>Finale Emilia</t>
  </si>
  <si>
    <t>Fiorano Modenese</t>
  </si>
  <si>
    <t>Fiumalbo</t>
  </si>
  <si>
    <t>Formigine</t>
  </si>
  <si>
    <t>Frassinoro</t>
  </si>
  <si>
    <t>Guiglia</t>
  </si>
  <si>
    <t>Lama Mocogno</t>
  </si>
  <si>
    <t>Maranello</t>
  </si>
  <si>
    <t>Marano sul Panaro</t>
  </si>
  <si>
    <t>Medolla</t>
  </si>
  <si>
    <t>Mirandola</t>
  </si>
  <si>
    <t>Modena</t>
  </si>
  <si>
    <t>Montecreto</t>
  </si>
  <si>
    <t>Montefiorino</t>
  </si>
  <si>
    <t>Montese</t>
  </si>
  <si>
    <t>Nonantola</t>
  </si>
  <si>
    <t>Novi di Modena</t>
  </si>
  <si>
    <t>Palagano</t>
  </si>
  <si>
    <t>Pavullo nel Frignano</t>
  </si>
  <si>
    <t>Pievepelago</t>
  </si>
  <si>
    <t>Polinago</t>
  </si>
  <si>
    <t>Prignano sulla Secchia</t>
  </si>
  <si>
    <t>Ravarino</t>
  </si>
  <si>
    <t>Riolunato</t>
  </si>
  <si>
    <t>San Cesario sul Panaro</t>
  </si>
  <si>
    <t>San Felice sul Panaro</t>
  </si>
  <si>
    <t>San Possidonio</t>
  </si>
  <si>
    <t>San Prospero</t>
  </si>
  <si>
    <t>Sassuolo</t>
  </si>
  <si>
    <t>Savignano sul Panaro</t>
  </si>
  <si>
    <t>Serramazzoni</t>
  </si>
  <si>
    <t>Sestola</t>
  </si>
  <si>
    <t>Soliera</t>
  </si>
  <si>
    <t>Spilamberto</t>
  </si>
  <si>
    <t>Vignola</t>
  </si>
  <si>
    <t>Zocca</t>
  </si>
  <si>
    <t>Camugnano</t>
  </si>
  <si>
    <t>APPENNINO BOLOGNESE</t>
  </si>
  <si>
    <t>Anzola dell'Emilia</t>
  </si>
  <si>
    <t>PIANURA OVEST</t>
  </si>
  <si>
    <t>Argelato</t>
  </si>
  <si>
    <t>PIANURA EST</t>
  </si>
  <si>
    <t>Baricella</t>
  </si>
  <si>
    <t>Bentivoglio</t>
  </si>
  <si>
    <t>Bologna</t>
  </si>
  <si>
    <t>CITTA' DI BOLOGNA</t>
  </si>
  <si>
    <t>Borgo Tossignano</t>
  </si>
  <si>
    <t>IMOLA</t>
  </si>
  <si>
    <t>Budrio</t>
  </si>
  <si>
    <t>Calderara di Reno</t>
  </si>
  <si>
    <t>Casalecchio di Reno</t>
  </si>
  <si>
    <t>RENO, LAVINO E SAMOGGIA</t>
  </si>
  <si>
    <t>Casalfiumanese</t>
  </si>
  <si>
    <t>Castel d'Aiano</t>
  </si>
  <si>
    <t>Castel del Rio</t>
  </si>
  <si>
    <t>Castel di Casio</t>
  </si>
  <si>
    <t>Castel Guelfo di Bologna</t>
  </si>
  <si>
    <t>Castello d'Argile</t>
  </si>
  <si>
    <t>Castel Maggiore</t>
  </si>
  <si>
    <t>Castel San Pietro Terme</t>
  </si>
  <si>
    <t>Castenaso</t>
  </si>
  <si>
    <t>Castiglione dei Pepoli</t>
  </si>
  <si>
    <t>Crevalcore</t>
  </si>
  <si>
    <t>Dozza</t>
  </si>
  <si>
    <t>Fontanelice</t>
  </si>
  <si>
    <t>Gaggio Montano</t>
  </si>
  <si>
    <t>Galliera</t>
  </si>
  <si>
    <t>Granarolo dell'Emilia</t>
  </si>
  <si>
    <t>Grizzana Morandi</t>
  </si>
  <si>
    <t>Imola</t>
  </si>
  <si>
    <t>Lizzano in Belvedere</t>
  </si>
  <si>
    <t>Loiano</t>
  </si>
  <si>
    <t>SAN LAZZARO DI SAVENA</t>
  </si>
  <si>
    <t>Malalbergo</t>
  </si>
  <si>
    <t>Marzabotto</t>
  </si>
  <si>
    <t>Medicina</t>
  </si>
  <si>
    <t>Minerbio</t>
  </si>
  <si>
    <t>Molinella</t>
  </si>
  <si>
    <t>Monghidoro</t>
  </si>
  <si>
    <t>Monterenzio</t>
  </si>
  <si>
    <t>Monte San Pietro</t>
  </si>
  <si>
    <t>Monzuno</t>
  </si>
  <si>
    <t>Mordano</t>
  </si>
  <si>
    <t>Ozzano dell'Emilia</t>
  </si>
  <si>
    <t>Pianoro</t>
  </si>
  <si>
    <t>Pieve di Cento</t>
  </si>
  <si>
    <t>Sala Bolognese</t>
  </si>
  <si>
    <t>San Benedetto Val di Sambro</t>
  </si>
  <si>
    <t>San Giorgio di Piano</t>
  </si>
  <si>
    <t>San Giovanni in Persiceto</t>
  </si>
  <si>
    <t>San Lazzaro di Savena</t>
  </si>
  <si>
    <t>San Pietro in Casale</t>
  </si>
  <si>
    <t>Sant'Agata Bolognese</t>
  </si>
  <si>
    <t>Sasso Marconi</t>
  </si>
  <si>
    <t>Vergato</t>
  </si>
  <si>
    <t>Zola Predosa</t>
  </si>
  <si>
    <t>Valsamoggia</t>
  </si>
  <si>
    <t>Alto Reno Terme</t>
  </si>
  <si>
    <t>Argenta</t>
  </si>
  <si>
    <t>FERRARA SUD EST</t>
  </si>
  <si>
    <t>Bondeno</t>
  </si>
  <si>
    <t>FERRARA OVEST</t>
  </si>
  <si>
    <t>Cento</t>
  </si>
  <si>
    <t>Codigoro</t>
  </si>
  <si>
    <t>Comacchio</t>
  </si>
  <si>
    <t>Copparo</t>
  </si>
  <si>
    <t>FERRARA CENTRO-NORD</t>
  </si>
  <si>
    <t>Ferrara</t>
  </si>
  <si>
    <t>Jolanda di Savoia</t>
  </si>
  <si>
    <t>Lagosanto</t>
  </si>
  <si>
    <t>Masi Torello</t>
  </si>
  <si>
    <t>Mesola</t>
  </si>
  <si>
    <t>Ostellato</t>
  </si>
  <si>
    <t>Poggio Renatico</t>
  </si>
  <si>
    <t>Portomaggiore</t>
  </si>
  <si>
    <t>Vigarano Mainarda</t>
  </si>
  <si>
    <t>Voghiera</t>
  </si>
  <si>
    <t>Goro</t>
  </si>
  <si>
    <t>Fiscaglia</t>
  </si>
  <si>
    <t>Terre del Reno</t>
  </si>
  <si>
    <t>Riva del Po</t>
  </si>
  <si>
    <t>Tresignana</t>
  </si>
  <si>
    <t>Alfonsine</t>
  </si>
  <si>
    <t>LUGO</t>
  </si>
  <si>
    <t>Bagnacavallo</t>
  </si>
  <si>
    <t>Bagnara di Romagna</t>
  </si>
  <si>
    <t>Brisighella</t>
  </si>
  <si>
    <t>FAENZA</t>
  </si>
  <si>
    <t>Casola Valsenio</t>
  </si>
  <si>
    <t>Castel Bolognese</t>
  </si>
  <si>
    <t>Cervia</t>
  </si>
  <si>
    <t>RAVENNA</t>
  </si>
  <si>
    <t>Conselice</t>
  </si>
  <si>
    <t>Cotignola</t>
  </si>
  <si>
    <t>Faenza</t>
  </si>
  <si>
    <t>Fusignano</t>
  </si>
  <si>
    <t>Lugo</t>
  </si>
  <si>
    <t>Massa Lombarda</t>
  </si>
  <si>
    <t>Ravenna</t>
  </si>
  <si>
    <t>Riolo Terme</t>
  </si>
  <si>
    <t>Russi</t>
  </si>
  <si>
    <t>Sant'Agata sul Santerno</t>
  </si>
  <si>
    <t>Solarolo</t>
  </si>
  <si>
    <t>Bagno di Romagna</t>
  </si>
  <si>
    <t>CESENA - VALLE DEL SAVIO</t>
  </si>
  <si>
    <t>Bertinoro</t>
  </si>
  <si>
    <t>FORLI'</t>
  </si>
  <si>
    <t>Borghi</t>
  </si>
  <si>
    <t>RUBICONE</t>
  </si>
  <si>
    <t>Castrocaro Terme e Terra del Sole</t>
  </si>
  <si>
    <t>Cesena</t>
  </si>
  <si>
    <t>Cesenatico</t>
  </si>
  <si>
    <t>Civitella di Romagna</t>
  </si>
  <si>
    <t>Dovadola</t>
  </si>
  <si>
    <t>Forli'</t>
  </si>
  <si>
    <t>Forlimpopoli</t>
  </si>
  <si>
    <t>Galeata</t>
  </si>
  <si>
    <t>Gambettola</t>
  </si>
  <si>
    <t>Gatteo</t>
  </si>
  <si>
    <t>Longiano</t>
  </si>
  <si>
    <t>Meldola</t>
  </si>
  <si>
    <t>Mercato Saraceno</t>
  </si>
  <si>
    <t>Modigliana</t>
  </si>
  <si>
    <t>Montiano</t>
  </si>
  <si>
    <t>Portico e San Benedetto</t>
  </si>
  <si>
    <t>Predappio</t>
  </si>
  <si>
    <t>Premilcuore</t>
  </si>
  <si>
    <t>Rocca San Casciano</t>
  </si>
  <si>
    <t>Roncofreddo</t>
  </si>
  <si>
    <t>San Mauro Pascoli</t>
  </si>
  <si>
    <t>Santa Sofia</t>
  </si>
  <si>
    <t>Sarsina</t>
  </si>
  <si>
    <t>Savignano sul Rubicone</t>
  </si>
  <si>
    <t>Sogliano al Rubicone</t>
  </si>
  <si>
    <t>Tredozio</t>
  </si>
  <si>
    <t>Verghereto</t>
  </si>
  <si>
    <t>Bellaria-Igea Marina</t>
  </si>
  <si>
    <t>RIMINI</t>
  </si>
  <si>
    <t>Cattolica</t>
  </si>
  <si>
    <t>RICCIONE</t>
  </si>
  <si>
    <t>Coriano</t>
  </si>
  <si>
    <t>Gemmano</t>
  </si>
  <si>
    <t>Misano Adriatico</t>
  </si>
  <si>
    <t>Mondaino</t>
  </si>
  <si>
    <t>Montefiore Conca</t>
  </si>
  <si>
    <t>Montegridolfo</t>
  </si>
  <si>
    <t>Morciano di Romagna</t>
  </si>
  <si>
    <t>Riccione</t>
  </si>
  <si>
    <t>Rimini</t>
  </si>
  <si>
    <t>Saludecio</t>
  </si>
  <si>
    <t>San Clemente</t>
  </si>
  <si>
    <t>San Giovanni in Marignano</t>
  </si>
  <si>
    <t>Santarcangelo di Romagna</t>
  </si>
  <si>
    <t>Verucchio</t>
  </si>
  <si>
    <t>Casteldelci</t>
  </si>
  <si>
    <t>Maiolo</t>
  </si>
  <si>
    <t>Novafeltria</t>
  </si>
  <si>
    <t>Pennabilli</t>
  </si>
  <si>
    <t>San Leo</t>
  </si>
  <si>
    <t>Sant'Agata Feltria</t>
  </si>
  <si>
    <t>Talamello</t>
  </si>
  <si>
    <t>Poggio Torriana</t>
  </si>
  <si>
    <t>Montescudo-Monte Colombo</t>
  </si>
  <si>
    <t>Montecopiolo</t>
  </si>
  <si>
    <t>Sassofeltrio</t>
  </si>
  <si>
    <t>CASTELNUOVO NE' MONTI Totale</t>
  </si>
  <si>
    <t>CORREGGIO Totale</t>
  </si>
  <si>
    <t>GUASTALLA Totale</t>
  </si>
  <si>
    <t>MONTECCHIO EMILIA Totale</t>
  </si>
  <si>
    <t>REGGIO EMILIA Totale</t>
  </si>
  <si>
    <t>SCANDIANO Totale</t>
  </si>
  <si>
    <t>Distretto di MODENA Totale</t>
  </si>
  <si>
    <t>Distretto di PAVULLO NEL FRIGNANO Totale</t>
  </si>
  <si>
    <t>Distretto di SASSUOLO Totale</t>
  </si>
  <si>
    <t>Distretto di VIGNOLA Totale</t>
  </si>
  <si>
    <t>APPENNINO BOLOGNESE Totale</t>
  </si>
  <si>
    <t>CITTA' DI BOLOGNA Totale</t>
  </si>
  <si>
    <t>IMOLA Totale</t>
  </si>
  <si>
    <t>PIANURA EST Totale</t>
  </si>
  <si>
    <t>PIANURA OVEST Totale</t>
  </si>
  <si>
    <t>RENO, LAVINO E SAMOGGIA Totale</t>
  </si>
  <si>
    <t>SAN LAZZARO DI SAVENA Totale</t>
  </si>
  <si>
    <t>FERRARA CENTRO-NORD Totale</t>
  </si>
  <si>
    <t>FERRARA OVEST Totale</t>
  </si>
  <si>
    <t>FERRARA SUD EST Totale</t>
  </si>
  <si>
    <t>FAENZA Totale</t>
  </si>
  <si>
    <t>LUGO Totale</t>
  </si>
  <si>
    <t>RAVENNA Totale</t>
  </si>
  <si>
    <t>CESENA - VALLE DEL SAVIO Totale</t>
  </si>
  <si>
    <t>FORLI' Totale</t>
  </si>
  <si>
    <t>RUBICONE Totale</t>
  </si>
  <si>
    <t>RICCIONE Totale</t>
  </si>
  <si>
    <t>RIMINI Totale</t>
  </si>
  <si>
    <t>Totale bambini</t>
  </si>
  <si>
    <t>Totale provincia</t>
  </si>
  <si>
    <t xml:space="preserve"> Totale bambini scuole infanzia non statali</t>
  </si>
  <si>
    <t>Totale scuole</t>
  </si>
  <si>
    <t>indice di presa in carico</t>
  </si>
  <si>
    <t>Provincia di Piacenza - a.s. 2022-2023 scuole, posti e bambini - scuole dell'infanzia statali e non statali</t>
  </si>
  <si>
    <t>Scuole dell'infanzia non statali</t>
  </si>
  <si>
    <t>Scuole dell'infanzia statali</t>
  </si>
  <si>
    <t>Posti comunali</t>
  </si>
  <si>
    <t>Bambini comunali</t>
  </si>
  <si>
    <t>Posti private</t>
  </si>
  <si>
    <t>Bambini private</t>
  </si>
  <si>
    <t xml:space="preserve"> Totale Posti scuole infanzia non statali</t>
  </si>
  <si>
    <t>Totale scuole infanzia non statali</t>
  </si>
  <si>
    <t>Pop. residente in età 3-5 anni all'1.1.2023</t>
  </si>
  <si>
    <t>Scuole comunali</t>
  </si>
  <si>
    <t>Scuole private</t>
  </si>
  <si>
    <t>Scuole</t>
  </si>
  <si>
    <t>Bambini</t>
  </si>
  <si>
    <r>
      <t xml:space="preserve">Totale posti </t>
    </r>
    <r>
      <rPr>
        <b/>
        <sz val="9"/>
        <color theme="1"/>
        <rFont val="Calibri"/>
        <family val="2"/>
        <scheme val="minor"/>
      </rPr>
      <t>(solo scuole non statali)</t>
    </r>
  </si>
  <si>
    <t>Provincia di Parma - a.s. 2022-2023 scuole, posti e bambini - scuole dell'infanzia statali e non statali</t>
  </si>
  <si>
    <t>Provincia di Reggio Emilia - a.s. 2022-2023 scuole, posti e bambini - scuole dell'infanzia statali e non statali</t>
  </si>
  <si>
    <t>Provincia di Modena - a.s. 2022-2023 scuole, posti e bambini - scuole dell'infanzia statali e non statali</t>
  </si>
  <si>
    <t>Provincia di Bologna - a.s. 2022-2023 scuole, posti e bambini - scuole dell'infanzia statali e non statali</t>
  </si>
  <si>
    <t>Provincia di Ferrara - a.s. 2022-2023 scuole, posti e bambini - scuole dell'infanzia statali e non statali</t>
  </si>
  <si>
    <t>Provincia di Ravenna - a.s. 2022-2023 scuole, posti e bambini - scuole dell'infanzia statali e non statali</t>
  </si>
  <si>
    <t>Provincia di Forlì-Cesena - a.s. 2022-2023 scuole, posti e bambini - scuole dell'infanzia statali e non statali</t>
  </si>
  <si>
    <t>Provincia di Rimini - a.s. 2022-2023 scuole, posti e bambini - scuole dell'infanzia statali e non statali</t>
  </si>
  <si>
    <t>LEVANTE</t>
  </si>
  <si>
    <t>PIACENZA CITTA'</t>
  </si>
  <si>
    <t>PONENTE</t>
  </si>
  <si>
    <t>SUD EST</t>
  </si>
  <si>
    <t>VALLI TARO E CENO</t>
  </si>
  <si>
    <t>FIDENZA</t>
  </si>
  <si>
    <t>PARMA</t>
  </si>
  <si>
    <t>VIGNOLA</t>
  </si>
  <si>
    <t>SASSUOLO</t>
  </si>
  <si>
    <t>PAVULLO NEL FRIGNANO</t>
  </si>
  <si>
    <t>MODENA</t>
  </si>
  <si>
    <t>MIRANDOLA</t>
  </si>
  <si>
    <t>CASTELFRANCO EMILIA</t>
  </si>
  <si>
    <t>CARPI</t>
  </si>
  <si>
    <t>PONENTE Totale</t>
  </si>
  <si>
    <t>PIACENZA CITTA' Totale</t>
  </si>
  <si>
    <t>LEVANTE Totale</t>
  </si>
  <si>
    <t>PARMA Totale</t>
  </si>
  <si>
    <t>FIDENZA Totale</t>
  </si>
  <si>
    <t xml:space="preserve"> VALLI TARO E CENO Totale</t>
  </si>
  <si>
    <t>SUD EST Totale</t>
  </si>
  <si>
    <t>CARPI Totale</t>
  </si>
  <si>
    <t>CASTELFRANCO EMILIA Totale</t>
  </si>
  <si>
    <t>MIRANDOLA 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</si>
</sst>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_(* #,##0_);_(* \(#,##0\);_(* &quot;-&quot;_);_(@_)"/>
    <numFmt numFmtId="165" formatCode="_-* #,##0.0_-;\-* #,##0.0_-;_-* &quot;-&quot;??_-;_-@_-"/>
    <numFmt numFmtId="166" formatCode="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.3000000000000007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41" fontId="0" fillId="0" borderId="1" xfId="0" applyNumberFormat="1" applyBorder="1"/>
    <xf numFmtId="164" fontId="0" fillId="0" borderId="1" xfId="0" applyNumberFormat="1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2" fillId="2" borderId="1" xfId="0" applyFont="1" applyFill="1" applyBorder="1"/>
    <xf numFmtId="41" fontId="2" fillId="2" borderId="1" xfId="0" applyNumberFormat="1" applyFont="1" applyFill="1" applyBorder="1"/>
    <xf numFmtId="165" fontId="0" fillId="0" borderId="1" xfId="0" applyNumberFormat="1" applyBorder="1"/>
    <xf numFmtId="165" fontId="2" fillId="2" borderId="1" xfId="0" applyNumberFormat="1" applyFont="1" applyFill="1" applyBorder="1"/>
    <xf numFmtId="0" fontId="3" fillId="0" borderId="0" xfId="0" applyFont="1"/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2" borderId="4" xfId="0" applyFont="1" applyFill="1" applyBorder="1"/>
    <xf numFmtId="0" fontId="2" fillId="2" borderId="2" xfId="0" applyFont="1" applyFill="1" applyBorder="1"/>
    <xf numFmtId="41" fontId="7" fillId="2" borderId="1" xfId="0" applyNumberFormat="1" applyFont="1" applyFill="1" applyBorder="1"/>
    <xf numFmtId="41" fontId="7" fillId="2" borderId="4" xfId="0" applyNumberFormat="1" applyFont="1" applyFill="1" applyBorder="1"/>
    <xf numFmtId="164" fontId="7" fillId="2" borderId="1" xfId="0" applyNumberFormat="1" applyFont="1" applyFill="1" applyBorder="1"/>
    <xf numFmtId="164" fontId="2" fillId="2" borderId="1" xfId="0" applyNumberFormat="1" applyFont="1" applyFill="1" applyBorder="1"/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0" fontId="2" fillId="2" borderId="4" xfId="0" applyFont="1" applyFill="1" applyBorder="1" applyAlignment="1">
      <alignment wrapText="1"/>
    </xf>
    <xf numFmtId="0" fontId="0" fillId="0" borderId="1" xfId="0" applyBorder="1" applyAlignment="1">
      <alignment horizontal="center" wrapText="1"/>
    </xf>
    <xf numFmtId="0" fontId="8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41" fontId="0" fillId="0" borderId="0" xfId="0" applyNumberFormat="1"/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1" fontId="0" fillId="0" borderId="1" xfId="0" applyNumberFormat="1" applyBorder="1" applyAlignment="1">
      <alignment wrapText="1"/>
    </xf>
    <xf numFmtId="41" fontId="0" fillId="0" borderId="5" xfId="0" applyNumberFormat="1" applyBorder="1" applyAlignment="1">
      <alignment horizontal="center" vertical="center" wrapText="1"/>
    </xf>
    <xf numFmtId="41" fontId="0" fillId="0" borderId="7" xfId="0" applyNumberFormat="1" applyBorder="1" applyAlignment="1">
      <alignment horizontal="center" vertical="center" wrapText="1"/>
    </xf>
    <xf numFmtId="41" fontId="0" fillId="0" borderId="6" xfId="0" applyNumberFormat="1" applyBorder="1" applyAlignment="1">
      <alignment horizontal="center" vertical="center" wrapText="1"/>
    </xf>
    <xf numFmtId="41" fontId="0" fillId="0" borderId="1" xfId="0" applyNumberFormat="1" applyBorder="1" applyAlignment="1">
      <alignment horizontal="left"/>
    </xf>
    <xf numFmtId="41" fontId="0" fillId="0" borderId="1" xfId="0" applyNumberFormat="1" applyBorder="1" applyAlignment="1">
      <alignment horizontal="left" wrapText="1"/>
    </xf>
    <xf numFmtId="41" fontId="0" fillId="0" borderId="5" xfId="0" applyNumberFormat="1" applyBorder="1" applyAlignment="1">
      <alignment horizontal="center" vertical="center"/>
    </xf>
    <xf numFmtId="41" fontId="0" fillId="0" borderId="7" xfId="0" applyNumberFormat="1" applyBorder="1" applyAlignment="1">
      <alignment horizontal="center" vertical="center"/>
    </xf>
    <xf numFmtId="41" fontId="0" fillId="0" borderId="6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3" fillId="2" borderId="2" xfId="0" applyFont="1" applyFill="1" applyBorder="1"/>
    <xf numFmtId="41" fontId="10" fillId="2" borderId="2" xfId="0" applyNumberFormat="1" applyFont="1" applyFill="1" applyBorder="1"/>
    <xf numFmtId="0" fontId="3" fillId="2" borderId="2" xfId="0" applyFont="1" applyFill="1" applyBorder="1" applyAlignment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2" borderId="2" xfId="0" applyFont="1" applyFill="1" applyBorder="1"/>
    <xf numFmtId="164" fontId="7" fillId="2" borderId="4" xfId="0" applyNumberFormat="1" applyFont="1" applyFill="1" applyBorder="1"/>
    <xf numFmtId="0" fontId="7" fillId="2" borderId="4" xfId="0" applyFont="1" applyFill="1" applyBorder="1"/>
    <xf numFmtId="164" fontId="0" fillId="0" borderId="0" xfId="0" applyNumberFormat="1"/>
    <xf numFmtId="166" fontId="0" fillId="0" borderId="1" xfId="0" applyNumberFormat="1" applyBorder="1"/>
    <xf numFmtId="166" fontId="2" fillId="2" borderId="1" xfId="0" applyNumberFormat="1" applyFont="1" applyFill="1" applyBorder="1"/>
    <xf numFmtId="0" fontId="7" fillId="2" borderId="8" xfId="0" applyFont="1" applyFill="1" applyBorder="1"/>
    <xf numFmtId="0" fontId="0" fillId="0" borderId="1" xfId="0" applyBorder="1" applyAlignment="1">
      <alignment horizontal="left" vertical="center"/>
    </xf>
    <xf numFmtId="0" fontId="10" fillId="2" borderId="2" xfId="0" applyFont="1" applyFill="1" applyBorder="1"/>
    <xf numFmtId="164" fontId="7" fillId="3" borderId="1" xfId="0" applyNumberFormat="1" applyFont="1" applyFill="1" applyBorder="1"/>
  </cellXfs>
  <cellStyles count="2">
    <cellStyle name="Normale" xfId="0" builtinId="0"/>
    <cellStyle name="Normale 2" xfId="1" xr:uid="{44BDE1DD-A0EB-4D28-8315-FE528E2F14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14295-3D3C-4790-B85B-646ED2C66BDD}">
  <dimension ref="A1:R53"/>
  <sheetViews>
    <sheetView zoomScaleNormal="100" workbookViewId="0">
      <selection activeCell="C35" sqref="C35"/>
    </sheetView>
  </sheetViews>
  <sheetFormatPr defaultRowHeight="14.5" x14ac:dyDescent="0.35"/>
  <cols>
    <col min="1" max="1" width="14.7265625" style="3" customWidth="1"/>
    <col min="2" max="2" width="17.26953125" style="3" customWidth="1"/>
    <col min="3" max="3" width="11.08984375" customWidth="1"/>
    <col min="4" max="4" width="11.26953125" customWidth="1"/>
    <col min="5" max="10" width="8.26953125" customWidth="1"/>
  </cols>
  <sheetData>
    <row r="1" spans="1:18" ht="15.5" x14ac:dyDescent="0.35">
      <c r="A1" s="10" t="s">
        <v>388</v>
      </c>
    </row>
    <row r="2" spans="1:18" ht="22.5" customHeight="1" x14ac:dyDescent="0.35">
      <c r="A2" s="29" t="s">
        <v>1</v>
      </c>
      <c r="B2" s="29" t="s">
        <v>0</v>
      </c>
      <c r="C2" s="28" t="s">
        <v>390</v>
      </c>
      <c r="D2" s="28"/>
      <c r="E2" s="28" t="s">
        <v>389</v>
      </c>
      <c r="F2" s="28"/>
      <c r="G2" s="28"/>
      <c r="H2" s="28"/>
      <c r="I2" s="28"/>
      <c r="J2" s="28"/>
      <c r="K2" s="28"/>
      <c r="L2" s="28"/>
      <c r="M2" s="28"/>
      <c r="N2" s="23" t="s">
        <v>386</v>
      </c>
      <c r="O2" s="23" t="s">
        <v>402</v>
      </c>
      <c r="P2" s="23" t="s">
        <v>383</v>
      </c>
      <c r="Q2" s="23" t="s">
        <v>397</v>
      </c>
      <c r="R2" s="23" t="s">
        <v>387</v>
      </c>
    </row>
    <row r="3" spans="1:18" s="11" customFormat="1" ht="70.25" customHeight="1" x14ac:dyDescent="0.35">
      <c r="A3" s="29"/>
      <c r="B3" s="29"/>
      <c r="C3" s="12" t="s">
        <v>400</v>
      </c>
      <c r="D3" s="12" t="s">
        <v>401</v>
      </c>
      <c r="E3" s="12" t="s">
        <v>398</v>
      </c>
      <c r="F3" s="12" t="s">
        <v>391</v>
      </c>
      <c r="G3" s="12" t="s">
        <v>392</v>
      </c>
      <c r="H3" s="12" t="s">
        <v>399</v>
      </c>
      <c r="I3" s="12" t="s">
        <v>393</v>
      </c>
      <c r="J3" s="12" t="s">
        <v>394</v>
      </c>
      <c r="K3" s="39" t="s">
        <v>396</v>
      </c>
      <c r="L3" s="39" t="s">
        <v>395</v>
      </c>
      <c r="M3" s="39" t="s">
        <v>385</v>
      </c>
      <c r="N3" s="24"/>
      <c r="O3" s="24"/>
      <c r="P3" s="24"/>
      <c r="Q3" s="24"/>
      <c r="R3" s="24"/>
    </row>
    <row r="4" spans="1:18" x14ac:dyDescent="0.35">
      <c r="A4" s="20" t="s">
        <v>411</v>
      </c>
      <c r="B4" s="4" t="s">
        <v>3</v>
      </c>
      <c r="C4" s="1">
        <v>2</v>
      </c>
      <c r="D4" s="1">
        <v>68</v>
      </c>
      <c r="E4" s="1">
        <v>0</v>
      </c>
      <c r="F4" s="1">
        <v>0</v>
      </c>
      <c r="G4" s="1">
        <v>0</v>
      </c>
      <c r="H4" s="1">
        <v>2</v>
      </c>
      <c r="I4" s="1">
        <v>100</v>
      </c>
      <c r="J4" s="1">
        <v>70</v>
      </c>
      <c r="K4" s="1">
        <v>2</v>
      </c>
      <c r="L4" s="1">
        <v>100</v>
      </c>
      <c r="M4" s="1">
        <v>70</v>
      </c>
      <c r="N4" s="1">
        <f>C4+F4+H4</f>
        <v>4</v>
      </c>
      <c r="O4" s="1">
        <f>F4+I4</f>
        <v>100</v>
      </c>
      <c r="P4" s="1">
        <f>D4+G4+J4</f>
        <v>138</v>
      </c>
      <c r="Q4" s="1">
        <v>101</v>
      </c>
      <c r="R4" s="8">
        <v>136.63366336633663</v>
      </c>
    </row>
    <row r="5" spans="1:18" x14ac:dyDescent="0.35">
      <c r="A5" s="21"/>
      <c r="B5" s="4" t="s">
        <v>4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f t="shared" ref="N5:N53" si="0">C5+F5+H5</f>
        <v>0</v>
      </c>
      <c r="O5" s="1">
        <f t="shared" ref="O5:O53" si="1">F5+I5</f>
        <v>0</v>
      </c>
      <c r="P5" s="1">
        <f t="shared" ref="P5:P53" si="2">D5+G5+J5</f>
        <v>0</v>
      </c>
      <c r="Q5" s="1">
        <v>11</v>
      </c>
      <c r="R5" s="8">
        <v>0</v>
      </c>
    </row>
    <row r="6" spans="1:18" x14ac:dyDescent="0.35">
      <c r="A6" s="21"/>
      <c r="B6" s="4" t="s">
        <v>5</v>
      </c>
      <c r="C6" s="1">
        <v>1</v>
      </c>
      <c r="D6" s="1">
        <v>35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f t="shared" si="0"/>
        <v>1</v>
      </c>
      <c r="O6" s="1">
        <f t="shared" si="1"/>
        <v>0</v>
      </c>
      <c r="P6" s="1">
        <f t="shared" si="2"/>
        <v>35</v>
      </c>
      <c r="Q6" s="1">
        <v>37</v>
      </c>
      <c r="R6" s="8">
        <v>94.594594594594597</v>
      </c>
    </row>
    <row r="7" spans="1:18" x14ac:dyDescent="0.35">
      <c r="A7" s="21"/>
      <c r="B7" s="4" t="s">
        <v>8</v>
      </c>
      <c r="C7" s="1">
        <v>1</v>
      </c>
      <c r="D7" s="1">
        <v>142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f t="shared" si="0"/>
        <v>1</v>
      </c>
      <c r="O7" s="1">
        <f t="shared" si="1"/>
        <v>0</v>
      </c>
      <c r="P7" s="1">
        <f t="shared" si="2"/>
        <v>142</v>
      </c>
      <c r="Q7" s="1">
        <v>148</v>
      </c>
      <c r="R7" s="8">
        <v>95.945945945945951</v>
      </c>
    </row>
    <row r="8" spans="1:18" x14ac:dyDescent="0.35">
      <c r="A8" s="21"/>
      <c r="B8" s="4" t="s">
        <v>10</v>
      </c>
      <c r="C8" s="1">
        <v>1</v>
      </c>
      <c r="D8" s="1">
        <v>107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f t="shared" si="0"/>
        <v>1</v>
      </c>
      <c r="O8" s="1">
        <f t="shared" si="1"/>
        <v>0</v>
      </c>
      <c r="P8" s="1">
        <f t="shared" si="2"/>
        <v>107</v>
      </c>
      <c r="Q8" s="1">
        <v>122</v>
      </c>
      <c r="R8" s="8">
        <v>87.704918032786892</v>
      </c>
    </row>
    <row r="9" spans="1:18" ht="29" x14ac:dyDescent="0.35">
      <c r="A9" s="21"/>
      <c r="B9" s="4" t="s">
        <v>11</v>
      </c>
      <c r="C9" s="1">
        <v>1</v>
      </c>
      <c r="D9" s="1">
        <v>108</v>
      </c>
      <c r="E9" s="1">
        <v>0</v>
      </c>
      <c r="F9" s="1">
        <v>0</v>
      </c>
      <c r="G9" s="1">
        <v>0</v>
      </c>
      <c r="H9" s="1">
        <v>1</v>
      </c>
      <c r="I9" s="1">
        <v>90</v>
      </c>
      <c r="J9" s="1">
        <v>60</v>
      </c>
      <c r="K9" s="1">
        <v>1</v>
      </c>
      <c r="L9" s="1">
        <v>90</v>
      </c>
      <c r="M9" s="1">
        <v>60</v>
      </c>
      <c r="N9" s="1">
        <f t="shared" si="0"/>
        <v>2</v>
      </c>
      <c r="O9" s="1">
        <f t="shared" si="1"/>
        <v>90</v>
      </c>
      <c r="P9" s="1">
        <f t="shared" si="2"/>
        <v>168</v>
      </c>
      <c r="Q9" s="1">
        <v>183</v>
      </c>
      <c r="R9" s="8">
        <v>91.803278688524586</v>
      </c>
    </row>
    <row r="10" spans="1:18" x14ac:dyDescent="0.35">
      <c r="A10" s="21"/>
      <c r="B10" s="4" t="s">
        <v>12</v>
      </c>
      <c r="C10" s="1">
        <v>2</v>
      </c>
      <c r="D10" s="1">
        <v>80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f t="shared" si="0"/>
        <v>2</v>
      </c>
      <c r="O10" s="1">
        <f t="shared" si="1"/>
        <v>0</v>
      </c>
      <c r="P10" s="1">
        <f t="shared" si="2"/>
        <v>80</v>
      </c>
      <c r="Q10" s="1">
        <v>92</v>
      </c>
      <c r="R10" s="8">
        <v>86.956521739130437</v>
      </c>
    </row>
    <row r="11" spans="1:18" ht="29" x14ac:dyDescent="0.35">
      <c r="A11" s="21"/>
      <c r="B11" s="4" t="s">
        <v>14</v>
      </c>
      <c r="C11" s="1">
        <v>1</v>
      </c>
      <c r="D11" s="1">
        <v>80</v>
      </c>
      <c r="E11" s="1">
        <v>0</v>
      </c>
      <c r="F11" s="1">
        <v>0</v>
      </c>
      <c r="G11" s="1">
        <v>0</v>
      </c>
      <c r="H11" s="1">
        <v>1</v>
      </c>
      <c r="I11" s="1">
        <v>81</v>
      </c>
      <c r="J11" s="1">
        <v>45</v>
      </c>
      <c r="K11" s="1">
        <v>1</v>
      </c>
      <c r="L11" s="1">
        <v>81</v>
      </c>
      <c r="M11" s="1">
        <v>45</v>
      </c>
      <c r="N11" s="1">
        <f t="shared" si="0"/>
        <v>2</v>
      </c>
      <c r="O11" s="1">
        <f t="shared" si="1"/>
        <v>81</v>
      </c>
      <c r="P11" s="1">
        <f t="shared" si="2"/>
        <v>125</v>
      </c>
      <c r="Q11" s="1">
        <v>117</v>
      </c>
      <c r="R11" s="8">
        <v>106.83760683760684</v>
      </c>
    </row>
    <row r="12" spans="1:18" x14ac:dyDescent="0.35">
      <c r="A12" s="21"/>
      <c r="B12" s="4" t="s">
        <v>18</v>
      </c>
      <c r="C12" s="1">
        <v>1</v>
      </c>
      <c r="D12" s="1">
        <v>106</v>
      </c>
      <c r="E12" s="1">
        <v>0</v>
      </c>
      <c r="F12" s="1">
        <v>0</v>
      </c>
      <c r="G12" s="1">
        <v>0</v>
      </c>
      <c r="H12" s="1">
        <v>1</v>
      </c>
      <c r="I12" s="1">
        <v>84</v>
      </c>
      <c r="J12" s="1">
        <v>43</v>
      </c>
      <c r="K12" s="1">
        <v>1</v>
      </c>
      <c r="L12" s="1">
        <v>84</v>
      </c>
      <c r="M12" s="1">
        <v>43</v>
      </c>
      <c r="N12" s="1">
        <f t="shared" si="0"/>
        <v>2</v>
      </c>
      <c r="O12" s="1">
        <f t="shared" si="1"/>
        <v>84</v>
      </c>
      <c r="P12" s="1">
        <f t="shared" si="2"/>
        <v>149</v>
      </c>
      <c r="Q12" s="1">
        <v>129</v>
      </c>
      <c r="R12" s="8">
        <v>115.50387596899225</v>
      </c>
    </row>
    <row r="13" spans="1:18" x14ac:dyDescent="0.35">
      <c r="A13" s="21"/>
      <c r="B13" s="4" t="s">
        <v>19</v>
      </c>
      <c r="C13" s="1">
        <v>1</v>
      </c>
      <c r="D13" s="1">
        <v>11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f t="shared" si="0"/>
        <v>1</v>
      </c>
      <c r="O13" s="1">
        <f t="shared" si="1"/>
        <v>0</v>
      </c>
      <c r="P13" s="1">
        <f t="shared" si="2"/>
        <v>11</v>
      </c>
      <c r="Q13" s="1">
        <v>9</v>
      </c>
      <c r="R13" s="8">
        <v>122.22222222222223</v>
      </c>
    </row>
    <row r="14" spans="1:18" x14ac:dyDescent="0.35">
      <c r="A14" s="21"/>
      <c r="B14" s="4" t="s">
        <v>20</v>
      </c>
      <c r="C14" s="1">
        <v>1</v>
      </c>
      <c r="D14" s="1">
        <v>8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f t="shared" si="0"/>
        <v>1</v>
      </c>
      <c r="O14" s="1">
        <f t="shared" si="1"/>
        <v>0</v>
      </c>
      <c r="P14" s="1">
        <f t="shared" si="2"/>
        <v>8</v>
      </c>
      <c r="Q14" s="1">
        <v>10</v>
      </c>
      <c r="R14" s="8">
        <v>80</v>
      </c>
    </row>
    <row r="15" spans="1:18" x14ac:dyDescent="0.35">
      <c r="A15" s="21"/>
      <c r="B15" s="4" t="s">
        <v>21</v>
      </c>
      <c r="C15" s="1">
        <v>4</v>
      </c>
      <c r="D15" s="1">
        <v>248</v>
      </c>
      <c r="E15" s="1">
        <v>0</v>
      </c>
      <c r="F15" s="1">
        <v>0</v>
      </c>
      <c r="G15" s="1">
        <v>0</v>
      </c>
      <c r="H15" s="1">
        <v>1</v>
      </c>
      <c r="I15" s="1">
        <v>112</v>
      </c>
      <c r="J15" s="1">
        <v>100</v>
      </c>
      <c r="K15" s="1">
        <v>1</v>
      </c>
      <c r="L15" s="1">
        <v>112</v>
      </c>
      <c r="M15" s="1">
        <v>100</v>
      </c>
      <c r="N15" s="1">
        <f t="shared" si="0"/>
        <v>5</v>
      </c>
      <c r="O15" s="1">
        <f t="shared" si="1"/>
        <v>112</v>
      </c>
      <c r="P15" s="1">
        <f t="shared" si="2"/>
        <v>348</v>
      </c>
      <c r="Q15" s="1">
        <v>339</v>
      </c>
      <c r="R15" s="8">
        <v>102.65486725663716</v>
      </c>
    </row>
    <row r="16" spans="1:18" x14ac:dyDescent="0.35">
      <c r="A16" s="21"/>
      <c r="B16" s="4" t="s">
        <v>25</v>
      </c>
      <c r="C16" s="1">
        <v>1</v>
      </c>
      <c r="D16" s="1">
        <v>28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f t="shared" si="0"/>
        <v>1</v>
      </c>
      <c r="O16" s="1">
        <f t="shared" si="1"/>
        <v>0</v>
      </c>
      <c r="P16" s="1">
        <f t="shared" si="2"/>
        <v>28</v>
      </c>
      <c r="Q16" s="1">
        <v>40</v>
      </c>
      <c r="R16" s="8">
        <v>70</v>
      </c>
    </row>
    <row r="17" spans="1:18" ht="29" x14ac:dyDescent="0.35">
      <c r="A17" s="21"/>
      <c r="B17" s="4" t="s">
        <v>26</v>
      </c>
      <c r="C17" s="1">
        <v>2</v>
      </c>
      <c r="D17" s="1">
        <v>67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f t="shared" si="0"/>
        <v>2</v>
      </c>
      <c r="O17" s="1">
        <f t="shared" si="1"/>
        <v>0</v>
      </c>
      <c r="P17" s="1">
        <f t="shared" si="2"/>
        <v>67</v>
      </c>
      <c r="Q17" s="1">
        <v>70</v>
      </c>
      <c r="R17" s="8">
        <v>95.714285714285722</v>
      </c>
    </row>
    <row r="18" spans="1:18" x14ac:dyDescent="0.35">
      <c r="A18" s="21"/>
      <c r="B18" s="4" t="s">
        <v>27</v>
      </c>
      <c r="C18" s="1">
        <v>1</v>
      </c>
      <c r="D18" s="1">
        <v>52</v>
      </c>
      <c r="E18" s="1">
        <v>0</v>
      </c>
      <c r="F18" s="1">
        <v>0</v>
      </c>
      <c r="G18" s="1">
        <v>0</v>
      </c>
      <c r="H18" s="1">
        <v>1</v>
      </c>
      <c r="I18" s="1">
        <v>75</v>
      </c>
      <c r="J18" s="1">
        <v>43</v>
      </c>
      <c r="K18" s="1">
        <v>1</v>
      </c>
      <c r="L18" s="1">
        <v>75</v>
      </c>
      <c r="M18" s="1">
        <v>43</v>
      </c>
      <c r="N18" s="1">
        <f t="shared" si="0"/>
        <v>2</v>
      </c>
      <c r="O18" s="1">
        <f t="shared" si="1"/>
        <v>75</v>
      </c>
      <c r="P18" s="1">
        <f t="shared" si="2"/>
        <v>95</v>
      </c>
      <c r="Q18" s="1">
        <v>120</v>
      </c>
      <c r="R18" s="8">
        <v>79.166666666666671</v>
      </c>
    </row>
    <row r="19" spans="1:18" x14ac:dyDescent="0.35">
      <c r="A19" s="21"/>
      <c r="B19" s="4" t="s">
        <v>28</v>
      </c>
      <c r="C19" s="1">
        <v>1</v>
      </c>
      <c r="D19" s="1">
        <v>8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f t="shared" si="0"/>
        <v>1</v>
      </c>
      <c r="O19" s="1">
        <f t="shared" si="1"/>
        <v>0</v>
      </c>
      <c r="P19" s="1">
        <f t="shared" si="2"/>
        <v>8</v>
      </c>
      <c r="Q19" s="1">
        <v>13</v>
      </c>
      <c r="R19" s="8">
        <v>61.538461538461533</v>
      </c>
    </row>
    <row r="20" spans="1:18" x14ac:dyDescent="0.35">
      <c r="A20" s="21"/>
      <c r="B20" s="4" t="s">
        <v>33</v>
      </c>
      <c r="C20" s="1">
        <v>1</v>
      </c>
      <c r="D20" s="1">
        <v>70</v>
      </c>
      <c r="E20" s="1">
        <v>0</v>
      </c>
      <c r="F20" s="1">
        <v>0</v>
      </c>
      <c r="G20" s="1">
        <v>0</v>
      </c>
      <c r="H20" s="1">
        <v>2</v>
      </c>
      <c r="I20" s="1">
        <v>146</v>
      </c>
      <c r="J20" s="1">
        <v>100</v>
      </c>
      <c r="K20" s="1">
        <v>2</v>
      </c>
      <c r="L20" s="1">
        <v>146</v>
      </c>
      <c r="M20" s="1">
        <v>100</v>
      </c>
      <c r="N20" s="1">
        <f t="shared" si="0"/>
        <v>3</v>
      </c>
      <c r="O20" s="1">
        <f t="shared" si="1"/>
        <v>146</v>
      </c>
      <c r="P20" s="1">
        <f t="shared" si="2"/>
        <v>170</v>
      </c>
      <c r="Q20" s="1">
        <v>192</v>
      </c>
      <c r="R20" s="8">
        <v>88.541666666666671</v>
      </c>
    </row>
    <row r="21" spans="1:18" x14ac:dyDescent="0.35">
      <c r="A21" s="21"/>
      <c r="B21" s="4" t="s">
        <v>34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1</v>
      </c>
      <c r="I21" s="1">
        <v>140</v>
      </c>
      <c r="J21" s="1">
        <v>102</v>
      </c>
      <c r="K21" s="1">
        <v>1</v>
      </c>
      <c r="L21" s="1">
        <v>140</v>
      </c>
      <c r="M21" s="1">
        <v>102</v>
      </c>
      <c r="N21" s="1">
        <f t="shared" si="0"/>
        <v>1</v>
      </c>
      <c r="O21" s="1">
        <f t="shared" si="1"/>
        <v>140</v>
      </c>
      <c r="P21" s="1">
        <f t="shared" si="2"/>
        <v>102</v>
      </c>
      <c r="Q21" s="1">
        <v>92</v>
      </c>
      <c r="R21" s="8">
        <v>110.8695652173913</v>
      </c>
    </row>
    <row r="22" spans="1:18" x14ac:dyDescent="0.35">
      <c r="A22" s="21"/>
      <c r="B22" s="4" t="s">
        <v>35</v>
      </c>
      <c r="C22" s="1">
        <v>1</v>
      </c>
      <c r="D22" s="1">
        <v>128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f t="shared" si="0"/>
        <v>1</v>
      </c>
      <c r="O22" s="1">
        <f t="shared" si="1"/>
        <v>0</v>
      </c>
      <c r="P22" s="1">
        <f t="shared" si="2"/>
        <v>128</v>
      </c>
      <c r="Q22" s="1">
        <v>161</v>
      </c>
      <c r="R22" s="8">
        <v>79.503105590062106</v>
      </c>
    </row>
    <row r="23" spans="1:18" ht="29" x14ac:dyDescent="0.35">
      <c r="A23" s="21"/>
      <c r="B23" s="4" t="s">
        <v>38</v>
      </c>
      <c r="C23" s="1">
        <v>2</v>
      </c>
      <c r="D23" s="1">
        <v>54</v>
      </c>
      <c r="E23" s="1">
        <v>0</v>
      </c>
      <c r="F23" s="1">
        <v>0</v>
      </c>
      <c r="G23" s="1">
        <v>0</v>
      </c>
      <c r="H23" s="1">
        <v>1</v>
      </c>
      <c r="I23" s="1">
        <v>85</v>
      </c>
      <c r="J23" s="1">
        <v>49</v>
      </c>
      <c r="K23" s="1">
        <v>1</v>
      </c>
      <c r="L23" s="1">
        <v>85</v>
      </c>
      <c r="M23" s="1">
        <v>49</v>
      </c>
      <c r="N23" s="1">
        <f t="shared" si="0"/>
        <v>3</v>
      </c>
      <c r="O23" s="1">
        <f t="shared" si="1"/>
        <v>85</v>
      </c>
      <c r="P23" s="1">
        <f t="shared" si="2"/>
        <v>103</v>
      </c>
      <c r="Q23" s="1">
        <v>113</v>
      </c>
      <c r="R23" s="8">
        <v>91.150442477876112</v>
      </c>
    </row>
    <row r="24" spans="1:18" x14ac:dyDescent="0.35">
      <c r="A24" s="21"/>
      <c r="B24" s="4" t="s">
        <v>39</v>
      </c>
      <c r="C24" s="1">
        <v>1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f t="shared" si="0"/>
        <v>1</v>
      </c>
      <c r="O24" s="1">
        <f t="shared" si="1"/>
        <v>0</v>
      </c>
      <c r="P24" s="1">
        <f t="shared" si="2"/>
        <v>0</v>
      </c>
      <c r="Q24" s="1">
        <v>7</v>
      </c>
      <c r="R24" s="8">
        <v>0</v>
      </c>
    </row>
    <row r="25" spans="1:18" x14ac:dyDescent="0.35">
      <c r="A25" s="21"/>
      <c r="B25" s="4" t="s">
        <v>42</v>
      </c>
      <c r="C25" s="1">
        <v>2</v>
      </c>
      <c r="D25" s="1">
        <v>33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f t="shared" si="0"/>
        <v>2</v>
      </c>
      <c r="O25" s="1">
        <f t="shared" si="1"/>
        <v>0</v>
      </c>
      <c r="P25" s="1">
        <f t="shared" si="2"/>
        <v>33</v>
      </c>
      <c r="Q25" s="1">
        <v>35</v>
      </c>
      <c r="R25" s="8">
        <v>94.285714285714292</v>
      </c>
    </row>
    <row r="26" spans="1:18" x14ac:dyDescent="0.35">
      <c r="A26" s="21"/>
      <c r="B26" s="4" t="s">
        <v>43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1</v>
      </c>
      <c r="I26" s="1">
        <v>100</v>
      </c>
      <c r="J26" s="1">
        <v>53</v>
      </c>
      <c r="K26" s="1">
        <v>1</v>
      </c>
      <c r="L26" s="1">
        <v>100</v>
      </c>
      <c r="M26" s="1">
        <v>53</v>
      </c>
      <c r="N26" s="1">
        <f t="shared" si="0"/>
        <v>1</v>
      </c>
      <c r="O26" s="1">
        <f t="shared" si="1"/>
        <v>100</v>
      </c>
      <c r="P26" s="1">
        <f t="shared" si="2"/>
        <v>53</v>
      </c>
      <c r="Q26" s="1">
        <v>88</v>
      </c>
      <c r="R26" s="8">
        <v>60.227272727272727</v>
      </c>
    </row>
    <row r="27" spans="1:18" x14ac:dyDescent="0.35">
      <c r="A27" s="22"/>
      <c r="B27" s="4" t="s">
        <v>44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1</v>
      </c>
      <c r="I27" s="1">
        <v>28</v>
      </c>
      <c r="J27" s="1">
        <v>16</v>
      </c>
      <c r="K27" s="1">
        <v>1</v>
      </c>
      <c r="L27" s="1">
        <v>28</v>
      </c>
      <c r="M27" s="1">
        <v>16</v>
      </c>
      <c r="N27" s="1">
        <f t="shared" si="0"/>
        <v>1</v>
      </c>
      <c r="O27" s="1">
        <f t="shared" si="1"/>
        <v>28</v>
      </c>
      <c r="P27" s="1">
        <f t="shared" si="2"/>
        <v>16</v>
      </c>
      <c r="Q27" s="1">
        <v>20</v>
      </c>
      <c r="R27" s="8">
        <v>80</v>
      </c>
    </row>
    <row r="28" spans="1:18" ht="20" customHeight="1" x14ac:dyDescent="0.35">
      <c r="A28" s="15" t="s">
        <v>427</v>
      </c>
      <c r="B28" s="35"/>
      <c r="C28" s="7">
        <v>28</v>
      </c>
      <c r="D28" s="7">
        <v>1433</v>
      </c>
      <c r="E28" s="7">
        <v>0</v>
      </c>
      <c r="F28" s="7">
        <v>0</v>
      </c>
      <c r="G28" s="7">
        <v>0</v>
      </c>
      <c r="H28" s="7">
        <v>13</v>
      </c>
      <c r="I28" s="7">
        <v>1041</v>
      </c>
      <c r="J28" s="7">
        <v>681</v>
      </c>
      <c r="K28" s="7">
        <v>13</v>
      </c>
      <c r="L28" s="7">
        <v>1041</v>
      </c>
      <c r="M28" s="7">
        <v>681</v>
      </c>
      <c r="N28" s="7">
        <f t="shared" si="0"/>
        <v>41</v>
      </c>
      <c r="O28" s="7">
        <f t="shared" si="1"/>
        <v>1041</v>
      </c>
      <c r="P28" s="7">
        <f t="shared" si="2"/>
        <v>2114</v>
      </c>
      <c r="Q28" s="7">
        <v>2249</v>
      </c>
      <c r="R28" s="9">
        <v>93.997332147621165</v>
      </c>
    </row>
    <row r="29" spans="1:18" ht="29" x14ac:dyDescent="0.35">
      <c r="A29" s="36" t="s">
        <v>412</v>
      </c>
      <c r="B29" s="4" t="s">
        <v>30</v>
      </c>
      <c r="C29" s="1">
        <v>21</v>
      </c>
      <c r="D29" s="1">
        <v>1524</v>
      </c>
      <c r="E29" s="1">
        <v>0</v>
      </c>
      <c r="F29" s="1">
        <v>0</v>
      </c>
      <c r="G29" s="1">
        <v>0</v>
      </c>
      <c r="H29" s="1">
        <v>12</v>
      </c>
      <c r="I29" s="1">
        <v>969</v>
      </c>
      <c r="J29" s="1">
        <v>766</v>
      </c>
      <c r="K29" s="1">
        <v>12</v>
      </c>
      <c r="L29" s="1">
        <v>969</v>
      </c>
      <c r="M29" s="1">
        <v>766</v>
      </c>
      <c r="N29" s="1">
        <f t="shared" si="0"/>
        <v>33</v>
      </c>
      <c r="O29" s="1">
        <f t="shared" si="1"/>
        <v>969</v>
      </c>
      <c r="P29" s="1">
        <f t="shared" si="2"/>
        <v>2290</v>
      </c>
      <c r="Q29" s="1">
        <v>2591</v>
      </c>
      <c r="R29" s="8">
        <v>88.382863759166341</v>
      </c>
    </row>
    <row r="30" spans="1:18" ht="20" customHeight="1" x14ac:dyDescent="0.35">
      <c r="A30" s="6" t="s">
        <v>426</v>
      </c>
      <c r="B30" s="34"/>
      <c r="C30" s="7">
        <v>21</v>
      </c>
      <c r="D30" s="7">
        <v>1524</v>
      </c>
      <c r="E30" s="7">
        <v>0</v>
      </c>
      <c r="F30" s="7">
        <v>0</v>
      </c>
      <c r="G30" s="7">
        <v>0</v>
      </c>
      <c r="H30" s="7">
        <v>12</v>
      </c>
      <c r="I30" s="7">
        <v>969</v>
      </c>
      <c r="J30" s="7">
        <v>766</v>
      </c>
      <c r="K30" s="7">
        <v>12</v>
      </c>
      <c r="L30" s="7">
        <v>969</v>
      </c>
      <c r="M30" s="7">
        <v>766</v>
      </c>
      <c r="N30" s="7">
        <f t="shared" si="0"/>
        <v>33</v>
      </c>
      <c r="O30" s="7">
        <f t="shared" si="1"/>
        <v>969</v>
      </c>
      <c r="P30" s="7">
        <f t="shared" si="2"/>
        <v>2290</v>
      </c>
      <c r="Q30" s="7">
        <v>2591</v>
      </c>
      <c r="R30" s="9">
        <v>88.382863759166341</v>
      </c>
    </row>
    <row r="31" spans="1:18" ht="14.5" customHeight="1" x14ac:dyDescent="0.35">
      <c r="A31" s="20" t="s">
        <v>413</v>
      </c>
      <c r="B31" s="4" t="s">
        <v>2</v>
      </c>
      <c r="C31" s="1">
        <v>1</v>
      </c>
      <c r="D31" s="1">
        <v>30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f t="shared" si="0"/>
        <v>1</v>
      </c>
      <c r="O31" s="1">
        <f t="shared" si="1"/>
        <v>0</v>
      </c>
      <c r="P31" s="1">
        <f t="shared" si="2"/>
        <v>30</v>
      </c>
      <c r="Q31" s="1">
        <v>31</v>
      </c>
      <c r="R31" s="8">
        <v>96.774193548387103</v>
      </c>
    </row>
    <row r="32" spans="1:18" x14ac:dyDescent="0.35">
      <c r="A32" s="21"/>
      <c r="B32" s="4" t="s">
        <v>47</v>
      </c>
      <c r="C32" s="1">
        <v>1</v>
      </c>
      <c r="D32" s="1">
        <v>18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f t="shared" si="0"/>
        <v>1</v>
      </c>
      <c r="O32" s="1">
        <f t="shared" si="1"/>
        <v>0</v>
      </c>
      <c r="P32" s="1">
        <f t="shared" si="2"/>
        <v>18</v>
      </c>
      <c r="Q32" s="1">
        <v>36</v>
      </c>
      <c r="R32" s="8">
        <v>50</v>
      </c>
    </row>
    <row r="33" spans="1:18" x14ac:dyDescent="0.35">
      <c r="A33" s="22"/>
      <c r="B33" s="4" t="s">
        <v>6</v>
      </c>
      <c r="C33" s="1">
        <v>1</v>
      </c>
      <c r="D33" s="1">
        <v>57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f t="shared" si="0"/>
        <v>1</v>
      </c>
      <c r="O33" s="1">
        <f t="shared" si="1"/>
        <v>0</v>
      </c>
      <c r="P33" s="1">
        <f t="shared" si="2"/>
        <v>57</v>
      </c>
      <c r="Q33" s="1">
        <v>52</v>
      </c>
      <c r="R33" s="8">
        <v>109.61538461538461</v>
      </c>
    </row>
    <row r="34" spans="1:18" ht="29" x14ac:dyDescent="0.35">
      <c r="A34" s="20" t="s">
        <v>413</v>
      </c>
      <c r="B34" s="4" t="s">
        <v>7</v>
      </c>
      <c r="C34" s="1">
        <v>1</v>
      </c>
      <c r="D34" s="1">
        <v>150</v>
      </c>
      <c r="E34" s="1">
        <v>0</v>
      </c>
      <c r="F34" s="1">
        <v>0</v>
      </c>
      <c r="G34" s="1">
        <v>0</v>
      </c>
      <c r="H34" s="1">
        <v>1</v>
      </c>
      <c r="I34" s="1">
        <v>93</v>
      </c>
      <c r="J34" s="1">
        <v>69</v>
      </c>
      <c r="K34" s="1">
        <v>1</v>
      </c>
      <c r="L34" s="1">
        <v>93</v>
      </c>
      <c r="M34" s="1">
        <v>69</v>
      </c>
      <c r="N34" s="1">
        <f t="shared" si="0"/>
        <v>2</v>
      </c>
      <c r="O34" s="1">
        <f t="shared" si="1"/>
        <v>93</v>
      </c>
      <c r="P34" s="1">
        <f t="shared" si="2"/>
        <v>219</v>
      </c>
      <c r="Q34" s="1">
        <v>233</v>
      </c>
      <c r="R34" s="8">
        <v>93.991416309012877</v>
      </c>
    </row>
    <row r="35" spans="1:18" x14ac:dyDescent="0.35">
      <c r="A35" s="21"/>
      <c r="B35" s="4" t="s">
        <v>9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1</v>
      </c>
      <c r="I35" s="1">
        <v>66</v>
      </c>
      <c r="J35" s="1">
        <v>33</v>
      </c>
      <c r="K35" s="1">
        <v>1</v>
      </c>
      <c r="L35" s="1">
        <v>66</v>
      </c>
      <c r="M35" s="1">
        <v>33</v>
      </c>
      <c r="N35" s="1">
        <f t="shared" si="0"/>
        <v>1</v>
      </c>
      <c r="O35" s="1">
        <f t="shared" si="1"/>
        <v>66</v>
      </c>
      <c r="P35" s="1">
        <f t="shared" si="2"/>
        <v>33</v>
      </c>
      <c r="Q35" s="1">
        <v>41</v>
      </c>
      <c r="R35" s="8">
        <v>80.487804878048792</v>
      </c>
    </row>
    <row r="36" spans="1:18" x14ac:dyDescent="0.35">
      <c r="A36" s="21"/>
      <c r="B36" s="4" t="s">
        <v>13</v>
      </c>
      <c r="C36" s="1">
        <v>1</v>
      </c>
      <c r="D36" s="1">
        <v>225</v>
      </c>
      <c r="E36" s="1">
        <v>0</v>
      </c>
      <c r="F36" s="1">
        <v>0</v>
      </c>
      <c r="G36" s="1">
        <v>0</v>
      </c>
      <c r="H36" s="1">
        <v>1</v>
      </c>
      <c r="I36" s="1">
        <v>100</v>
      </c>
      <c r="J36" s="1">
        <v>88</v>
      </c>
      <c r="K36" s="1">
        <v>1</v>
      </c>
      <c r="L36" s="1">
        <v>100</v>
      </c>
      <c r="M36" s="1">
        <v>88</v>
      </c>
      <c r="N36" s="1">
        <f t="shared" si="0"/>
        <v>2</v>
      </c>
      <c r="O36" s="1">
        <f t="shared" si="1"/>
        <v>100</v>
      </c>
      <c r="P36" s="1">
        <f t="shared" si="2"/>
        <v>313</v>
      </c>
      <c r="Q36" s="1">
        <v>373</v>
      </c>
      <c r="R36" s="8">
        <v>83.914209115281508</v>
      </c>
    </row>
    <row r="37" spans="1:18" x14ac:dyDescent="0.35">
      <c r="A37" s="21"/>
      <c r="B37" s="4" t="s">
        <v>15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f t="shared" si="0"/>
        <v>0</v>
      </c>
      <c r="O37" s="1">
        <f t="shared" si="1"/>
        <v>0</v>
      </c>
      <c r="P37" s="1">
        <f t="shared" si="2"/>
        <v>0</v>
      </c>
      <c r="Q37" s="1">
        <v>1</v>
      </c>
      <c r="R37" s="8">
        <v>0</v>
      </c>
    </row>
    <row r="38" spans="1:18" x14ac:dyDescent="0.35">
      <c r="A38" s="21"/>
      <c r="B38" s="4" t="s">
        <v>16</v>
      </c>
      <c r="C38" s="1">
        <v>1</v>
      </c>
      <c r="D38" s="1">
        <v>15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f t="shared" si="0"/>
        <v>1</v>
      </c>
      <c r="O38" s="1">
        <f t="shared" si="1"/>
        <v>0</v>
      </c>
      <c r="P38" s="1">
        <f t="shared" si="2"/>
        <v>15</v>
      </c>
      <c r="Q38" s="1">
        <v>16</v>
      </c>
      <c r="R38" s="8">
        <v>93.75</v>
      </c>
    </row>
    <row r="39" spans="1:18" x14ac:dyDescent="0.35">
      <c r="A39" s="21"/>
      <c r="B39" s="4" t="s">
        <v>17</v>
      </c>
      <c r="C39" s="1">
        <v>1</v>
      </c>
      <c r="D39" s="1">
        <v>9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f t="shared" si="0"/>
        <v>1</v>
      </c>
      <c r="O39" s="1">
        <f t="shared" si="1"/>
        <v>0</v>
      </c>
      <c r="P39" s="1">
        <f t="shared" si="2"/>
        <v>9</v>
      </c>
      <c r="Q39" s="1">
        <v>8</v>
      </c>
      <c r="R39" s="8">
        <v>112.5</v>
      </c>
    </row>
    <row r="40" spans="1:18" x14ac:dyDescent="0.35">
      <c r="A40" s="21"/>
      <c r="B40" s="4" t="s">
        <v>22</v>
      </c>
      <c r="C40" s="1">
        <v>1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f t="shared" si="0"/>
        <v>1</v>
      </c>
      <c r="O40" s="1">
        <f t="shared" si="1"/>
        <v>0</v>
      </c>
      <c r="P40" s="1">
        <f t="shared" si="2"/>
        <v>0</v>
      </c>
      <c r="Q40" s="1">
        <v>32</v>
      </c>
      <c r="R40" s="8">
        <v>0</v>
      </c>
    </row>
    <row r="41" spans="1:18" x14ac:dyDescent="0.35">
      <c r="A41" s="21"/>
      <c r="B41" s="4" t="s">
        <v>23</v>
      </c>
      <c r="C41" s="1">
        <v>1</v>
      </c>
      <c r="D41" s="1">
        <v>63</v>
      </c>
      <c r="E41" s="1">
        <v>0</v>
      </c>
      <c r="F41" s="1">
        <v>0</v>
      </c>
      <c r="G41" s="1">
        <v>0</v>
      </c>
      <c r="H41" s="1">
        <v>1</v>
      </c>
      <c r="I41" s="1">
        <v>80</v>
      </c>
      <c r="J41" s="1">
        <v>49</v>
      </c>
      <c r="K41" s="1">
        <v>1</v>
      </c>
      <c r="L41" s="1">
        <v>80</v>
      </c>
      <c r="M41" s="1">
        <v>49</v>
      </c>
      <c r="N41" s="1">
        <f t="shared" si="0"/>
        <v>2</v>
      </c>
      <c r="O41" s="1">
        <f t="shared" si="1"/>
        <v>80</v>
      </c>
      <c r="P41" s="1">
        <f t="shared" si="2"/>
        <v>112</v>
      </c>
      <c r="Q41" s="1">
        <v>108</v>
      </c>
      <c r="R41" s="8">
        <v>103.7037037037037</v>
      </c>
    </row>
    <row r="42" spans="1:18" ht="29" x14ac:dyDescent="0.35">
      <c r="A42" s="21"/>
      <c r="B42" s="4" t="s">
        <v>24</v>
      </c>
      <c r="C42" s="1">
        <v>1</v>
      </c>
      <c r="D42" s="1">
        <v>68</v>
      </c>
      <c r="E42" s="1">
        <v>0</v>
      </c>
      <c r="F42" s="1">
        <v>0</v>
      </c>
      <c r="G42" s="1">
        <v>0</v>
      </c>
      <c r="H42" s="1">
        <v>2</v>
      </c>
      <c r="I42" s="1">
        <v>99</v>
      </c>
      <c r="J42" s="1">
        <v>57</v>
      </c>
      <c r="K42" s="1">
        <v>2</v>
      </c>
      <c r="L42" s="1">
        <v>99</v>
      </c>
      <c r="M42" s="1">
        <v>57</v>
      </c>
      <c r="N42" s="1">
        <f t="shared" si="0"/>
        <v>3</v>
      </c>
      <c r="O42" s="1">
        <f t="shared" si="1"/>
        <v>99</v>
      </c>
      <c r="P42" s="1">
        <f t="shared" si="2"/>
        <v>125</v>
      </c>
      <c r="Q42" s="1">
        <v>124</v>
      </c>
      <c r="R42" s="8">
        <v>100.80645161290323</v>
      </c>
    </row>
    <row r="43" spans="1:18" x14ac:dyDescent="0.35">
      <c r="A43" s="21"/>
      <c r="B43" s="4" t="s">
        <v>29</v>
      </c>
      <c r="C43" s="1">
        <v>1</v>
      </c>
      <c r="D43" s="1">
        <v>5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f t="shared" si="0"/>
        <v>1</v>
      </c>
      <c r="O43" s="1">
        <f t="shared" si="1"/>
        <v>0</v>
      </c>
      <c r="P43" s="1">
        <f t="shared" si="2"/>
        <v>5</v>
      </c>
      <c r="Q43" s="1">
        <v>2</v>
      </c>
      <c r="R43" s="8">
        <v>250</v>
      </c>
    </row>
    <row r="44" spans="1:18" x14ac:dyDescent="0.35">
      <c r="A44" s="21"/>
      <c r="B44" s="4" t="s">
        <v>31</v>
      </c>
      <c r="C44" s="1">
        <v>1</v>
      </c>
      <c r="D44" s="1">
        <v>74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f t="shared" si="0"/>
        <v>1</v>
      </c>
      <c r="O44" s="1">
        <f t="shared" si="1"/>
        <v>0</v>
      </c>
      <c r="P44" s="1">
        <f t="shared" si="2"/>
        <v>74</v>
      </c>
      <c r="Q44" s="1">
        <v>50</v>
      </c>
      <c r="R44" s="8">
        <v>148</v>
      </c>
    </row>
    <row r="45" spans="1:18" x14ac:dyDescent="0.35">
      <c r="A45" s="21"/>
      <c r="B45" s="4" t="s">
        <v>32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f t="shared" si="0"/>
        <v>0</v>
      </c>
      <c r="O45" s="1">
        <f t="shared" si="1"/>
        <v>0</v>
      </c>
      <c r="P45" s="1">
        <f t="shared" si="2"/>
        <v>0</v>
      </c>
      <c r="Q45" s="1">
        <v>4</v>
      </c>
      <c r="R45" s="8">
        <v>0</v>
      </c>
    </row>
    <row r="46" spans="1:18" x14ac:dyDescent="0.35">
      <c r="A46" s="21"/>
      <c r="B46" s="4" t="s">
        <v>36</v>
      </c>
      <c r="C46" s="1">
        <v>2</v>
      </c>
      <c r="D46" s="1">
        <v>139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f t="shared" si="0"/>
        <v>2</v>
      </c>
      <c r="O46" s="1">
        <f t="shared" si="1"/>
        <v>0</v>
      </c>
      <c r="P46" s="1">
        <f t="shared" si="2"/>
        <v>139</v>
      </c>
      <c r="Q46" s="1">
        <v>140</v>
      </c>
      <c r="R46" s="8">
        <v>99.285714285714292</v>
      </c>
    </row>
    <row r="47" spans="1:18" x14ac:dyDescent="0.35">
      <c r="A47" s="21"/>
      <c r="B47" s="4" t="s">
        <v>37</v>
      </c>
      <c r="C47" s="1">
        <v>2</v>
      </c>
      <c r="D47" s="1">
        <v>201</v>
      </c>
      <c r="E47" s="1">
        <v>0</v>
      </c>
      <c r="F47" s="1">
        <v>0</v>
      </c>
      <c r="G47" s="1">
        <v>0</v>
      </c>
      <c r="H47" s="1">
        <v>1</v>
      </c>
      <c r="I47" s="1">
        <v>100</v>
      </c>
      <c r="J47" s="1">
        <v>93</v>
      </c>
      <c r="K47" s="1">
        <v>1</v>
      </c>
      <c r="L47" s="1">
        <v>100</v>
      </c>
      <c r="M47" s="1">
        <v>93</v>
      </c>
      <c r="N47" s="1">
        <f t="shared" si="0"/>
        <v>3</v>
      </c>
      <c r="O47" s="1">
        <f t="shared" si="1"/>
        <v>100</v>
      </c>
      <c r="P47" s="1">
        <f t="shared" si="2"/>
        <v>294</v>
      </c>
      <c r="Q47" s="1">
        <v>309</v>
      </c>
      <c r="R47" s="8">
        <v>95.145631067961176</v>
      </c>
    </row>
    <row r="48" spans="1:18" x14ac:dyDescent="0.35">
      <c r="A48" s="21"/>
      <c r="B48" s="4" t="s">
        <v>40</v>
      </c>
      <c r="C48" s="1">
        <v>1</v>
      </c>
      <c r="D48" s="1">
        <v>73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f t="shared" si="0"/>
        <v>1</v>
      </c>
      <c r="O48" s="1">
        <f t="shared" si="1"/>
        <v>0</v>
      </c>
      <c r="P48" s="1">
        <f t="shared" si="2"/>
        <v>73</v>
      </c>
      <c r="Q48" s="1">
        <v>80</v>
      </c>
      <c r="R48" s="8">
        <v>91.25</v>
      </c>
    </row>
    <row r="49" spans="1:18" x14ac:dyDescent="0.35">
      <c r="A49" s="21"/>
      <c r="B49" s="4" t="s">
        <v>41</v>
      </c>
      <c r="C49" s="1">
        <v>1</v>
      </c>
      <c r="D49" s="1">
        <v>22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f t="shared" si="0"/>
        <v>1</v>
      </c>
      <c r="O49" s="1">
        <f t="shared" si="1"/>
        <v>0</v>
      </c>
      <c r="P49" s="1">
        <f t="shared" si="2"/>
        <v>22</v>
      </c>
      <c r="Q49" s="1">
        <v>33</v>
      </c>
      <c r="R49" s="8">
        <v>66.666666666666657</v>
      </c>
    </row>
    <row r="50" spans="1:18" x14ac:dyDescent="0.35">
      <c r="A50" s="21"/>
      <c r="B50" s="4" t="s">
        <v>45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f t="shared" si="0"/>
        <v>0</v>
      </c>
      <c r="O50" s="1">
        <f t="shared" si="1"/>
        <v>0</v>
      </c>
      <c r="P50" s="1">
        <f t="shared" si="2"/>
        <v>0</v>
      </c>
      <c r="Q50" s="1">
        <v>0</v>
      </c>
      <c r="R50" s="8">
        <v>0</v>
      </c>
    </row>
    <row r="51" spans="1:18" x14ac:dyDescent="0.35">
      <c r="A51" s="22"/>
      <c r="B51" s="4" t="s">
        <v>46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1</v>
      </c>
      <c r="I51" s="1">
        <v>55</v>
      </c>
      <c r="J51" s="1">
        <v>53</v>
      </c>
      <c r="K51" s="1">
        <v>1</v>
      </c>
      <c r="L51" s="1">
        <v>55</v>
      </c>
      <c r="M51" s="1">
        <v>53</v>
      </c>
      <c r="N51" s="1">
        <f t="shared" si="0"/>
        <v>1</v>
      </c>
      <c r="O51" s="1">
        <f t="shared" si="1"/>
        <v>55</v>
      </c>
      <c r="P51" s="1">
        <f t="shared" si="2"/>
        <v>53</v>
      </c>
      <c r="Q51" s="1">
        <v>35</v>
      </c>
      <c r="R51" s="8">
        <v>151.42857142857144</v>
      </c>
    </row>
    <row r="52" spans="1:18" ht="20" customHeight="1" x14ac:dyDescent="0.35">
      <c r="A52" s="15" t="s">
        <v>425</v>
      </c>
      <c r="B52" s="35"/>
      <c r="C52" s="7">
        <v>18</v>
      </c>
      <c r="D52" s="7">
        <v>1149</v>
      </c>
      <c r="E52" s="7">
        <v>0</v>
      </c>
      <c r="F52" s="7">
        <v>0</v>
      </c>
      <c r="G52" s="7">
        <v>0</v>
      </c>
      <c r="H52" s="7">
        <v>8</v>
      </c>
      <c r="I52" s="7">
        <v>593</v>
      </c>
      <c r="J52" s="7">
        <v>442</v>
      </c>
      <c r="K52" s="7">
        <v>8</v>
      </c>
      <c r="L52" s="7">
        <v>593</v>
      </c>
      <c r="M52" s="7">
        <v>442</v>
      </c>
      <c r="N52" s="7">
        <f t="shared" si="0"/>
        <v>26</v>
      </c>
      <c r="O52" s="7">
        <f t="shared" si="1"/>
        <v>593</v>
      </c>
      <c r="P52" s="7">
        <f t="shared" si="2"/>
        <v>1591</v>
      </c>
      <c r="Q52" s="7">
        <v>1708</v>
      </c>
      <c r="R52" s="9">
        <v>93.149882903981279</v>
      </c>
    </row>
    <row r="53" spans="1:18" ht="25" customHeight="1" x14ac:dyDescent="0.35">
      <c r="A53" s="55" t="s">
        <v>384</v>
      </c>
      <c r="B53" s="35"/>
      <c r="C53" s="7">
        <v>67</v>
      </c>
      <c r="D53" s="7">
        <v>4106</v>
      </c>
      <c r="E53" s="7">
        <v>0</v>
      </c>
      <c r="F53" s="7">
        <v>0</v>
      </c>
      <c r="G53" s="7">
        <v>0</v>
      </c>
      <c r="H53" s="7">
        <v>33</v>
      </c>
      <c r="I53" s="7">
        <v>2603</v>
      </c>
      <c r="J53" s="7">
        <v>1889</v>
      </c>
      <c r="K53" s="7">
        <v>33</v>
      </c>
      <c r="L53" s="7">
        <v>2603</v>
      </c>
      <c r="M53" s="7">
        <v>1889</v>
      </c>
      <c r="N53" s="7">
        <f t="shared" si="0"/>
        <v>100</v>
      </c>
      <c r="O53" s="7">
        <f t="shared" si="1"/>
        <v>2603</v>
      </c>
      <c r="P53" s="7">
        <f t="shared" si="2"/>
        <v>5995</v>
      </c>
      <c r="Q53" s="7">
        <v>6548</v>
      </c>
      <c r="R53" s="9">
        <v>91.554673182651186</v>
      </c>
    </row>
  </sheetData>
  <autoFilter ref="A3:R53" xr:uid="{7DA14295-3D3C-4790-B85B-646ED2C66BDD}"/>
  <mergeCells count="12">
    <mergeCell ref="A31:A33"/>
    <mergeCell ref="A34:A51"/>
    <mergeCell ref="A4:A27"/>
    <mergeCell ref="P2:P3"/>
    <mergeCell ref="Q2:Q3"/>
    <mergeCell ref="R2:R3"/>
    <mergeCell ref="C2:D2"/>
    <mergeCell ref="B2:B3"/>
    <mergeCell ref="A2:A3"/>
    <mergeCell ref="N2:N3"/>
    <mergeCell ref="O2:O3"/>
    <mergeCell ref="E2:M2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B18BF-1389-4897-A6CE-42B7033CC951}">
  <dimension ref="A1:R57"/>
  <sheetViews>
    <sheetView topLeftCell="A42" zoomScaleNormal="100" workbookViewId="0">
      <selection activeCell="A17" sqref="A17"/>
    </sheetView>
  </sheetViews>
  <sheetFormatPr defaultRowHeight="14.5" x14ac:dyDescent="0.35"/>
  <cols>
    <col min="1" max="1" width="20.54296875" customWidth="1"/>
    <col min="2" max="2" width="21.08984375" customWidth="1"/>
    <col min="3" max="4" width="11.08984375" customWidth="1"/>
    <col min="5" max="10" width="8.26953125" customWidth="1"/>
  </cols>
  <sheetData>
    <row r="1" spans="1:18" ht="15.5" x14ac:dyDescent="0.35">
      <c r="A1" s="10" t="s">
        <v>403</v>
      </c>
    </row>
    <row r="2" spans="1:18" ht="22.5" customHeight="1" x14ac:dyDescent="0.35">
      <c r="A2" s="20" t="s">
        <v>1</v>
      </c>
      <c r="B2" s="20" t="s">
        <v>0</v>
      </c>
      <c r="C2" s="25" t="s">
        <v>390</v>
      </c>
      <c r="D2" s="27"/>
      <c r="E2" s="25" t="s">
        <v>389</v>
      </c>
      <c r="F2" s="26"/>
      <c r="G2" s="26"/>
      <c r="H2" s="26"/>
      <c r="I2" s="26"/>
      <c r="J2" s="26"/>
      <c r="K2" s="26"/>
      <c r="L2" s="26"/>
      <c r="M2" s="27"/>
      <c r="N2" s="23" t="s">
        <v>386</v>
      </c>
      <c r="O2" s="23" t="s">
        <v>402</v>
      </c>
      <c r="P2" s="23" t="s">
        <v>383</v>
      </c>
      <c r="Q2" s="23" t="s">
        <v>397</v>
      </c>
      <c r="R2" s="23" t="s">
        <v>387</v>
      </c>
    </row>
    <row r="3" spans="1:18" s="13" customFormat="1" ht="70.25" customHeight="1" x14ac:dyDescent="0.35">
      <c r="A3" s="22"/>
      <c r="B3" s="22"/>
      <c r="C3" s="12" t="s">
        <v>400</v>
      </c>
      <c r="D3" s="12" t="s">
        <v>401</v>
      </c>
      <c r="E3" s="12" t="s">
        <v>398</v>
      </c>
      <c r="F3" s="12" t="s">
        <v>391</v>
      </c>
      <c r="G3" s="12" t="s">
        <v>392</v>
      </c>
      <c r="H3" s="12" t="s">
        <v>399</v>
      </c>
      <c r="I3" s="12" t="s">
        <v>393</v>
      </c>
      <c r="J3" s="12" t="s">
        <v>394</v>
      </c>
      <c r="K3" s="37" t="s">
        <v>396</v>
      </c>
      <c r="L3" s="37" t="s">
        <v>395</v>
      </c>
      <c r="M3" s="37" t="s">
        <v>385</v>
      </c>
      <c r="N3" s="24"/>
      <c r="O3" s="24"/>
      <c r="P3" s="24"/>
      <c r="Q3" s="24"/>
      <c r="R3" s="24"/>
    </row>
    <row r="4" spans="1:18" x14ac:dyDescent="0.35">
      <c r="A4" s="31" t="s">
        <v>414</v>
      </c>
      <c r="B4" s="5" t="s">
        <v>50</v>
      </c>
      <c r="C4" s="1">
        <v>1</v>
      </c>
      <c r="D4" s="1">
        <v>48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f>C4+E4+H4</f>
        <v>1</v>
      </c>
      <c r="O4" s="1">
        <f>F4+I4</f>
        <v>0</v>
      </c>
      <c r="P4" s="1">
        <f>D4+M4</f>
        <v>48</v>
      </c>
      <c r="Q4" s="1">
        <v>48</v>
      </c>
      <c r="R4" s="8">
        <f>P4/Q4%</f>
        <v>100</v>
      </c>
    </row>
    <row r="5" spans="1:18" x14ac:dyDescent="0.35">
      <c r="A5" s="32"/>
      <c r="B5" s="5" t="s">
        <v>63</v>
      </c>
      <c r="C5" s="1">
        <v>4</v>
      </c>
      <c r="D5" s="1">
        <v>301</v>
      </c>
      <c r="E5" s="1">
        <v>0</v>
      </c>
      <c r="F5" s="1">
        <v>0</v>
      </c>
      <c r="G5" s="1">
        <v>0</v>
      </c>
      <c r="H5" s="1">
        <v>2</v>
      </c>
      <c r="I5" s="1">
        <v>115</v>
      </c>
      <c r="J5" s="1">
        <v>74</v>
      </c>
      <c r="K5" s="1">
        <v>2</v>
      </c>
      <c r="L5" s="1">
        <v>115</v>
      </c>
      <c r="M5" s="1">
        <v>74</v>
      </c>
      <c r="N5" s="1">
        <f t="shared" ref="N5:N52" si="0">C5+E5+H5</f>
        <v>6</v>
      </c>
      <c r="O5" s="1">
        <f t="shared" ref="O5:O52" si="1">F5+I5</f>
        <v>115</v>
      </c>
      <c r="P5" s="1">
        <f t="shared" ref="P5:P52" si="2">D5+M5</f>
        <v>375</v>
      </c>
      <c r="Q5" s="1">
        <v>372</v>
      </c>
      <c r="R5" s="8">
        <f t="shared" ref="R5:R52" si="3">P5/Q5%</f>
        <v>100.80645161290322</v>
      </c>
    </row>
    <row r="6" spans="1:18" x14ac:dyDescent="0.35">
      <c r="A6" s="32"/>
      <c r="B6" s="5" t="s">
        <v>64</v>
      </c>
      <c r="C6" s="1">
        <v>2</v>
      </c>
      <c r="D6" s="1">
        <v>25</v>
      </c>
      <c r="E6" s="1">
        <v>0</v>
      </c>
      <c r="F6" s="1">
        <v>0</v>
      </c>
      <c r="G6" s="1">
        <v>0</v>
      </c>
      <c r="H6" s="1">
        <v>1</v>
      </c>
      <c r="I6" s="1">
        <v>25</v>
      </c>
      <c r="J6" s="1">
        <v>14</v>
      </c>
      <c r="K6" s="1">
        <v>1</v>
      </c>
      <c r="L6" s="1">
        <v>25</v>
      </c>
      <c r="M6" s="1">
        <v>14</v>
      </c>
      <c r="N6" s="1">
        <f t="shared" si="0"/>
        <v>3</v>
      </c>
      <c r="O6" s="1">
        <f t="shared" si="1"/>
        <v>25</v>
      </c>
      <c r="P6" s="1">
        <f t="shared" si="2"/>
        <v>39</v>
      </c>
      <c r="Q6" s="1">
        <v>20</v>
      </c>
      <c r="R6" s="8">
        <f t="shared" si="3"/>
        <v>195</v>
      </c>
    </row>
    <row r="7" spans="1:18" x14ac:dyDescent="0.35">
      <c r="A7" s="32"/>
      <c r="B7" s="5" t="s">
        <v>53</v>
      </c>
      <c r="C7" s="1">
        <v>2</v>
      </c>
      <c r="D7" s="1">
        <v>175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f t="shared" si="0"/>
        <v>2</v>
      </c>
      <c r="O7" s="1">
        <f t="shared" si="1"/>
        <v>0</v>
      </c>
      <c r="P7" s="1">
        <f t="shared" si="2"/>
        <v>175</v>
      </c>
      <c r="Q7" s="1">
        <v>216</v>
      </c>
      <c r="R7" s="8">
        <f t="shared" si="3"/>
        <v>81.018518518518519</v>
      </c>
    </row>
    <row r="8" spans="1:18" x14ac:dyDescent="0.35">
      <c r="A8" s="32"/>
      <c r="B8" s="5" t="s">
        <v>68</v>
      </c>
      <c r="C8" s="1">
        <v>3</v>
      </c>
      <c r="D8" s="1">
        <v>211</v>
      </c>
      <c r="E8" s="1">
        <v>0</v>
      </c>
      <c r="F8" s="1">
        <v>0</v>
      </c>
      <c r="G8" s="1">
        <v>0</v>
      </c>
      <c r="H8" s="1">
        <v>1</v>
      </c>
      <c r="I8" s="1">
        <v>84</v>
      </c>
      <c r="J8" s="1">
        <v>68</v>
      </c>
      <c r="K8" s="1">
        <v>1</v>
      </c>
      <c r="L8" s="1">
        <v>84</v>
      </c>
      <c r="M8" s="1">
        <v>68</v>
      </c>
      <c r="N8" s="1">
        <f t="shared" si="0"/>
        <v>4</v>
      </c>
      <c r="O8" s="1">
        <f t="shared" si="1"/>
        <v>84</v>
      </c>
      <c r="P8" s="1">
        <f t="shared" si="2"/>
        <v>279</v>
      </c>
      <c r="Q8" s="1">
        <v>324</v>
      </c>
      <c r="R8" s="8">
        <f t="shared" si="3"/>
        <v>86.1111111111111</v>
      </c>
    </row>
    <row r="9" spans="1:18" x14ac:dyDescent="0.35">
      <c r="A9" s="32"/>
      <c r="B9" s="5" t="s">
        <v>55</v>
      </c>
      <c r="C9" s="1">
        <v>1</v>
      </c>
      <c r="D9" s="1">
        <v>85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f t="shared" si="0"/>
        <v>1</v>
      </c>
      <c r="O9" s="1">
        <f t="shared" si="1"/>
        <v>0</v>
      </c>
      <c r="P9" s="1">
        <f t="shared" si="2"/>
        <v>85</v>
      </c>
      <c r="Q9" s="1">
        <v>126</v>
      </c>
      <c r="R9" s="8">
        <f t="shared" si="3"/>
        <v>67.460317460317455</v>
      </c>
    </row>
    <row r="10" spans="1:18" x14ac:dyDescent="0.35">
      <c r="A10" s="32"/>
      <c r="B10" s="5" t="s">
        <v>56</v>
      </c>
      <c r="C10" s="1">
        <v>1</v>
      </c>
      <c r="D10" s="1">
        <v>5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f t="shared" si="0"/>
        <v>1</v>
      </c>
      <c r="O10" s="1">
        <f t="shared" si="1"/>
        <v>0</v>
      </c>
      <c r="P10" s="1">
        <f t="shared" si="2"/>
        <v>5</v>
      </c>
      <c r="Q10" s="1">
        <v>8</v>
      </c>
      <c r="R10" s="8">
        <f t="shared" si="3"/>
        <v>62.5</v>
      </c>
    </row>
    <row r="11" spans="1:18" x14ac:dyDescent="0.35">
      <c r="A11" s="32"/>
      <c r="B11" s="5" t="s">
        <v>70</v>
      </c>
      <c r="C11" s="1">
        <v>1</v>
      </c>
      <c r="D11" s="1">
        <v>87</v>
      </c>
      <c r="E11" s="1">
        <v>0</v>
      </c>
      <c r="F11" s="1">
        <v>0</v>
      </c>
      <c r="G11" s="1">
        <v>0</v>
      </c>
      <c r="H11" s="1">
        <v>3</v>
      </c>
      <c r="I11" s="1">
        <v>237</v>
      </c>
      <c r="J11" s="1">
        <v>165</v>
      </c>
      <c r="K11" s="1">
        <v>3</v>
      </c>
      <c r="L11" s="1">
        <v>237</v>
      </c>
      <c r="M11" s="1">
        <v>165</v>
      </c>
      <c r="N11" s="1">
        <f t="shared" si="0"/>
        <v>4</v>
      </c>
      <c r="O11" s="1">
        <f t="shared" si="1"/>
        <v>237</v>
      </c>
      <c r="P11" s="1">
        <f t="shared" si="2"/>
        <v>252</v>
      </c>
      <c r="Q11" s="1">
        <v>270</v>
      </c>
      <c r="R11" s="8">
        <f t="shared" si="3"/>
        <v>93.333333333333329</v>
      </c>
    </row>
    <row r="12" spans="1:18" x14ac:dyDescent="0.35">
      <c r="A12" s="32"/>
      <c r="B12" s="5" t="s">
        <v>57</v>
      </c>
      <c r="C12" s="1">
        <v>3</v>
      </c>
      <c r="D12" s="1">
        <v>61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f t="shared" si="0"/>
        <v>3</v>
      </c>
      <c r="O12" s="1">
        <f t="shared" si="1"/>
        <v>0</v>
      </c>
      <c r="P12" s="1">
        <f t="shared" si="2"/>
        <v>61</v>
      </c>
      <c r="Q12" s="1">
        <v>70</v>
      </c>
      <c r="R12" s="8">
        <f t="shared" si="3"/>
        <v>87.142857142857153</v>
      </c>
    </row>
    <row r="13" spans="1:18" x14ac:dyDescent="0.35">
      <c r="A13" s="32"/>
      <c r="B13" s="5" t="s">
        <v>72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1</v>
      </c>
      <c r="I13" s="1">
        <v>20</v>
      </c>
      <c r="J13" s="1">
        <v>12</v>
      </c>
      <c r="K13" s="1">
        <v>1</v>
      </c>
      <c r="L13" s="1">
        <v>20</v>
      </c>
      <c r="M13" s="1">
        <v>12</v>
      </c>
      <c r="N13" s="1">
        <f t="shared" si="0"/>
        <v>1</v>
      </c>
      <c r="O13" s="1">
        <f t="shared" si="1"/>
        <v>20</v>
      </c>
      <c r="P13" s="1">
        <f t="shared" si="2"/>
        <v>12</v>
      </c>
      <c r="Q13" s="1">
        <v>13</v>
      </c>
      <c r="R13" s="8">
        <f t="shared" si="3"/>
        <v>92.307692307692307</v>
      </c>
    </row>
    <row r="14" spans="1:18" x14ac:dyDescent="0.35">
      <c r="A14" s="32"/>
      <c r="B14" s="5" t="s">
        <v>76</v>
      </c>
      <c r="C14" s="1">
        <v>1</v>
      </c>
      <c r="D14" s="1">
        <v>110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f t="shared" si="0"/>
        <v>1</v>
      </c>
      <c r="O14" s="1">
        <f t="shared" si="1"/>
        <v>0</v>
      </c>
      <c r="P14" s="1">
        <f t="shared" si="2"/>
        <v>110</v>
      </c>
      <c r="Q14" s="1">
        <v>142</v>
      </c>
      <c r="R14" s="8">
        <f t="shared" si="3"/>
        <v>77.464788732394368</v>
      </c>
    </row>
    <row r="15" spans="1:18" x14ac:dyDescent="0.35">
      <c r="A15" s="32"/>
      <c r="B15" s="5" t="s">
        <v>82</v>
      </c>
      <c r="C15" s="1">
        <v>2</v>
      </c>
      <c r="D15" s="1">
        <v>42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f t="shared" si="0"/>
        <v>2</v>
      </c>
      <c r="O15" s="1">
        <f t="shared" si="1"/>
        <v>0</v>
      </c>
      <c r="P15" s="1">
        <f t="shared" si="2"/>
        <v>42</v>
      </c>
      <c r="Q15" s="1">
        <v>54</v>
      </c>
      <c r="R15" s="8">
        <f t="shared" si="3"/>
        <v>77.777777777777771</v>
      </c>
    </row>
    <row r="16" spans="1:18" x14ac:dyDescent="0.35">
      <c r="A16" s="33"/>
      <c r="B16" s="5" t="s">
        <v>85</v>
      </c>
      <c r="C16" s="1">
        <v>1</v>
      </c>
      <c r="D16" s="1">
        <v>65</v>
      </c>
      <c r="E16" s="1">
        <v>0</v>
      </c>
      <c r="F16" s="1">
        <v>0</v>
      </c>
      <c r="G16" s="1">
        <v>0</v>
      </c>
      <c r="H16" s="1">
        <v>2</v>
      </c>
      <c r="I16" s="1">
        <v>195</v>
      </c>
      <c r="J16" s="1">
        <v>182</v>
      </c>
      <c r="K16" s="1">
        <v>2</v>
      </c>
      <c r="L16" s="1">
        <v>195</v>
      </c>
      <c r="M16" s="1">
        <v>182</v>
      </c>
      <c r="N16" s="1">
        <f t="shared" si="0"/>
        <v>3</v>
      </c>
      <c r="O16" s="1">
        <f t="shared" si="1"/>
        <v>195</v>
      </c>
      <c r="P16" s="1">
        <f t="shared" si="2"/>
        <v>247</v>
      </c>
      <c r="Q16" s="1">
        <v>237</v>
      </c>
      <c r="R16" s="8">
        <f t="shared" si="3"/>
        <v>104.21940928270041</v>
      </c>
    </row>
    <row r="17" spans="1:18" ht="20" customHeight="1" x14ac:dyDescent="0.35">
      <c r="A17" s="15" t="s">
        <v>431</v>
      </c>
      <c r="B17" s="14"/>
      <c r="C17" s="7">
        <v>22</v>
      </c>
      <c r="D17" s="7">
        <v>1215</v>
      </c>
      <c r="E17" s="7">
        <v>0</v>
      </c>
      <c r="F17" s="7">
        <v>0</v>
      </c>
      <c r="G17" s="7">
        <v>0</v>
      </c>
      <c r="H17" s="7">
        <v>10</v>
      </c>
      <c r="I17" s="7">
        <v>676</v>
      </c>
      <c r="J17" s="7">
        <v>515</v>
      </c>
      <c r="K17" s="7">
        <v>10</v>
      </c>
      <c r="L17" s="7">
        <v>676</v>
      </c>
      <c r="M17" s="7">
        <v>515</v>
      </c>
      <c r="N17" s="7">
        <f t="shared" si="0"/>
        <v>32</v>
      </c>
      <c r="O17" s="7">
        <f t="shared" si="1"/>
        <v>676</v>
      </c>
      <c r="P17" s="7">
        <f t="shared" si="2"/>
        <v>1730</v>
      </c>
      <c r="Q17" s="7">
        <v>1900</v>
      </c>
      <c r="R17" s="9">
        <f t="shared" si="3"/>
        <v>91.05263157894737</v>
      </c>
    </row>
    <row r="18" spans="1:18" ht="29" customHeight="1" x14ac:dyDescent="0.35">
      <c r="A18" s="20" t="s">
        <v>415</v>
      </c>
      <c r="B18" s="5" t="s">
        <v>58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1</v>
      </c>
      <c r="I18" s="1">
        <v>28</v>
      </c>
      <c r="J18" s="1">
        <v>25</v>
      </c>
      <c r="K18" s="1">
        <v>1</v>
      </c>
      <c r="L18" s="1">
        <v>28</v>
      </c>
      <c r="M18" s="1">
        <v>25</v>
      </c>
      <c r="N18" s="1">
        <f t="shared" si="0"/>
        <v>1</v>
      </c>
      <c r="O18" s="1">
        <f t="shared" si="1"/>
        <v>28</v>
      </c>
      <c r="P18" s="1">
        <f t="shared" si="2"/>
        <v>25</v>
      </c>
      <c r="Q18" s="1">
        <v>41</v>
      </c>
      <c r="R18" s="8">
        <f t="shared" si="3"/>
        <v>60.975609756097562</v>
      </c>
    </row>
    <row r="19" spans="1:18" x14ac:dyDescent="0.35">
      <c r="A19" s="21"/>
      <c r="B19" s="5" t="s">
        <v>59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1</v>
      </c>
      <c r="I19" s="1">
        <v>40</v>
      </c>
      <c r="J19" s="1">
        <v>36</v>
      </c>
      <c r="K19" s="1">
        <v>1</v>
      </c>
      <c r="L19" s="1">
        <v>40</v>
      </c>
      <c r="M19" s="1">
        <v>36</v>
      </c>
      <c r="N19" s="1">
        <f t="shared" si="0"/>
        <v>1</v>
      </c>
      <c r="O19" s="1">
        <f t="shared" si="1"/>
        <v>40</v>
      </c>
      <c r="P19" s="1">
        <f t="shared" si="2"/>
        <v>36</v>
      </c>
      <c r="Q19" s="1">
        <v>30</v>
      </c>
      <c r="R19" s="8">
        <f t="shared" si="3"/>
        <v>120</v>
      </c>
    </row>
    <row r="20" spans="1:18" x14ac:dyDescent="0.35">
      <c r="A20" s="21"/>
      <c r="B20" s="5" t="s">
        <v>48</v>
      </c>
      <c r="C20" s="1">
        <v>1</v>
      </c>
      <c r="D20" s="1">
        <v>62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f t="shared" si="0"/>
        <v>1</v>
      </c>
      <c r="O20" s="1">
        <f t="shared" si="1"/>
        <v>0</v>
      </c>
      <c r="P20" s="1">
        <f t="shared" si="2"/>
        <v>62</v>
      </c>
      <c r="Q20" s="1">
        <v>55</v>
      </c>
      <c r="R20" s="8">
        <f t="shared" si="3"/>
        <v>112.72727272727272</v>
      </c>
    </row>
    <row r="21" spans="1:18" x14ac:dyDescent="0.35">
      <c r="A21" s="21"/>
      <c r="B21" s="5" t="s">
        <v>60</v>
      </c>
      <c r="C21" s="1">
        <v>1</v>
      </c>
      <c r="D21" s="1">
        <v>11</v>
      </c>
      <c r="E21" s="1">
        <v>0</v>
      </c>
      <c r="F21" s="1">
        <v>0</v>
      </c>
      <c r="G21" s="1">
        <v>0</v>
      </c>
      <c r="H21" s="1">
        <v>1</v>
      </c>
      <c r="I21" s="1">
        <v>25</v>
      </c>
      <c r="J21" s="1">
        <v>15</v>
      </c>
      <c r="K21" s="1">
        <v>1</v>
      </c>
      <c r="L21" s="1">
        <v>25</v>
      </c>
      <c r="M21" s="1">
        <v>15</v>
      </c>
      <c r="N21" s="1">
        <f t="shared" si="0"/>
        <v>2</v>
      </c>
      <c r="O21" s="1">
        <f t="shared" si="1"/>
        <v>25</v>
      </c>
      <c r="P21" s="1">
        <f t="shared" si="2"/>
        <v>26</v>
      </c>
      <c r="Q21" s="1">
        <v>31</v>
      </c>
      <c r="R21" s="8">
        <f t="shared" si="3"/>
        <v>83.870967741935488</v>
      </c>
    </row>
    <row r="22" spans="1:18" x14ac:dyDescent="0.35">
      <c r="A22" s="21"/>
      <c r="B22" s="5" t="s">
        <v>49</v>
      </c>
      <c r="C22" s="1">
        <v>1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f t="shared" si="0"/>
        <v>1</v>
      </c>
      <c r="O22" s="1">
        <f t="shared" si="1"/>
        <v>0</v>
      </c>
      <c r="P22" s="1">
        <f t="shared" si="2"/>
        <v>0</v>
      </c>
      <c r="Q22" s="1">
        <v>3</v>
      </c>
      <c r="R22" s="8">
        <f t="shared" si="3"/>
        <v>0</v>
      </c>
    </row>
    <row r="23" spans="1:18" x14ac:dyDescent="0.35">
      <c r="A23" s="21"/>
      <c r="B23" s="5" t="s">
        <v>61</v>
      </c>
      <c r="C23" s="1">
        <v>1</v>
      </c>
      <c r="D23" s="1">
        <v>81</v>
      </c>
      <c r="E23" s="1">
        <v>0</v>
      </c>
      <c r="F23" s="1">
        <v>0</v>
      </c>
      <c r="G23" s="1">
        <v>0</v>
      </c>
      <c r="H23" s="1">
        <v>1</v>
      </c>
      <c r="I23" s="1">
        <v>75</v>
      </c>
      <c r="J23" s="1">
        <v>59</v>
      </c>
      <c r="K23" s="1">
        <v>1</v>
      </c>
      <c r="L23" s="1">
        <v>75</v>
      </c>
      <c r="M23" s="1">
        <v>59</v>
      </c>
      <c r="N23" s="1">
        <f t="shared" si="0"/>
        <v>2</v>
      </c>
      <c r="O23" s="1">
        <f t="shared" si="1"/>
        <v>75</v>
      </c>
      <c r="P23" s="1">
        <f t="shared" si="2"/>
        <v>140</v>
      </c>
      <c r="Q23" s="1">
        <v>121</v>
      </c>
      <c r="R23" s="8">
        <f t="shared" si="3"/>
        <v>115.70247933884298</v>
      </c>
    </row>
    <row r="24" spans="1:18" x14ac:dyDescent="0.35">
      <c r="A24" s="21"/>
      <c r="B24" s="5" t="s">
        <v>52</v>
      </c>
      <c r="C24" s="1">
        <v>1</v>
      </c>
      <c r="D24" s="1">
        <v>14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f t="shared" si="0"/>
        <v>1</v>
      </c>
      <c r="O24" s="1">
        <f t="shared" si="1"/>
        <v>0</v>
      </c>
      <c r="P24" s="1">
        <f t="shared" si="2"/>
        <v>14</v>
      </c>
      <c r="Q24" s="1">
        <v>24</v>
      </c>
      <c r="R24" s="8">
        <f t="shared" si="3"/>
        <v>58.333333333333336</v>
      </c>
    </row>
    <row r="25" spans="1:18" x14ac:dyDescent="0.35">
      <c r="A25" s="21"/>
      <c r="B25" s="5" t="s">
        <v>67</v>
      </c>
      <c r="C25" s="1">
        <v>1</v>
      </c>
      <c r="D25" s="1">
        <v>46</v>
      </c>
      <c r="E25" s="1">
        <v>0</v>
      </c>
      <c r="F25" s="1">
        <v>0</v>
      </c>
      <c r="G25" s="1">
        <v>0</v>
      </c>
      <c r="H25" s="1">
        <v>1</v>
      </c>
      <c r="I25" s="1">
        <v>130</v>
      </c>
      <c r="J25" s="1">
        <v>82</v>
      </c>
      <c r="K25" s="1">
        <v>1</v>
      </c>
      <c r="L25" s="1">
        <v>130</v>
      </c>
      <c r="M25" s="1">
        <v>82</v>
      </c>
      <c r="N25" s="1">
        <f t="shared" si="0"/>
        <v>2</v>
      </c>
      <c r="O25" s="1">
        <f t="shared" si="1"/>
        <v>130</v>
      </c>
      <c r="P25" s="1">
        <f t="shared" si="2"/>
        <v>128</v>
      </c>
      <c r="Q25" s="1">
        <v>134</v>
      </c>
      <c r="R25" s="8">
        <f t="shared" si="3"/>
        <v>95.522388059701484</v>
      </c>
    </row>
    <row r="26" spans="1:18" x14ac:dyDescent="0.35">
      <c r="A26" s="21"/>
      <c r="B26" s="5" t="s">
        <v>69</v>
      </c>
      <c r="C26" s="1">
        <v>2</v>
      </c>
      <c r="D26" s="1">
        <v>63</v>
      </c>
      <c r="E26" s="1">
        <v>1</v>
      </c>
      <c r="F26" s="1">
        <v>56</v>
      </c>
      <c r="G26" s="1">
        <v>56</v>
      </c>
      <c r="H26" s="1">
        <v>2</v>
      </c>
      <c r="I26" s="1">
        <v>132</v>
      </c>
      <c r="J26" s="1">
        <v>84</v>
      </c>
      <c r="K26" s="1">
        <v>3</v>
      </c>
      <c r="L26" s="1">
        <v>188</v>
      </c>
      <c r="M26" s="1">
        <v>140</v>
      </c>
      <c r="N26" s="1">
        <f t="shared" si="0"/>
        <v>5</v>
      </c>
      <c r="O26" s="1">
        <f t="shared" si="1"/>
        <v>188</v>
      </c>
      <c r="P26" s="1">
        <f t="shared" si="2"/>
        <v>203</v>
      </c>
      <c r="Q26" s="1">
        <v>254</v>
      </c>
      <c r="R26" s="8">
        <f t="shared" si="3"/>
        <v>79.921259842519689</v>
      </c>
    </row>
    <row r="27" spans="1:18" x14ac:dyDescent="0.35">
      <c r="A27" s="21"/>
      <c r="B27" s="5" t="s">
        <v>74</v>
      </c>
      <c r="C27" s="1">
        <v>1</v>
      </c>
      <c r="D27" s="1">
        <v>16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f t="shared" si="0"/>
        <v>1</v>
      </c>
      <c r="O27" s="1">
        <f t="shared" si="1"/>
        <v>0</v>
      </c>
      <c r="P27" s="1">
        <f t="shared" si="2"/>
        <v>16</v>
      </c>
      <c r="Q27" s="1">
        <v>18</v>
      </c>
      <c r="R27" s="8">
        <f t="shared" si="3"/>
        <v>88.888888888888886</v>
      </c>
    </row>
    <row r="28" spans="1:18" x14ac:dyDescent="0.35">
      <c r="A28" s="21"/>
      <c r="B28" s="5" t="s">
        <v>79</v>
      </c>
      <c r="C28" s="1">
        <v>1</v>
      </c>
      <c r="D28" s="1">
        <v>22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f t="shared" si="0"/>
        <v>1</v>
      </c>
      <c r="O28" s="1">
        <f t="shared" si="1"/>
        <v>0</v>
      </c>
      <c r="P28" s="1">
        <f t="shared" si="2"/>
        <v>22</v>
      </c>
      <c r="Q28" s="1">
        <v>45</v>
      </c>
      <c r="R28" s="8">
        <f t="shared" si="3"/>
        <v>48.888888888888886</v>
      </c>
    </row>
    <row r="29" spans="1:18" x14ac:dyDescent="0.35">
      <c r="A29" s="21"/>
      <c r="B29" s="5" t="s">
        <v>81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f t="shared" si="0"/>
        <v>0</v>
      </c>
      <c r="O29" s="1">
        <f t="shared" si="1"/>
        <v>0</v>
      </c>
      <c r="P29" s="1">
        <f t="shared" si="2"/>
        <v>0</v>
      </c>
      <c r="Q29" s="1">
        <v>19</v>
      </c>
      <c r="R29" s="8">
        <f t="shared" si="3"/>
        <v>0</v>
      </c>
    </row>
    <row r="30" spans="1:18" x14ac:dyDescent="0.35">
      <c r="A30" s="21"/>
      <c r="B30" s="5" t="s">
        <v>83</v>
      </c>
      <c r="C30" s="1">
        <v>2</v>
      </c>
      <c r="D30" s="1">
        <v>9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f t="shared" si="0"/>
        <v>2</v>
      </c>
      <c r="O30" s="1">
        <f t="shared" si="1"/>
        <v>0</v>
      </c>
      <c r="P30" s="1">
        <f t="shared" si="2"/>
        <v>9</v>
      </c>
      <c r="Q30" s="1">
        <v>11</v>
      </c>
      <c r="R30" s="8">
        <f t="shared" si="3"/>
        <v>81.818181818181813</v>
      </c>
    </row>
    <row r="31" spans="1:18" x14ac:dyDescent="0.35">
      <c r="A31" s="21"/>
      <c r="B31" s="5" t="s">
        <v>86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f t="shared" si="0"/>
        <v>0</v>
      </c>
      <c r="O31" s="1">
        <f t="shared" si="1"/>
        <v>0</v>
      </c>
      <c r="P31" s="1">
        <f t="shared" si="2"/>
        <v>0</v>
      </c>
      <c r="Q31" s="1">
        <v>7</v>
      </c>
      <c r="R31" s="8">
        <f t="shared" si="3"/>
        <v>0</v>
      </c>
    </row>
    <row r="32" spans="1:18" x14ac:dyDescent="0.35">
      <c r="A32" s="21"/>
      <c r="B32" s="5" t="s">
        <v>87</v>
      </c>
      <c r="C32" s="1">
        <v>1</v>
      </c>
      <c r="D32" s="1">
        <v>62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f t="shared" si="0"/>
        <v>1</v>
      </c>
      <c r="O32" s="1">
        <f t="shared" si="1"/>
        <v>0</v>
      </c>
      <c r="P32" s="1">
        <f t="shared" si="2"/>
        <v>62</v>
      </c>
      <c r="Q32" s="1">
        <v>69</v>
      </c>
      <c r="R32" s="8">
        <f t="shared" si="3"/>
        <v>89.855072463768124</v>
      </c>
    </row>
    <row r="33" spans="1:18" x14ac:dyDescent="0.35">
      <c r="A33" s="22"/>
      <c r="B33" s="5" t="s">
        <v>88</v>
      </c>
      <c r="C33" s="1">
        <v>1</v>
      </c>
      <c r="D33" s="1">
        <v>13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f t="shared" si="0"/>
        <v>1</v>
      </c>
      <c r="O33" s="1">
        <f t="shared" si="1"/>
        <v>0</v>
      </c>
      <c r="P33" s="1">
        <f t="shared" si="2"/>
        <v>13</v>
      </c>
      <c r="Q33" s="1">
        <v>15</v>
      </c>
      <c r="R33" s="8">
        <f t="shared" si="3"/>
        <v>86.666666666666671</v>
      </c>
    </row>
    <row r="34" spans="1:18" ht="20" customHeight="1" x14ac:dyDescent="0.35">
      <c r="A34" s="15" t="s">
        <v>430</v>
      </c>
      <c r="B34" s="6"/>
      <c r="C34" s="7">
        <v>14</v>
      </c>
      <c r="D34" s="7">
        <v>399</v>
      </c>
      <c r="E34" s="7">
        <v>1</v>
      </c>
      <c r="F34" s="7">
        <v>56</v>
      </c>
      <c r="G34" s="7">
        <v>56</v>
      </c>
      <c r="H34" s="7">
        <v>7</v>
      </c>
      <c r="I34" s="7">
        <v>430</v>
      </c>
      <c r="J34" s="7">
        <v>301</v>
      </c>
      <c r="K34" s="7">
        <v>8</v>
      </c>
      <c r="L34" s="7">
        <v>486</v>
      </c>
      <c r="M34" s="7">
        <v>357</v>
      </c>
      <c r="N34" s="7">
        <f t="shared" si="0"/>
        <v>22</v>
      </c>
      <c r="O34" s="7">
        <f t="shared" si="1"/>
        <v>486</v>
      </c>
      <c r="P34" s="7">
        <f t="shared" si="2"/>
        <v>756</v>
      </c>
      <c r="Q34" s="7">
        <v>877</v>
      </c>
      <c r="R34" s="9">
        <f t="shared" si="3"/>
        <v>86.2029646522235</v>
      </c>
    </row>
    <row r="35" spans="1:18" x14ac:dyDescent="0.35">
      <c r="A35" s="28" t="s">
        <v>416</v>
      </c>
      <c r="B35" s="5" t="s">
        <v>62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2</v>
      </c>
      <c r="I35" s="1">
        <v>144</v>
      </c>
      <c r="J35" s="1">
        <v>117</v>
      </c>
      <c r="K35" s="1">
        <v>2</v>
      </c>
      <c r="L35" s="1">
        <v>144</v>
      </c>
      <c r="M35" s="1">
        <v>117</v>
      </c>
      <c r="N35" s="1">
        <f t="shared" si="0"/>
        <v>2</v>
      </c>
      <c r="O35" s="1">
        <f t="shared" si="1"/>
        <v>144</v>
      </c>
      <c r="P35" s="1">
        <f t="shared" si="2"/>
        <v>117</v>
      </c>
      <c r="Q35" s="1">
        <v>179</v>
      </c>
      <c r="R35" s="8">
        <f t="shared" si="3"/>
        <v>65.363128491620117</v>
      </c>
    </row>
    <row r="36" spans="1:18" x14ac:dyDescent="0.35">
      <c r="A36" s="28"/>
      <c r="B36" s="5" t="s">
        <v>65</v>
      </c>
      <c r="C36" s="1">
        <v>4</v>
      </c>
      <c r="D36" s="1">
        <v>448</v>
      </c>
      <c r="E36" s="1">
        <v>0</v>
      </c>
      <c r="F36" s="1">
        <v>0</v>
      </c>
      <c r="G36" s="1">
        <v>0</v>
      </c>
      <c r="H36" s="1">
        <v>5</v>
      </c>
      <c r="I36" s="1">
        <v>328</v>
      </c>
      <c r="J36" s="1">
        <v>288</v>
      </c>
      <c r="K36" s="1">
        <v>5</v>
      </c>
      <c r="L36" s="1">
        <v>328</v>
      </c>
      <c r="M36" s="1">
        <v>288</v>
      </c>
      <c r="N36" s="1">
        <f t="shared" si="0"/>
        <v>9</v>
      </c>
      <c r="O36" s="1">
        <f t="shared" si="1"/>
        <v>328</v>
      </c>
      <c r="P36" s="1">
        <f t="shared" si="2"/>
        <v>736</v>
      </c>
      <c r="Q36" s="1">
        <v>755</v>
      </c>
      <c r="R36" s="8">
        <f t="shared" si="3"/>
        <v>97.483443708609272</v>
      </c>
    </row>
    <row r="37" spans="1:18" x14ac:dyDescent="0.35">
      <c r="A37" s="28"/>
      <c r="B37" s="5" t="s">
        <v>54</v>
      </c>
      <c r="C37" s="1">
        <v>1</v>
      </c>
      <c r="D37" s="1">
        <v>162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f t="shared" si="0"/>
        <v>1</v>
      </c>
      <c r="O37" s="1">
        <f t="shared" si="1"/>
        <v>0</v>
      </c>
      <c r="P37" s="1">
        <f t="shared" si="2"/>
        <v>162</v>
      </c>
      <c r="Q37" s="1">
        <v>183</v>
      </c>
      <c r="R37" s="8">
        <f t="shared" si="3"/>
        <v>88.52459016393442</v>
      </c>
    </row>
    <row r="38" spans="1:18" x14ac:dyDescent="0.35">
      <c r="A38" s="28"/>
      <c r="B38" s="5" t="s">
        <v>66</v>
      </c>
      <c r="C38" s="1">
        <v>1</v>
      </c>
      <c r="D38" s="1">
        <v>87</v>
      </c>
      <c r="E38" s="1">
        <v>0</v>
      </c>
      <c r="F38" s="1">
        <v>0</v>
      </c>
      <c r="G38" s="1">
        <v>0</v>
      </c>
      <c r="H38" s="1">
        <v>1</v>
      </c>
      <c r="I38" s="1">
        <v>76</v>
      </c>
      <c r="J38" s="1">
        <v>58</v>
      </c>
      <c r="K38" s="1">
        <v>1</v>
      </c>
      <c r="L38" s="1">
        <v>76</v>
      </c>
      <c r="M38" s="1">
        <v>58</v>
      </c>
      <c r="N38" s="1">
        <f t="shared" si="0"/>
        <v>2</v>
      </c>
      <c r="O38" s="1">
        <f t="shared" si="1"/>
        <v>76</v>
      </c>
      <c r="P38" s="1">
        <f t="shared" si="2"/>
        <v>145</v>
      </c>
      <c r="Q38" s="1">
        <v>131</v>
      </c>
      <c r="R38" s="8">
        <f t="shared" si="3"/>
        <v>110.68702290076335</v>
      </c>
    </row>
    <row r="39" spans="1:18" x14ac:dyDescent="0.35">
      <c r="A39" s="28"/>
      <c r="B39" s="5" t="s">
        <v>71</v>
      </c>
      <c r="C39" s="1">
        <v>2</v>
      </c>
      <c r="D39" s="1">
        <v>161</v>
      </c>
      <c r="E39" s="1">
        <v>0</v>
      </c>
      <c r="F39" s="1">
        <v>0</v>
      </c>
      <c r="G39" s="1">
        <v>0</v>
      </c>
      <c r="H39" s="1">
        <v>2</v>
      </c>
      <c r="I39" s="1">
        <v>180</v>
      </c>
      <c r="J39" s="1">
        <v>157</v>
      </c>
      <c r="K39" s="1">
        <v>2</v>
      </c>
      <c r="L39" s="1">
        <v>180</v>
      </c>
      <c r="M39" s="1">
        <v>157</v>
      </c>
      <c r="N39" s="1">
        <f t="shared" si="0"/>
        <v>4</v>
      </c>
      <c r="O39" s="1">
        <f t="shared" si="1"/>
        <v>180</v>
      </c>
      <c r="P39" s="1">
        <f t="shared" si="2"/>
        <v>318</v>
      </c>
      <c r="Q39" s="1">
        <v>332</v>
      </c>
      <c r="R39" s="8">
        <f t="shared" si="3"/>
        <v>95.783132530120483</v>
      </c>
    </row>
    <row r="40" spans="1:18" x14ac:dyDescent="0.35">
      <c r="A40" s="28"/>
      <c r="B40" s="5" t="s">
        <v>90</v>
      </c>
      <c r="C40" s="1">
        <v>2</v>
      </c>
      <c r="D40" s="1">
        <v>58</v>
      </c>
      <c r="E40" s="1">
        <v>0</v>
      </c>
      <c r="F40" s="1">
        <v>0</v>
      </c>
      <c r="G40" s="1">
        <v>0</v>
      </c>
      <c r="H40" s="1">
        <v>1</v>
      </c>
      <c r="I40" s="1">
        <v>25</v>
      </c>
      <c r="J40" s="1">
        <v>11</v>
      </c>
      <c r="K40" s="1">
        <v>1</v>
      </c>
      <c r="L40" s="1">
        <v>25</v>
      </c>
      <c r="M40" s="1">
        <v>11</v>
      </c>
      <c r="N40" s="1">
        <f t="shared" si="0"/>
        <v>3</v>
      </c>
      <c r="O40" s="1">
        <f t="shared" si="1"/>
        <v>25</v>
      </c>
      <c r="P40" s="1">
        <f t="shared" si="2"/>
        <v>69</v>
      </c>
      <c r="Q40" s="1">
        <v>66</v>
      </c>
      <c r="R40" s="8">
        <f t="shared" si="3"/>
        <v>104.54545454545455</v>
      </c>
    </row>
    <row r="41" spans="1:18" x14ac:dyDescent="0.35">
      <c r="A41" s="28" t="s">
        <v>416</v>
      </c>
      <c r="B41" s="5" t="s">
        <v>75</v>
      </c>
      <c r="C41" s="1">
        <v>1</v>
      </c>
      <c r="D41" s="1">
        <v>64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f t="shared" si="0"/>
        <v>1</v>
      </c>
      <c r="O41" s="1">
        <f t="shared" si="1"/>
        <v>0</v>
      </c>
      <c r="P41" s="1">
        <f t="shared" si="2"/>
        <v>64</v>
      </c>
      <c r="Q41" s="1">
        <v>67</v>
      </c>
      <c r="R41" s="8">
        <f t="shared" si="3"/>
        <v>95.522388059701484</v>
      </c>
    </row>
    <row r="42" spans="1:18" x14ac:dyDescent="0.35">
      <c r="A42" s="28"/>
      <c r="B42" s="5" t="s">
        <v>77</v>
      </c>
      <c r="C42" s="1">
        <v>2</v>
      </c>
      <c r="D42" s="1">
        <v>218</v>
      </c>
      <c r="E42" s="1">
        <v>0</v>
      </c>
      <c r="F42" s="1">
        <v>0</v>
      </c>
      <c r="G42" s="1">
        <v>0</v>
      </c>
      <c r="H42" s="1">
        <v>2</v>
      </c>
      <c r="I42" s="1">
        <v>152</v>
      </c>
      <c r="J42" s="1">
        <v>140</v>
      </c>
      <c r="K42" s="1">
        <v>2</v>
      </c>
      <c r="L42" s="1">
        <v>152</v>
      </c>
      <c r="M42" s="1">
        <v>140</v>
      </c>
      <c r="N42" s="1">
        <f t="shared" si="0"/>
        <v>4</v>
      </c>
      <c r="O42" s="1">
        <f t="shared" si="1"/>
        <v>152</v>
      </c>
      <c r="P42" s="1">
        <f t="shared" si="2"/>
        <v>358</v>
      </c>
      <c r="Q42" s="1">
        <v>442</v>
      </c>
      <c r="R42" s="8">
        <f t="shared" si="3"/>
        <v>80.995475113122168</v>
      </c>
    </row>
    <row r="43" spans="1:18" x14ac:dyDescent="0.35">
      <c r="A43" s="28"/>
      <c r="B43" s="5" t="s">
        <v>78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1</v>
      </c>
      <c r="I43" s="1">
        <v>162</v>
      </c>
      <c r="J43" s="1">
        <v>148</v>
      </c>
      <c r="K43" s="1">
        <v>1</v>
      </c>
      <c r="L43" s="1">
        <v>162</v>
      </c>
      <c r="M43" s="1">
        <v>148</v>
      </c>
      <c r="N43" s="1">
        <f t="shared" si="0"/>
        <v>1</v>
      </c>
      <c r="O43" s="1">
        <f t="shared" si="1"/>
        <v>162</v>
      </c>
      <c r="P43" s="1">
        <f t="shared" si="2"/>
        <v>148</v>
      </c>
      <c r="Q43" s="1">
        <v>173</v>
      </c>
      <c r="R43" s="8">
        <f t="shared" si="3"/>
        <v>85.549132947976886</v>
      </c>
    </row>
    <row r="44" spans="1:18" x14ac:dyDescent="0.35">
      <c r="A44" s="28"/>
      <c r="B44" s="5" t="s">
        <v>89</v>
      </c>
      <c r="C44" s="1">
        <v>2</v>
      </c>
      <c r="D44" s="1">
        <v>152</v>
      </c>
      <c r="E44" s="1">
        <v>0</v>
      </c>
      <c r="F44" s="1">
        <v>0</v>
      </c>
      <c r="G44" s="1">
        <v>0</v>
      </c>
      <c r="H44" s="1">
        <v>1</v>
      </c>
      <c r="I44" s="1">
        <v>70</v>
      </c>
      <c r="J44" s="1">
        <v>23</v>
      </c>
      <c r="K44" s="1">
        <v>1</v>
      </c>
      <c r="L44" s="1">
        <v>70</v>
      </c>
      <c r="M44" s="1">
        <v>23</v>
      </c>
      <c r="N44" s="1">
        <f t="shared" si="0"/>
        <v>3</v>
      </c>
      <c r="O44" s="1">
        <f t="shared" si="1"/>
        <v>70</v>
      </c>
      <c r="P44" s="1">
        <f t="shared" si="2"/>
        <v>175</v>
      </c>
      <c r="Q44" s="1">
        <v>183</v>
      </c>
      <c r="R44" s="8">
        <f t="shared" si="3"/>
        <v>95.62841530054645</v>
      </c>
    </row>
    <row r="45" spans="1:18" x14ac:dyDescent="0.35">
      <c r="A45" s="28"/>
      <c r="B45" s="5" t="s">
        <v>80</v>
      </c>
      <c r="C45" s="1">
        <v>1</v>
      </c>
      <c r="D45" s="1">
        <v>122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f t="shared" si="0"/>
        <v>1</v>
      </c>
      <c r="O45" s="1">
        <f t="shared" si="1"/>
        <v>0</v>
      </c>
      <c r="P45" s="1">
        <f t="shared" si="2"/>
        <v>122</v>
      </c>
      <c r="Q45" s="1">
        <v>115</v>
      </c>
      <c r="R45" s="8">
        <f t="shared" si="3"/>
        <v>106.08695652173914</v>
      </c>
    </row>
    <row r="46" spans="1:18" ht="20" customHeight="1" x14ac:dyDescent="0.35">
      <c r="A46" s="15" t="s">
        <v>429</v>
      </c>
      <c r="B46" s="14"/>
      <c r="C46" s="7">
        <v>16</v>
      </c>
      <c r="D46" s="7">
        <v>1472</v>
      </c>
      <c r="E46" s="7">
        <v>0</v>
      </c>
      <c r="F46" s="7">
        <v>0</v>
      </c>
      <c r="G46" s="7">
        <v>0</v>
      </c>
      <c r="H46" s="7">
        <v>15</v>
      </c>
      <c r="I46" s="7">
        <v>1137</v>
      </c>
      <c r="J46" s="7">
        <v>942</v>
      </c>
      <c r="K46" s="7">
        <v>15</v>
      </c>
      <c r="L46" s="7">
        <v>1137</v>
      </c>
      <c r="M46" s="7">
        <v>942</v>
      </c>
      <c r="N46" s="7">
        <f t="shared" si="0"/>
        <v>31</v>
      </c>
      <c r="O46" s="7">
        <f t="shared" si="1"/>
        <v>1137</v>
      </c>
      <c r="P46" s="7">
        <f t="shared" si="2"/>
        <v>2414</v>
      </c>
      <c r="Q46" s="7">
        <v>2626</v>
      </c>
      <c r="R46" s="9">
        <f t="shared" si="3"/>
        <v>91.926884996191916</v>
      </c>
    </row>
    <row r="47" spans="1:18" x14ac:dyDescent="0.35">
      <c r="A47" s="31" t="s">
        <v>417</v>
      </c>
      <c r="B47" s="5" t="s">
        <v>51</v>
      </c>
      <c r="C47" s="1">
        <v>1</v>
      </c>
      <c r="D47" s="1">
        <v>172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f t="shared" si="0"/>
        <v>1</v>
      </c>
      <c r="O47" s="1">
        <f t="shared" si="1"/>
        <v>0</v>
      </c>
      <c r="P47" s="1">
        <f t="shared" si="2"/>
        <v>172</v>
      </c>
      <c r="Q47" s="1">
        <v>227</v>
      </c>
      <c r="R47" s="8">
        <f t="shared" si="3"/>
        <v>75.770925110132154</v>
      </c>
    </row>
    <row r="48" spans="1:18" x14ac:dyDescent="0.35">
      <c r="A48" s="32"/>
      <c r="B48" s="5" t="s">
        <v>73</v>
      </c>
      <c r="C48" s="1">
        <v>9</v>
      </c>
      <c r="D48" s="1">
        <v>523</v>
      </c>
      <c r="E48" s="1">
        <v>22</v>
      </c>
      <c r="F48" s="1">
        <v>2361</v>
      </c>
      <c r="G48" s="1">
        <v>2304</v>
      </c>
      <c r="H48" s="1">
        <v>19</v>
      </c>
      <c r="I48" s="1">
        <v>1522</v>
      </c>
      <c r="J48" s="1">
        <v>1208</v>
      </c>
      <c r="K48" s="1">
        <v>41</v>
      </c>
      <c r="L48" s="1">
        <v>3883</v>
      </c>
      <c r="M48" s="1">
        <v>3512</v>
      </c>
      <c r="N48" s="1">
        <f t="shared" si="0"/>
        <v>50</v>
      </c>
      <c r="O48" s="1">
        <f t="shared" si="1"/>
        <v>3883</v>
      </c>
      <c r="P48" s="1">
        <f t="shared" si="2"/>
        <v>4035</v>
      </c>
      <c r="Q48" s="1">
        <v>4739</v>
      </c>
      <c r="R48" s="8">
        <f t="shared" si="3"/>
        <v>85.144545262713649</v>
      </c>
    </row>
    <row r="49" spans="1:18" x14ac:dyDescent="0.35">
      <c r="A49" s="32"/>
      <c r="B49" s="5" t="s">
        <v>91</v>
      </c>
      <c r="C49" s="1">
        <v>1</v>
      </c>
      <c r="D49" s="1">
        <v>80</v>
      </c>
      <c r="E49" s="1">
        <v>0</v>
      </c>
      <c r="F49" s="1">
        <v>0</v>
      </c>
      <c r="G49" s="1">
        <v>0</v>
      </c>
      <c r="H49" s="1">
        <v>5</v>
      </c>
      <c r="I49" s="1">
        <v>307</v>
      </c>
      <c r="J49" s="1">
        <v>245</v>
      </c>
      <c r="K49" s="1">
        <v>5</v>
      </c>
      <c r="L49" s="1">
        <v>307</v>
      </c>
      <c r="M49" s="1">
        <v>245</v>
      </c>
      <c r="N49" s="1">
        <f t="shared" si="0"/>
        <v>6</v>
      </c>
      <c r="O49" s="1">
        <f t="shared" si="1"/>
        <v>307</v>
      </c>
      <c r="P49" s="1">
        <f t="shared" si="2"/>
        <v>325</v>
      </c>
      <c r="Q49" s="1">
        <v>290</v>
      </c>
      <c r="R49" s="8">
        <f t="shared" si="3"/>
        <v>112.06896551724138</v>
      </c>
    </row>
    <row r="50" spans="1:18" x14ac:dyDescent="0.35">
      <c r="A50" s="33"/>
      <c r="B50" s="5" t="s">
        <v>84</v>
      </c>
      <c r="C50" s="1">
        <v>1</v>
      </c>
      <c r="D50" s="1">
        <v>181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f t="shared" si="0"/>
        <v>1</v>
      </c>
      <c r="O50" s="1">
        <f t="shared" si="1"/>
        <v>0</v>
      </c>
      <c r="P50" s="1">
        <f t="shared" si="2"/>
        <v>181</v>
      </c>
      <c r="Q50" s="1">
        <v>200</v>
      </c>
      <c r="R50" s="8">
        <f t="shared" si="3"/>
        <v>90.5</v>
      </c>
    </row>
    <row r="51" spans="1:18" ht="20" customHeight="1" x14ac:dyDescent="0.35">
      <c r="A51" s="15" t="s">
        <v>428</v>
      </c>
      <c r="B51" s="14"/>
      <c r="C51" s="7">
        <v>12</v>
      </c>
      <c r="D51" s="7">
        <v>956</v>
      </c>
      <c r="E51" s="7">
        <v>22</v>
      </c>
      <c r="F51" s="7">
        <v>2361</v>
      </c>
      <c r="G51" s="7">
        <v>2304</v>
      </c>
      <c r="H51" s="7">
        <v>24</v>
      </c>
      <c r="I51" s="7">
        <v>1829</v>
      </c>
      <c r="J51" s="7">
        <v>1453</v>
      </c>
      <c r="K51" s="7">
        <v>46</v>
      </c>
      <c r="L51" s="7">
        <v>4190</v>
      </c>
      <c r="M51" s="7">
        <v>3757</v>
      </c>
      <c r="N51" s="7">
        <f t="shared" si="0"/>
        <v>58</v>
      </c>
      <c r="O51" s="7">
        <f t="shared" si="1"/>
        <v>4190</v>
      </c>
      <c r="P51" s="7">
        <f t="shared" si="2"/>
        <v>4713</v>
      </c>
      <c r="Q51" s="7">
        <v>5456</v>
      </c>
      <c r="R51" s="9">
        <f t="shared" si="3"/>
        <v>86.381964809384158</v>
      </c>
    </row>
    <row r="52" spans="1:18" ht="25" customHeight="1" x14ac:dyDescent="0.35">
      <c r="A52" s="53" t="s">
        <v>384</v>
      </c>
      <c r="B52" s="14"/>
      <c r="C52" s="7">
        <v>64</v>
      </c>
      <c r="D52" s="7">
        <v>4042</v>
      </c>
      <c r="E52" s="7">
        <v>23</v>
      </c>
      <c r="F52" s="7">
        <v>2417</v>
      </c>
      <c r="G52" s="7">
        <v>2360</v>
      </c>
      <c r="H52" s="7">
        <v>56</v>
      </c>
      <c r="I52" s="7">
        <v>4072</v>
      </c>
      <c r="J52" s="7">
        <v>3211</v>
      </c>
      <c r="K52" s="7">
        <v>79</v>
      </c>
      <c r="L52" s="7">
        <v>6489</v>
      </c>
      <c r="M52" s="7">
        <v>5571</v>
      </c>
      <c r="N52" s="7">
        <f t="shared" si="0"/>
        <v>143</v>
      </c>
      <c r="O52" s="7">
        <f t="shared" si="1"/>
        <v>6489</v>
      </c>
      <c r="P52" s="7">
        <f t="shared" si="2"/>
        <v>9613</v>
      </c>
      <c r="Q52" s="7">
        <v>10859</v>
      </c>
      <c r="R52" s="9">
        <f t="shared" si="3"/>
        <v>88.525646928814808</v>
      </c>
    </row>
    <row r="57" spans="1:18" x14ac:dyDescent="0.35">
      <c r="C57" s="40"/>
    </row>
  </sheetData>
  <autoFilter ref="A3:R52" xr:uid="{A76B18BF-1389-4897-A6CE-42B7033CC951}"/>
  <mergeCells count="14">
    <mergeCell ref="A47:A50"/>
    <mergeCell ref="A4:A16"/>
    <mergeCell ref="A18:A33"/>
    <mergeCell ref="A35:A40"/>
    <mergeCell ref="A41:A45"/>
    <mergeCell ref="R2:R3"/>
    <mergeCell ref="B2:B3"/>
    <mergeCell ref="A2:A3"/>
    <mergeCell ref="C2:D2"/>
    <mergeCell ref="N2:N3"/>
    <mergeCell ref="O2:O3"/>
    <mergeCell ref="P2:P3"/>
    <mergeCell ref="Q2:Q3"/>
    <mergeCell ref="E2:M2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0F1C7-9065-48ED-AFA1-44C91373D1D2}">
  <dimension ref="A1:R52"/>
  <sheetViews>
    <sheetView topLeftCell="B43" zoomScaleNormal="100" workbookViewId="0">
      <selection activeCell="C23" sqref="C23"/>
    </sheetView>
  </sheetViews>
  <sheetFormatPr defaultRowHeight="14.5" x14ac:dyDescent="0.35"/>
  <cols>
    <col min="1" max="1" width="19.26953125" customWidth="1"/>
    <col min="2" max="2" width="19.7265625" customWidth="1"/>
    <col min="3" max="4" width="11.08984375" customWidth="1"/>
  </cols>
  <sheetData>
    <row r="1" spans="1:18" ht="15.5" x14ac:dyDescent="0.35">
      <c r="A1" s="10" t="s">
        <v>404</v>
      </c>
    </row>
    <row r="2" spans="1:18" ht="22.5" customHeight="1" x14ac:dyDescent="0.35">
      <c r="A2" s="29" t="s">
        <v>1</v>
      </c>
      <c r="B2" s="29" t="s">
        <v>0</v>
      </c>
      <c r="C2" s="28" t="s">
        <v>390</v>
      </c>
      <c r="D2" s="28"/>
      <c r="E2" s="28" t="s">
        <v>389</v>
      </c>
      <c r="F2" s="28"/>
      <c r="G2" s="28"/>
      <c r="H2" s="28"/>
      <c r="I2" s="28"/>
      <c r="J2" s="28"/>
      <c r="K2" s="28"/>
      <c r="L2" s="28"/>
      <c r="M2" s="28"/>
      <c r="N2" s="23" t="s">
        <v>386</v>
      </c>
      <c r="O2" s="23" t="s">
        <v>402</v>
      </c>
      <c r="P2" s="23" t="s">
        <v>383</v>
      </c>
      <c r="Q2" s="23" t="s">
        <v>397</v>
      </c>
      <c r="R2" s="23" t="s">
        <v>387</v>
      </c>
    </row>
    <row r="3" spans="1:18" s="13" customFormat="1" ht="70.25" customHeight="1" x14ac:dyDescent="0.35">
      <c r="A3" s="29"/>
      <c r="B3" s="29"/>
      <c r="C3" s="12" t="s">
        <v>400</v>
      </c>
      <c r="D3" s="12" t="s">
        <v>401</v>
      </c>
      <c r="E3" s="12" t="s">
        <v>398</v>
      </c>
      <c r="F3" s="12" t="s">
        <v>391</v>
      </c>
      <c r="G3" s="12" t="s">
        <v>392</v>
      </c>
      <c r="H3" s="12" t="s">
        <v>399</v>
      </c>
      <c r="I3" s="12" t="s">
        <v>393</v>
      </c>
      <c r="J3" s="12" t="s">
        <v>394</v>
      </c>
      <c r="K3" s="42" t="s">
        <v>396</v>
      </c>
      <c r="L3" s="42" t="s">
        <v>395</v>
      </c>
      <c r="M3" s="42" t="s">
        <v>385</v>
      </c>
      <c r="N3" s="24"/>
      <c r="O3" s="24"/>
      <c r="P3" s="24"/>
      <c r="Q3" s="24"/>
      <c r="R3" s="24"/>
    </row>
    <row r="4" spans="1:18" x14ac:dyDescent="0.35">
      <c r="A4" s="20" t="s">
        <v>107</v>
      </c>
      <c r="B4" s="5" t="s">
        <v>106</v>
      </c>
      <c r="C4" s="1">
        <v>2</v>
      </c>
      <c r="D4" s="1">
        <v>55</v>
      </c>
      <c r="E4" s="1">
        <v>0</v>
      </c>
      <c r="F4" s="1">
        <v>0</v>
      </c>
      <c r="G4" s="1">
        <v>0</v>
      </c>
      <c r="H4" s="1">
        <v>1</v>
      </c>
      <c r="I4" s="1">
        <v>40</v>
      </c>
      <c r="J4" s="1">
        <v>18</v>
      </c>
      <c r="K4" s="1">
        <v>1</v>
      </c>
      <c r="L4" s="1">
        <v>40</v>
      </c>
      <c r="M4" s="1">
        <v>18</v>
      </c>
      <c r="N4" s="1">
        <f>C4+K4</f>
        <v>3</v>
      </c>
      <c r="O4" s="1">
        <f>L4</f>
        <v>40</v>
      </c>
      <c r="P4" s="1">
        <f>D4+M4</f>
        <v>73</v>
      </c>
      <c r="Q4" s="1">
        <v>89</v>
      </c>
      <c r="R4" s="8">
        <f>P4/Q4%</f>
        <v>82.022471910112358</v>
      </c>
    </row>
    <row r="5" spans="1:18" x14ac:dyDescent="0.35">
      <c r="A5" s="21"/>
      <c r="B5" s="5" t="s">
        <v>109</v>
      </c>
      <c r="C5" s="1">
        <v>2</v>
      </c>
      <c r="D5" s="1">
        <v>56</v>
      </c>
      <c r="E5" s="1">
        <v>0</v>
      </c>
      <c r="F5" s="1">
        <v>0</v>
      </c>
      <c r="G5" s="1">
        <v>0</v>
      </c>
      <c r="H5" s="1">
        <v>1</v>
      </c>
      <c r="I5" s="1">
        <v>50</v>
      </c>
      <c r="J5" s="1">
        <v>41</v>
      </c>
      <c r="K5" s="1">
        <v>1</v>
      </c>
      <c r="L5" s="1">
        <v>50</v>
      </c>
      <c r="M5" s="1">
        <v>41</v>
      </c>
      <c r="N5" s="1">
        <f t="shared" ref="N5:N52" si="0">C5+K5</f>
        <v>3</v>
      </c>
      <c r="O5" s="1">
        <f t="shared" ref="O5:O52" si="1">L5</f>
        <v>50</v>
      </c>
      <c r="P5" s="1">
        <f t="shared" ref="P5:P52" si="2">D5+M5</f>
        <v>97</v>
      </c>
      <c r="Q5" s="1">
        <v>95</v>
      </c>
      <c r="R5" s="8">
        <f t="shared" ref="R5:R52" si="3">P5/Q5%</f>
        <v>102.10526315789474</v>
      </c>
    </row>
    <row r="6" spans="1:18" x14ac:dyDescent="0.35">
      <c r="A6" s="21"/>
      <c r="B6" s="5" t="s">
        <v>112</v>
      </c>
      <c r="C6" s="1">
        <v>2</v>
      </c>
      <c r="D6" s="1">
        <v>128</v>
      </c>
      <c r="E6" s="1">
        <v>0</v>
      </c>
      <c r="F6" s="1">
        <v>0</v>
      </c>
      <c r="G6" s="1">
        <v>0</v>
      </c>
      <c r="H6" s="1">
        <v>1</v>
      </c>
      <c r="I6" s="1">
        <v>106</v>
      </c>
      <c r="J6" s="1">
        <v>98</v>
      </c>
      <c r="K6" s="1">
        <v>1</v>
      </c>
      <c r="L6" s="1">
        <v>106</v>
      </c>
      <c r="M6" s="1">
        <v>98</v>
      </c>
      <c r="N6" s="1">
        <f t="shared" si="0"/>
        <v>3</v>
      </c>
      <c r="O6" s="1">
        <f t="shared" si="1"/>
        <v>106</v>
      </c>
      <c r="P6" s="1">
        <f t="shared" si="2"/>
        <v>226</v>
      </c>
      <c r="Q6" s="1">
        <v>224</v>
      </c>
      <c r="R6" s="8">
        <f t="shared" si="3"/>
        <v>100.89285714285714</v>
      </c>
    </row>
    <row r="7" spans="1:18" x14ac:dyDescent="0.35">
      <c r="A7" s="21"/>
      <c r="B7" s="5" t="s">
        <v>134</v>
      </c>
      <c r="C7" s="1">
        <v>3</v>
      </c>
      <c r="D7" s="1">
        <v>65</v>
      </c>
      <c r="E7" s="1">
        <v>0</v>
      </c>
      <c r="F7" s="1">
        <v>0</v>
      </c>
      <c r="G7" s="1">
        <v>0</v>
      </c>
      <c r="H7" s="1">
        <v>1</v>
      </c>
      <c r="I7" s="1">
        <v>27</v>
      </c>
      <c r="J7" s="1">
        <v>19</v>
      </c>
      <c r="K7" s="1">
        <v>1</v>
      </c>
      <c r="L7" s="1">
        <v>27</v>
      </c>
      <c r="M7" s="1">
        <v>19</v>
      </c>
      <c r="N7" s="1">
        <f t="shared" si="0"/>
        <v>4</v>
      </c>
      <c r="O7" s="1">
        <f t="shared" si="1"/>
        <v>27</v>
      </c>
      <c r="P7" s="1">
        <f t="shared" si="2"/>
        <v>84</v>
      </c>
      <c r="Q7" s="1">
        <v>80</v>
      </c>
      <c r="R7" s="8">
        <f t="shared" si="3"/>
        <v>105</v>
      </c>
    </row>
    <row r="8" spans="1:18" x14ac:dyDescent="0.35">
      <c r="A8" s="21"/>
      <c r="B8" s="5" t="s">
        <v>139</v>
      </c>
      <c r="C8" s="1">
        <v>4</v>
      </c>
      <c r="D8" s="1">
        <v>61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f t="shared" si="0"/>
        <v>4</v>
      </c>
      <c r="O8" s="1">
        <f t="shared" si="1"/>
        <v>0</v>
      </c>
      <c r="P8" s="1">
        <f t="shared" si="2"/>
        <v>61</v>
      </c>
      <c r="Q8" s="1">
        <v>59</v>
      </c>
      <c r="R8" s="8">
        <f t="shared" si="3"/>
        <v>103.38983050847459</v>
      </c>
    </row>
    <row r="9" spans="1:18" x14ac:dyDescent="0.35">
      <c r="A9" s="21"/>
      <c r="B9" s="5" t="s">
        <v>135</v>
      </c>
      <c r="C9" s="1">
        <v>1</v>
      </c>
      <c r="D9" s="1">
        <v>28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f t="shared" si="0"/>
        <v>1</v>
      </c>
      <c r="O9" s="1">
        <f t="shared" si="1"/>
        <v>0</v>
      </c>
      <c r="P9" s="1">
        <f t="shared" si="2"/>
        <v>28</v>
      </c>
      <c r="Q9" s="1">
        <v>30</v>
      </c>
      <c r="R9" s="8">
        <f t="shared" si="3"/>
        <v>93.333333333333343</v>
      </c>
    </row>
    <row r="10" spans="1:18" x14ac:dyDescent="0.35">
      <c r="A10" s="22"/>
      <c r="B10" s="5" t="s">
        <v>138</v>
      </c>
      <c r="C10" s="1">
        <v>3</v>
      </c>
      <c r="D10" s="1">
        <v>59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f t="shared" si="0"/>
        <v>3</v>
      </c>
      <c r="O10" s="1">
        <f t="shared" si="1"/>
        <v>0</v>
      </c>
      <c r="P10" s="1">
        <f t="shared" si="2"/>
        <v>59</v>
      </c>
      <c r="Q10" s="1">
        <v>64</v>
      </c>
      <c r="R10" s="8">
        <f t="shared" si="3"/>
        <v>92.1875</v>
      </c>
    </row>
    <row r="11" spans="1:18" ht="20" customHeight="1" x14ac:dyDescent="0.35">
      <c r="A11" s="6" t="s">
        <v>355</v>
      </c>
      <c r="B11" s="6"/>
      <c r="C11" s="7">
        <v>17</v>
      </c>
      <c r="D11" s="7">
        <v>452</v>
      </c>
      <c r="E11" s="7">
        <v>0</v>
      </c>
      <c r="F11" s="7">
        <v>0</v>
      </c>
      <c r="G11" s="7">
        <v>0</v>
      </c>
      <c r="H11" s="7">
        <v>4</v>
      </c>
      <c r="I11" s="7">
        <v>223</v>
      </c>
      <c r="J11" s="7">
        <v>176</v>
      </c>
      <c r="K11" s="7">
        <v>4</v>
      </c>
      <c r="L11" s="7">
        <v>223</v>
      </c>
      <c r="M11" s="7">
        <v>176</v>
      </c>
      <c r="N11" s="7">
        <f t="shared" si="0"/>
        <v>21</v>
      </c>
      <c r="O11" s="7">
        <f t="shared" si="1"/>
        <v>223</v>
      </c>
      <c r="P11" s="7">
        <f t="shared" si="2"/>
        <v>628</v>
      </c>
      <c r="Q11" s="7">
        <v>641</v>
      </c>
      <c r="R11" s="9">
        <f t="shared" si="3"/>
        <v>97.971918876755069</v>
      </c>
    </row>
    <row r="12" spans="1:18" x14ac:dyDescent="0.35">
      <c r="A12" s="20" t="s">
        <v>104</v>
      </c>
      <c r="B12" s="5" t="s">
        <v>103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2</v>
      </c>
      <c r="I12" s="1">
        <v>163</v>
      </c>
      <c r="J12" s="1">
        <v>109</v>
      </c>
      <c r="K12" s="1">
        <v>2</v>
      </c>
      <c r="L12" s="1">
        <v>163</v>
      </c>
      <c r="M12" s="1">
        <v>109</v>
      </c>
      <c r="N12" s="1">
        <f t="shared" si="0"/>
        <v>2</v>
      </c>
      <c r="O12" s="1">
        <f t="shared" si="1"/>
        <v>163</v>
      </c>
      <c r="P12" s="1">
        <f t="shared" si="2"/>
        <v>109</v>
      </c>
      <c r="Q12" s="1">
        <v>125</v>
      </c>
      <c r="R12" s="8">
        <f t="shared" si="3"/>
        <v>87.2</v>
      </c>
    </row>
    <row r="13" spans="1:18" x14ac:dyDescent="0.35">
      <c r="A13" s="21"/>
      <c r="B13" s="5" t="s">
        <v>115</v>
      </c>
      <c r="C13" s="1">
        <v>2</v>
      </c>
      <c r="D13" s="1">
        <v>126</v>
      </c>
      <c r="E13" s="1">
        <v>3</v>
      </c>
      <c r="F13" s="1">
        <v>234</v>
      </c>
      <c r="G13" s="1">
        <v>205</v>
      </c>
      <c r="H13" s="1">
        <v>3</v>
      </c>
      <c r="I13" s="1">
        <v>284</v>
      </c>
      <c r="J13" s="1">
        <v>193</v>
      </c>
      <c r="K13" s="1">
        <v>6</v>
      </c>
      <c r="L13" s="1">
        <v>518</v>
      </c>
      <c r="M13" s="1">
        <v>398</v>
      </c>
      <c r="N13" s="1">
        <f t="shared" si="0"/>
        <v>8</v>
      </c>
      <c r="O13" s="1">
        <f t="shared" si="1"/>
        <v>518</v>
      </c>
      <c r="P13" s="1">
        <f t="shared" si="2"/>
        <v>524</v>
      </c>
      <c r="Q13" s="1">
        <v>611</v>
      </c>
      <c r="R13" s="8">
        <f t="shared" si="3"/>
        <v>85.761047463175117</v>
      </c>
    </row>
    <row r="14" spans="1:18" x14ac:dyDescent="0.35">
      <c r="A14" s="21"/>
      <c r="B14" s="5" t="s">
        <v>116</v>
      </c>
      <c r="C14" s="1">
        <v>1</v>
      </c>
      <c r="D14" s="1">
        <v>62</v>
      </c>
      <c r="E14" s="1">
        <v>1</v>
      </c>
      <c r="F14" s="1">
        <v>78</v>
      </c>
      <c r="G14" s="1">
        <v>74</v>
      </c>
      <c r="H14" s="1">
        <v>0</v>
      </c>
      <c r="I14" s="1">
        <v>0</v>
      </c>
      <c r="J14" s="1">
        <v>0</v>
      </c>
      <c r="K14" s="1">
        <v>1</v>
      </c>
      <c r="L14" s="1">
        <v>78</v>
      </c>
      <c r="M14" s="1">
        <v>74</v>
      </c>
      <c r="N14" s="1">
        <f t="shared" si="0"/>
        <v>2</v>
      </c>
      <c r="O14" s="1">
        <f t="shared" si="1"/>
        <v>78</v>
      </c>
      <c r="P14" s="1">
        <f t="shared" si="2"/>
        <v>136</v>
      </c>
      <c r="Q14" s="1">
        <v>188</v>
      </c>
      <c r="R14" s="8">
        <f t="shared" si="3"/>
        <v>72.340425531914903</v>
      </c>
    </row>
    <row r="15" spans="1:18" x14ac:dyDescent="0.35">
      <c r="A15" s="21"/>
      <c r="B15" s="5" t="s">
        <v>127</v>
      </c>
      <c r="C15" s="1">
        <v>1</v>
      </c>
      <c r="D15" s="1">
        <v>58</v>
      </c>
      <c r="E15" s="1">
        <v>0</v>
      </c>
      <c r="F15" s="1">
        <v>0</v>
      </c>
      <c r="G15" s="1">
        <v>0</v>
      </c>
      <c r="H15" s="1">
        <v>1</v>
      </c>
      <c r="I15" s="1">
        <v>90</v>
      </c>
      <c r="J15" s="1">
        <v>50</v>
      </c>
      <c r="K15" s="1">
        <v>1</v>
      </c>
      <c r="L15" s="1">
        <v>90</v>
      </c>
      <c r="M15" s="1">
        <v>50</v>
      </c>
      <c r="N15" s="1">
        <f t="shared" si="0"/>
        <v>2</v>
      </c>
      <c r="O15" s="1">
        <f t="shared" si="1"/>
        <v>90</v>
      </c>
      <c r="P15" s="1">
        <f t="shared" si="2"/>
        <v>108</v>
      </c>
      <c r="Q15" s="1">
        <v>131</v>
      </c>
      <c r="R15" s="8">
        <f t="shared" si="3"/>
        <v>82.44274809160305</v>
      </c>
    </row>
    <row r="16" spans="1:18" x14ac:dyDescent="0.35">
      <c r="A16" s="21"/>
      <c r="B16" s="5" t="s">
        <v>128</v>
      </c>
      <c r="C16" s="1">
        <v>1</v>
      </c>
      <c r="D16" s="1">
        <v>71</v>
      </c>
      <c r="E16" s="1">
        <v>0</v>
      </c>
      <c r="F16" s="1">
        <v>0</v>
      </c>
      <c r="G16" s="1">
        <v>0</v>
      </c>
      <c r="H16" s="1">
        <v>1</v>
      </c>
      <c r="I16" s="1">
        <v>23</v>
      </c>
      <c r="J16" s="1">
        <v>16</v>
      </c>
      <c r="K16" s="1">
        <v>1</v>
      </c>
      <c r="L16" s="1">
        <v>23</v>
      </c>
      <c r="M16" s="1">
        <v>16</v>
      </c>
      <c r="N16" s="1">
        <f t="shared" si="0"/>
        <v>2</v>
      </c>
      <c r="O16" s="1">
        <f t="shared" si="1"/>
        <v>23</v>
      </c>
      <c r="P16" s="1">
        <f t="shared" si="2"/>
        <v>87</v>
      </c>
      <c r="Q16" s="1">
        <v>113</v>
      </c>
      <c r="R16" s="8">
        <f t="shared" si="3"/>
        <v>76.991150442477888</v>
      </c>
    </row>
    <row r="17" spans="1:18" x14ac:dyDescent="0.35">
      <c r="A17" s="22"/>
      <c r="B17" s="5" t="s">
        <v>130</v>
      </c>
      <c r="C17" s="1">
        <v>1</v>
      </c>
      <c r="D17" s="1">
        <v>92</v>
      </c>
      <c r="E17" s="1">
        <v>0</v>
      </c>
      <c r="F17" s="1">
        <v>0</v>
      </c>
      <c r="G17" s="1">
        <v>0</v>
      </c>
      <c r="H17" s="1">
        <v>1</v>
      </c>
      <c r="I17" s="1">
        <v>125</v>
      </c>
      <c r="J17" s="1">
        <v>112</v>
      </c>
      <c r="K17" s="1">
        <v>1</v>
      </c>
      <c r="L17" s="1">
        <v>125</v>
      </c>
      <c r="M17" s="1">
        <v>112</v>
      </c>
      <c r="N17" s="1">
        <f t="shared" si="0"/>
        <v>2</v>
      </c>
      <c r="O17" s="1">
        <f t="shared" si="1"/>
        <v>125</v>
      </c>
      <c r="P17" s="1">
        <f t="shared" si="2"/>
        <v>204</v>
      </c>
      <c r="Q17" s="1">
        <v>210</v>
      </c>
      <c r="R17" s="8">
        <f t="shared" si="3"/>
        <v>97.142857142857139</v>
      </c>
    </row>
    <row r="18" spans="1:18" ht="20" customHeight="1" x14ac:dyDescent="0.35">
      <c r="A18" s="15" t="s">
        <v>356</v>
      </c>
      <c r="B18" s="14"/>
      <c r="C18" s="7">
        <v>6</v>
      </c>
      <c r="D18" s="7">
        <v>409</v>
      </c>
      <c r="E18" s="7">
        <v>4</v>
      </c>
      <c r="F18" s="7">
        <v>312</v>
      </c>
      <c r="G18" s="7">
        <v>279</v>
      </c>
      <c r="H18" s="7">
        <v>8</v>
      </c>
      <c r="I18" s="7">
        <v>685</v>
      </c>
      <c r="J18" s="7">
        <v>480</v>
      </c>
      <c r="K18" s="7">
        <v>12</v>
      </c>
      <c r="L18" s="7">
        <v>997</v>
      </c>
      <c r="M18" s="7">
        <v>759</v>
      </c>
      <c r="N18" s="7">
        <f t="shared" si="0"/>
        <v>18</v>
      </c>
      <c r="O18" s="7">
        <f t="shared" si="1"/>
        <v>997</v>
      </c>
      <c r="P18" s="7">
        <f t="shared" si="2"/>
        <v>1168</v>
      </c>
      <c r="Q18" s="7">
        <v>1378</v>
      </c>
      <c r="R18" s="9">
        <f t="shared" si="3"/>
        <v>84.76052249637155</v>
      </c>
    </row>
    <row r="19" spans="1:18" x14ac:dyDescent="0.35">
      <c r="A19" s="20" t="s">
        <v>100</v>
      </c>
      <c r="B19" s="5" t="s">
        <v>99</v>
      </c>
      <c r="C19" s="1">
        <v>0</v>
      </c>
      <c r="D19" s="1">
        <v>0</v>
      </c>
      <c r="E19" s="1">
        <v>1</v>
      </c>
      <c r="F19" s="1">
        <v>60</v>
      </c>
      <c r="G19" s="1">
        <v>52</v>
      </c>
      <c r="H19" s="1">
        <v>1</v>
      </c>
      <c r="I19" s="1">
        <v>84</v>
      </c>
      <c r="J19" s="1">
        <v>58</v>
      </c>
      <c r="K19" s="1">
        <v>2</v>
      </c>
      <c r="L19" s="1">
        <v>144</v>
      </c>
      <c r="M19" s="1">
        <v>110</v>
      </c>
      <c r="N19" s="1">
        <f t="shared" si="0"/>
        <v>2</v>
      </c>
      <c r="O19" s="1">
        <f t="shared" si="1"/>
        <v>144</v>
      </c>
      <c r="P19" s="1">
        <f t="shared" si="2"/>
        <v>110</v>
      </c>
      <c r="Q19" s="1">
        <v>140</v>
      </c>
      <c r="R19" s="8">
        <f t="shared" si="3"/>
        <v>78.571428571428569</v>
      </c>
    </row>
    <row r="20" spans="1:18" x14ac:dyDescent="0.35">
      <c r="A20" s="21"/>
      <c r="B20" s="5" t="s">
        <v>101</v>
      </c>
      <c r="C20" s="1">
        <v>0</v>
      </c>
      <c r="D20" s="1">
        <v>0</v>
      </c>
      <c r="E20" s="1">
        <v>1</v>
      </c>
      <c r="F20" s="1">
        <v>75</v>
      </c>
      <c r="G20" s="1">
        <v>63</v>
      </c>
      <c r="H20" s="1">
        <v>1</v>
      </c>
      <c r="I20" s="1">
        <v>90</v>
      </c>
      <c r="J20" s="1">
        <v>45</v>
      </c>
      <c r="K20" s="1">
        <v>2</v>
      </c>
      <c r="L20" s="1">
        <v>165</v>
      </c>
      <c r="M20" s="1">
        <v>108</v>
      </c>
      <c r="N20" s="1">
        <f t="shared" si="0"/>
        <v>2</v>
      </c>
      <c r="O20" s="1">
        <f t="shared" si="1"/>
        <v>165</v>
      </c>
      <c r="P20" s="1">
        <f t="shared" si="2"/>
        <v>108</v>
      </c>
      <c r="Q20" s="1">
        <v>141</v>
      </c>
      <c r="R20" s="8">
        <f t="shared" si="3"/>
        <v>76.59574468085107</v>
      </c>
    </row>
    <row r="21" spans="1:18" x14ac:dyDescent="0.35">
      <c r="A21" s="21"/>
      <c r="B21" s="5" t="s">
        <v>118</v>
      </c>
      <c r="C21" s="1">
        <v>2</v>
      </c>
      <c r="D21" s="1">
        <v>97</v>
      </c>
      <c r="E21" s="1">
        <v>0</v>
      </c>
      <c r="F21" s="1">
        <v>0</v>
      </c>
      <c r="G21" s="1">
        <v>0</v>
      </c>
      <c r="H21" s="1">
        <v>1</v>
      </c>
      <c r="I21" s="1">
        <v>90</v>
      </c>
      <c r="J21" s="1">
        <v>33</v>
      </c>
      <c r="K21" s="1">
        <v>1</v>
      </c>
      <c r="L21" s="1">
        <v>90</v>
      </c>
      <c r="M21" s="1">
        <v>33</v>
      </c>
      <c r="N21" s="1">
        <f t="shared" si="0"/>
        <v>3</v>
      </c>
      <c r="O21" s="1">
        <f t="shared" si="1"/>
        <v>90</v>
      </c>
      <c r="P21" s="1">
        <f t="shared" si="2"/>
        <v>130</v>
      </c>
      <c r="Q21" s="1">
        <v>144</v>
      </c>
      <c r="R21" s="8">
        <f t="shared" si="3"/>
        <v>90.277777777777786</v>
      </c>
    </row>
    <row r="22" spans="1:18" x14ac:dyDescent="0.35">
      <c r="A22" s="21"/>
      <c r="B22" s="5" t="s">
        <v>119</v>
      </c>
      <c r="C22" s="1">
        <v>0</v>
      </c>
      <c r="D22" s="1">
        <v>0</v>
      </c>
      <c r="E22" s="1">
        <v>1</v>
      </c>
      <c r="F22" s="1">
        <v>120</v>
      </c>
      <c r="G22" s="1">
        <v>94</v>
      </c>
      <c r="H22" s="1">
        <v>6</v>
      </c>
      <c r="I22" s="1">
        <v>413</v>
      </c>
      <c r="J22" s="1">
        <v>210</v>
      </c>
      <c r="K22" s="1">
        <v>7</v>
      </c>
      <c r="L22" s="1">
        <v>533</v>
      </c>
      <c r="M22" s="1">
        <v>304</v>
      </c>
      <c r="N22" s="1">
        <f t="shared" si="0"/>
        <v>7</v>
      </c>
      <c r="O22" s="1">
        <f t="shared" si="1"/>
        <v>533</v>
      </c>
      <c r="P22" s="1">
        <f t="shared" si="2"/>
        <v>304</v>
      </c>
      <c r="Q22" s="1">
        <v>318</v>
      </c>
      <c r="R22" s="8">
        <f t="shared" si="3"/>
        <v>95.59748427672956</v>
      </c>
    </row>
    <row r="23" spans="1:18" x14ac:dyDescent="0.35">
      <c r="A23" s="21"/>
      <c r="B23" s="5" t="s">
        <v>120</v>
      </c>
      <c r="C23" s="1">
        <v>3</v>
      </c>
      <c r="D23" s="1">
        <v>117</v>
      </c>
      <c r="E23" s="1">
        <v>0</v>
      </c>
      <c r="F23" s="1">
        <v>0</v>
      </c>
      <c r="G23" s="1">
        <v>0</v>
      </c>
      <c r="H23" s="1">
        <v>1</v>
      </c>
      <c r="I23" s="1">
        <v>60</v>
      </c>
      <c r="J23" s="1">
        <v>38</v>
      </c>
      <c r="K23" s="1">
        <v>1</v>
      </c>
      <c r="L23" s="1">
        <v>60</v>
      </c>
      <c r="M23" s="1">
        <v>38</v>
      </c>
      <c r="N23" s="1">
        <f t="shared" si="0"/>
        <v>4</v>
      </c>
      <c r="O23" s="1">
        <f t="shared" si="1"/>
        <v>60</v>
      </c>
      <c r="P23" s="1">
        <f t="shared" si="2"/>
        <v>155</v>
      </c>
      <c r="Q23" s="1">
        <v>175</v>
      </c>
      <c r="R23" s="8">
        <f t="shared" si="3"/>
        <v>88.571428571428569</v>
      </c>
    </row>
    <row r="24" spans="1:18" x14ac:dyDescent="0.35">
      <c r="A24" s="21"/>
      <c r="B24" s="5" t="s">
        <v>122</v>
      </c>
      <c r="C24" s="1">
        <v>1</v>
      </c>
      <c r="D24" s="1">
        <v>57</v>
      </c>
      <c r="E24" s="1">
        <v>1</v>
      </c>
      <c r="F24" s="1">
        <v>78</v>
      </c>
      <c r="G24" s="1">
        <v>78</v>
      </c>
      <c r="H24" s="1">
        <v>2</v>
      </c>
      <c r="I24" s="1">
        <v>153</v>
      </c>
      <c r="J24" s="1">
        <v>122</v>
      </c>
      <c r="K24" s="1">
        <v>3</v>
      </c>
      <c r="L24" s="1">
        <v>231</v>
      </c>
      <c r="M24" s="1">
        <v>200</v>
      </c>
      <c r="N24" s="1">
        <f t="shared" si="0"/>
        <v>4</v>
      </c>
      <c r="O24" s="1">
        <f t="shared" si="1"/>
        <v>231</v>
      </c>
      <c r="P24" s="1">
        <f t="shared" si="2"/>
        <v>257</v>
      </c>
      <c r="Q24" s="1">
        <v>295</v>
      </c>
      <c r="R24" s="8">
        <f t="shared" si="3"/>
        <v>87.118644067796609</v>
      </c>
    </row>
    <row r="25" spans="1:18" x14ac:dyDescent="0.35">
      <c r="A25" s="21"/>
      <c r="B25" s="5" t="s">
        <v>123</v>
      </c>
      <c r="C25" s="1">
        <v>0</v>
      </c>
      <c r="D25" s="1">
        <v>0</v>
      </c>
      <c r="E25" s="1">
        <v>1</v>
      </c>
      <c r="F25" s="1">
        <v>137</v>
      </c>
      <c r="G25" s="1">
        <v>108</v>
      </c>
      <c r="H25" s="1">
        <v>1</v>
      </c>
      <c r="I25" s="1">
        <v>75</v>
      </c>
      <c r="J25" s="1">
        <v>43</v>
      </c>
      <c r="K25" s="1">
        <v>2</v>
      </c>
      <c r="L25" s="1">
        <v>212</v>
      </c>
      <c r="M25" s="1">
        <v>151</v>
      </c>
      <c r="N25" s="1">
        <f t="shared" si="0"/>
        <v>2</v>
      </c>
      <c r="O25" s="1">
        <f t="shared" si="1"/>
        <v>212</v>
      </c>
      <c r="P25" s="1">
        <f t="shared" si="2"/>
        <v>151</v>
      </c>
      <c r="Q25" s="1">
        <v>163</v>
      </c>
      <c r="R25" s="8">
        <f t="shared" si="3"/>
        <v>92.638036809815958</v>
      </c>
    </row>
    <row r="26" spans="1:18" x14ac:dyDescent="0.35">
      <c r="A26" s="22"/>
      <c r="B26" s="5" t="s">
        <v>125</v>
      </c>
      <c r="C26" s="1">
        <v>2</v>
      </c>
      <c r="D26" s="1">
        <v>144</v>
      </c>
      <c r="E26" s="1">
        <v>0</v>
      </c>
      <c r="F26" s="1">
        <v>0</v>
      </c>
      <c r="G26" s="1">
        <v>0</v>
      </c>
      <c r="H26" s="1">
        <v>2</v>
      </c>
      <c r="I26" s="1">
        <v>120</v>
      </c>
      <c r="J26" s="1">
        <v>56</v>
      </c>
      <c r="K26" s="1">
        <v>2</v>
      </c>
      <c r="L26" s="1">
        <v>120</v>
      </c>
      <c r="M26" s="1">
        <v>56</v>
      </c>
      <c r="N26" s="1">
        <f t="shared" si="0"/>
        <v>4</v>
      </c>
      <c r="O26" s="1">
        <f t="shared" si="1"/>
        <v>120</v>
      </c>
      <c r="P26" s="1">
        <f t="shared" si="2"/>
        <v>200</v>
      </c>
      <c r="Q26" s="1">
        <v>222</v>
      </c>
      <c r="R26" s="8">
        <f t="shared" si="3"/>
        <v>90.090090090090087</v>
      </c>
    </row>
    <row r="27" spans="1:18" ht="20" customHeight="1" x14ac:dyDescent="0.35">
      <c r="A27" s="15" t="s">
        <v>357</v>
      </c>
      <c r="B27" s="14"/>
      <c r="C27" s="7">
        <v>8</v>
      </c>
      <c r="D27" s="7">
        <v>415</v>
      </c>
      <c r="E27" s="7">
        <v>5</v>
      </c>
      <c r="F27" s="7">
        <v>470</v>
      </c>
      <c r="G27" s="7">
        <v>395</v>
      </c>
      <c r="H27" s="7">
        <v>15</v>
      </c>
      <c r="I27" s="7">
        <v>1085</v>
      </c>
      <c r="J27" s="7">
        <v>605</v>
      </c>
      <c r="K27" s="7">
        <v>20</v>
      </c>
      <c r="L27" s="7">
        <v>1555</v>
      </c>
      <c r="M27" s="7">
        <v>1000</v>
      </c>
      <c r="N27" s="7">
        <f t="shared" si="0"/>
        <v>28</v>
      </c>
      <c r="O27" s="7">
        <f t="shared" si="1"/>
        <v>1555</v>
      </c>
      <c r="P27" s="7">
        <f t="shared" si="2"/>
        <v>1415</v>
      </c>
      <c r="Q27" s="7">
        <v>1598</v>
      </c>
      <c r="R27" s="9">
        <f t="shared" si="3"/>
        <v>88.548185231539421</v>
      </c>
    </row>
    <row r="28" spans="1:18" ht="29" customHeight="1" x14ac:dyDescent="0.35">
      <c r="A28" s="20" t="s">
        <v>98</v>
      </c>
      <c r="B28" s="5" t="s">
        <v>97</v>
      </c>
      <c r="C28" s="1">
        <v>1</v>
      </c>
      <c r="D28" s="1">
        <v>66</v>
      </c>
      <c r="E28" s="1">
        <v>1</v>
      </c>
      <c r="F28" s="1">
        <v>78</v>
      </c>
      <c r="G28" s="1">
        <v>73</v>
      </c>
      <c r="H28" s="1">
        <v>2</v>
      </c>
      <c r="I28" s="1">
        <v>222</v>
      </c>
      <c r="J28" s="1">
        <v>134</v>
      </c>
      <c r="K28" s="1">
        <v>3</v>
      </c>
      <c r="L28" s="1">
        <v>300</v>
      </c>
      <c r="M28" s="1">
        <v>207</v>
      </c>
      <c r="N28" s="1">
        <f t="shared" si="0"/>
        <v>4</v>
      </c>
      <c r="O28" s="1">
        <f t="shared" si="1"/>
        <v>300</v>
      </c>
      <c r="P28" s="1">
        <f t="shared" si="2"/>
        <v>273</v>
      </c>
      <c r="Q28" s="1">
        <v>249</v>
      </c>
      <c r="R28" s="8">
        <f t="shared" si="3"/>
        <v>109.63855421686746</v>
      </c>
    </row>
    <row r="29" spans="1:18" x14ac:dyDescent="0.35">
      <c r="A29" s="21"/>
      <c r="B29" s="5" t="s">
        <v>105</v>
      </c>
      <c r="C29" s="1">
        <v>0</v>
      </c>
      <c r="D29" s="1">
        <v>0</v>
      </c>
      <c r="E29" s="1">
        <v>1</v>
      </c>
      <c r="F29" s="1">
        <v>78</v>
      </c>
      <c r="G29" s="1">
        <v>77</v>
      </c>
      <c r="H29" s="1">
        <v>1</v>
      </c>
      <c r="I29" s="1">
        <v>80</v>
      </c>
      <c r="J29" s="1">
        <v>68</v>
      </c>
      <c r="K29" s="1">
        <v>2</v>
      </c>
      <c r="L29" s="1">
        <v>158</v>
      </c>
      <c r="M29" s="1">
        <v>145</v>
      </c>
      <c r="N29" s="1">
        <f t="shared" si="0"/>
        <v>2</v>
      </c>
      <c r="O29" s="1">
        <f t="shared" si="1"/>
        <v>158</v>
      </c>
      <c r="P29" s="1">
        <f t="shared" si="2"/>
        <v>145</v>
      </c>
      <c r="Q29" s="1">
        <v>166</v>
      </c>
      <c r="R29" s="8">
        <f t="shared" si="3"/>
        <v>87.349397590361448</v>
      </c>
    </row>
    <row r="30" spans="1:18" x14ac:dyDescent="0.35">
      <c r="A30" s="21"/>
      <c r="B30" s="5" t="s">
        <v>114</v>
      </c>
      <c r="C30" s="1">
        <v>1</v>
      </c>
      <c r="D30" s="1">
        <v>14</v>
      </c>
      <c r="E30" s="1">
        <v>0</v>
      </c>
      <c r="F30" s="1">
        <v>0</v>
      </c>
      <c r="G30" s="1">
        <v>0</v>
      </c>
      <c r="H30" s="1">
        <v>1</v>
      </c>
      <c r="I30" s="1">
        <v>70</v>
      </c>
      <c r="J30" s="1">
        <v>38</v>
      </c>
      <c r="K30" s="1">
        <v>1</v>
      </c>
      <c r="L30" s="1">
        <v>70</v>
      </c>
      <c r="M30" s="1">
        <v>38</v>
      </c>
      <c r="N30" s="1">
        <f t="shared" si="0"/>
        <v>2</v>
      </c>
      <c r="O30" s="1">
        <f t="shared" si="1"/>
        <v>70</v>
      </c>
      <c r="P30" s="1">
        <f t="shared" si="2"/>
        <v>52</v>
      </c>
      <c r="Q30" s="1">
        <v>91</v>
      </c>
      <c r="R30" s="8">
        <f t="shared" si="3"/>
        <v>57.142857142857139</v>
      </c>
    </row>
    <row r="31" spans="1:18" x14ac:dyDescent="0.35">
      <c r="A31" s="21"/>
      <c r="B31" s="5" t="s">
        <v>113</v>
      </c>
      <c r="C31" s="1">
        <v>0</v>
      </c>
      <c r="D31" s="1">
        <v>0</v>
      </c>
      <c r="E31" s="1">
        <v>2</v>
      </c>
      <c r="F31" s="1">
        <v>231</v>
      </c>
      <c r="G31" s="1">
        <v>200</v>
      </c>
      <c r="H31" s="1">
        <v>0</v>
      </c>
      <c r="I31" s="1">
        <v>0</v>
      </c>
      <c r="J31" s="1">
        <v>0</v>
      </c>
      <c r="K31" s="1">
        <v>2</v>
      </c>
      <c r="L31" s="1">
        <v>231</v>
      </c>
      <c r="M31" s="1">
        <v>200</v>
      </c>
      <c r="N31" s="1">
        <f t="shared" si="0"/>
        <v>2</v>
      </c>
      <c r="O31" s="1">
        <f t="shared" si="1"/>
        <v>231</v>
      </c>
      <c r="P31" s="1">
        <f t="shared" si="2"/>
        <v>200</v>
      </c>
      <c r="Q31" s="1">
        <v>234</v>
      </c>
      <c r="R31" s="8">
        <f t="shared" si="3"/>
        <v>85.470085470085479</v>
      </c>
    </row>
    <row r="32" spans="1:18" x14ac:dyDescent="0.35">
      <c r="A32" s="21"/>
      <c r="B32" s="5" t="s">
        <v>117</v>
      </c>
      <c r="C32" s="1">
        <v>0</v>
      </c>
      <c r="D32" s="1">
        <v>0</v>
      </c>
      <c r="E32" s="1">
        <v>1</v>
      </c>
      <c r="F32" s="1">
        <v>104</v>
      </c>
      <c r="G32" s="1">
        <v>70</v>
      </c>
      <c r="H32" s="1">
        <v>1</v>
      </c>
      <c r="I32" s="1">
        <v>93</v>
      </c>
      <c r="J32" s="1">
        <v>48</v>
      </c>
      <c r="K32" s="1">
        <v>2</v>
      </c>
      <c r="L32" s="1">
        <v>197</v>
      </c>
      <c r="M32" s="1">
        <v>118</v>
      </c>
      <c r="N32" s="1">
        <f t="shared" si="0"/>
        <v>2</v>
      </c>
      <c r="O32" s="1">
        <f t="shared" si="1"/>
        <v>197</v>
      </c>
      <c r="P32" s="1">
        <f t="shared" si="2"/>
        <v>118</v>
      </c>
      <c r="Q32" s="1">
        <v>126</v>
      </c>
      <c r="R32" s="8">
        <f t="shared" si="3"/>
        <v>93.650793650793645</v>
      </c>
    </row>
    <row r="33" spans="1:18" x14ac:dyDescent="0.35">
      <c r="A33" s="21"/>
      <c r="B33" s="5" t="s">
        <v>121</v>
      </c>
      <c r="C33" s="1">
        <v>1</v>
      </c>
      <c r="D33" s="1">
        <v>58</v>
      </c>
      <c r="E33" s="1">
        <v>1</v>
      </c>
      <c r="F33" s="1">
        <v>103</v>
      </c>
      <c r="G33" s="1">
        <v>104</v>
      </c>
      <c r="H33" s="1">
        <v>2</v>
      </c>
      <c r="I33" s="1">
        <v>145</v>
      </c>
      <c r="J33" s="1">
        <v>84</v>
      </c>
      <c r="K33" s="1">
        <v>3</v>
      </c>
      <c r="L33" s="1">
        <v>248</v>
      </c>
      <c r="M33" s="1">
        <v>188</v>
      </c>
      <c r="N33" s="1">
        <f t="shared" si="0"/>
        <v>4</v>
      </c>
      <c r="O33" s="1">
        <f t="shared" si="1"/>
        <v>248</v>
      </c>
      <c r="P33" s="1">
        <f t="shared" si="2"/>
        <v>246</v>
      </c>
      <c r="Q33" s="1">
        <v>248</v>
      </c>
      <c r="R33" s="8">
        <f t="shared" si="3"/>
        <v>99.193548387096769</v>
      </c>
    </row>
    <row r="34" spans="1:18" x14ac:dyDescent="0.35">
      <c r="A34" s="21"/>
      <c r="B34" s="5" t="s">
        <v>131</v>
      </c>
      <c r="C34" s="1">
        <v>1</v>
      </c>
      <c r="D34" s="1">
        <v>101</v>
      </c>
      <c r="E34" s="1">
        <v>0</v>
      </c>
      <c r="F34" s="1">
        <v>0</v>
      </c>
      <c r="G34" s="1">
        <v>0</v>
      </c>
      <c r="H34" s="1">
        <v>1</v>
      </c>
      <c r="I34" s="1">
        <v>144</v>
      </c>
      <c r="J34" s="1">
        <v>64</v>
      </c>
      <c r="K34" s="1">
        <v>1</v>
      </c>
      <c r="L34" s="1">
        <v>144</v>
      </c>
      <c r="M34" s="1">
        <v>64</v>
      </c>
      <c r="N34" s="1">
        <f t="shared" si="0"/>
        <v>2</v>
      </c>
      <c r="O34" s="1">
        <f t="shared" si="1"/>
        <v>144</v>
      </c>
      <c r="P34" s="1">
        <f t="shared" si="2"/>
        <v>165</v>
      </c>
      <c r="Q34" s="1">
        <v>139</v>
      </c>
      <c r="R34" s="8">
        <f t="shared" si="3"/>
        <v>118.70503597122303</v>
      </c>
    </row>
    <row r="35" spans="1:18" x14ac:dyDescent="0.35">
      <c r="A35" s="22"/>
      <c r="B35" s="5" t="s">
        <v>132</v>
      </c>
      <c r="C35" s="1">
        <v>0</v>
      </c>
      <c r="D35" s="1">
        <v>0</v>
      </c>
      <c r="E35" s="1">
        <v>2</v>
      </c>
      <c r="F35" s="1">
        <v>156</v>
      </c>
      <c r="G35" s="1">
        <v>144</v>
      </c>
      <c r="H35" s="1">
        <v>2</v>
      </c>
      <c r="I35" s="1">
        <v>150</v>
      </c>
      <c r="J35" s="1">
        <v>114</v>
      </c>
      <c r="K35" s="1">
        <v>4</v>
      </c>
      <c r="L35" s="1">
        <v>306</v>
      </c>
      <c r="M35" s="1">
        <v>258</v>
      </c>
      <c r="N35" s="1">
        <f t="shared" si="0"/>
        <v>4</v>
      </c>
      <c r="O35" s="1">
        <f t="shared" si="1"/>
        <v>306</v>
      </c>
      <c r="P35" s="1">
        <f t="shared" si="2"/>
        <v>258</v>
      </c>
      <c r="Q35" s="1">
        <v>272</v>
      </c>
      <c r="R35" s="8">
        <f t="shared" si="3"/>
        <v>94.85294117647058</v>
      </c>
    </row>
    <row r="36" spans="1:18" ht="20" customHeight="1" x14ac:dyDescent="0.35">
      <c r="A36" s="6" t="s">
        <v>358</v>
      </c>
      <c r="B36" s="6"/>
      <c r="C36" s="7">
        <v>4</v>
      </c>
      <c r="D36" s="7">
        <v>239</v>
      </c>
      <c r="E36" s="7">
        <v>8</v>
      </c>
      <c r="F36" s="7">
        <v>750</v>
      </c>
      <c r="G36" s="7">
        <v>668</v>
      </c>
      <c r="H36" s="7">
        <v>10</v>
      </c>
      <c r="I36" s="7">
        <v>904</v>
      </c>
      <c r="J36" s="7">
        <v>550</v>
      </c>
      <c r="K36" s="7">
        <v>18</v>
      </c>
      <c r="L36" s="7">
        <v>1654</v>
      </c>
      <c r="M36" s="7">
        <v>1218</v>
      </c>
      <c r="N36" s="7">
        <f t="shared" si="0"/>
        <v>22</v>
      </c>
      <c r="O36" s="7">
        <f t="shared" si="1"/>
        <v>1654</v>
      </c>
      <c r="P36" s="7">
        <f t="shared" si="2"/>
        <v>1457</v>
      </c>
      <c r="Q36" s="7">
        <v>1525</v>
      </c>
      <c r="R36" s="9">
        <f t="shared" si="3"/>
        <v>95.540983606557376</v>
      </c>
    </row>
    <row r="37" spans="1:18" ht="29" customHeight="1" x14ac:dyDescent="0.35">
      <c r="A37" s="20" t="s">
        <v>93</v>
      </c>
      <c r="B37" s="5" t="s">
        <v>92</v>
      </c>
      <c r="C37" s="1">
        <v>1</v>
      </c>
      <c r="D37" s="1">
        <v>20</v>
      </c>
      <c r="E37" s="1">
        <v>1</v>
      </c>
      <c r="F37" s="1">
        <v>156</v>
      </c>
      <c r="G37" s="1">
        <v>135</v>
      </c>
      <c r="H37" s="1">
        <v>1</v>
      </c>
      <c r="I37" s="1">
        <v>56</v>
      </c>
      <c r="J37" s="1">
        <v>36</v>
      </c>
      <c r="K37" s="1">
        <v>2</v>
      </c>
      <c r="L37" s="1">
        <v>212</v>
      </c>
      <c r="M37" s="1">
        <v>171</v>
      </c>
      <c r="N37" s="1">
        <f t="shared" si="0"/>
        <v>3</v>
      </c>
      <c r="O37" s="1">
        <f t="shared" si="1"/>
        <v>212</v>
      </c>
      <c r="P37" s="1">
        <f t="shared" si="2"/>
        <v>191</v>
      </c>
      <c r="Q37" s="1">
        <v>196</v>
      </c>
      <c r="R37" s="8">
        <f t="shared" si="3"/>
        <v>97.448979591836732</v>
      </c>
    </row>
    <row r="38" spans="1:18" x14ac:dyDescent="0.35">
      <c r="A38" s="21"/>
      <c r="B38" s="5" t="s">
        <v>94</v>
      </c>
      <c r="C38" s="1">
        <v>1</v>
      </c>
      <c r="D38" s="1">
        <v>68</v>
      </c>
      <c r="E38" s="1">
        <v>0</v>
      </c>
      <c r="F38" s="1">
        <v>0</v>
      </c>
      <c r="G38" s="1">
        <v>0</v>
      </c>
      <c r="H38" s="1">
        <v>3</v>
      </c>
      <c r="I38" s="1">
        <v>242</v>
      </c>
      <c r="J38" s="1">
        <v>167</v>
      </c>
      <c r="K38" s="1">
        <v>3</v>
      </c>
      <c r="L38" s="1">
        <v>242</v>
      </c>
      <c r="M38" s="1">
        <v>167</v>
      </c>
      <c r="N38" s="1">
        <f t="shared" si="0"/>
        <v>4</v>
      </c>
      <c r="O38" s="1">
        <f t="shared" si="1"/>
        <v>242</v>
      </c>
      <c r="P38" s="1">
        <f t="shared" si="2"/>
        <v>235</v>
      </c>
      <c r="Q38" s="1">
        <v>232</v>
      </c>
      <c r="R38" s="8">
        <f t="shared" si="3"/>
        <v>101.29310344827587</v>
      </c>
    </row>
    <row r="39" spans="1:18" x14ac:dyDescent="0.35">
      <c r="A39" s="21"/>
      <c r="B39" s="5" t="s">
        <v>102</v>
      </c>
      <c r="C39" s="1">
        <v>0</v>
      </c>
      <c r="D39" s="1">
        <v>0</v>
      </c>
      <c r="E39" s="1">
        <v>2</v>
      </c>
      <c r="F39" s="1">
        <v>218</v>
      </c>
      <c r="G39" s="1">
        <v>159</v>
      </c>
      <c r="H39" s="1">
        <v>1</v>
      </c>
      <c r="I39" s="1">
        <v>36</v>
      </c>
      <c r="J39" s="1">
        <v>32</v>
      </c>
      <c r="K39" s="1">
        <v>3</v>
      </c>
      <c r="L39" s="1">
        <v>254</v>
      </c>
      <c r="M39" s="1">
        <v>191</v>
      </c>
      <c r="N39" s="1">
        <f t="shared" si="0"/>
        <v>3</v>
      </c>
      <c r="O39" s="1">
        <f t="shared" si="1"/>
        <v>254</v>
      </c>
      <c r="P39" s="1">
        <f t="shared" si="2"/>
        <v>191</v>
      </c>
      <c r="Q39" s="1">
        <v>250</v>
      </c>
      <c r="R39" s="8">
        <f t="shared" si="3"/>
        <v>76.400000000000006</v>
      </c>
    </row>
    <row r="40" spans="1:18" x14ac:dyDescent="0.35">
      <c r="A40" s="22"/>
      <c r="B40" s="5" t="s">
        <v>111</v>
      </c>
      <c r="C40" s="1">
        <v>0</v>
      </c>
      <c r="D40" s="1">
        <v>0</v>
      </c>
      <c r="E40" s="1">
        <v>1</v>
      </c>
      <c r="F40" s="1">
        <v>150</v>
      </c>
      <c r="G40" s="1">
        <v>123</v>
      </c>
      <c r="H40" s="1">
        <v>1</v>
      </c>
      <c r="I40" s="1">
        <v>81</v>
      </c>
      <c r="J40" s="1">
        <v>55</v>
      </c>
      <c r="K40" s="1">
        <v>2</v>
      </c>
      <c r="L40" s="1">
        <v>231</v>
      </c>
      <c r="M40" s="1">
        <v>178</v>
      </c>
      <c r="N40" s="1">
        <f t="shared" si="0"/>
        <v>2</v>
      </c>
      <c r="O40" s="1">
        <f t="shared" si="1"/>
        <v>231</v>
      </c>
      <c r="P40" s="1">
        <f t="shared" si="2"/>
        <v>178</v>
      </c>
      <c r="Q40" s="1">
        <v>195</v>
      </c>
      <c r="R40" s="8">
        <f t="shared" si="3"/>
        <v>91.282051282051285</v>
      </c>
    </row>
    <row r="41" spans="1:18" ht="29" customHeight="1" x14ac:dyDescent="0.35">
      <c r="A41" s="20" t="s">
        <v>93</v>
      </c>
      <c r="B41" s="5" t="s">
        <v>124</v>
      </c>
      <c r="C41" s="1">
        <v>1</v>
      </c>
      <c r="D41" s="1">
        <v>63</v>
      </c>
      <c r="E41" s="1">
        <v>0</v>
      </c>
      <c r="F41" s="1">
        <v>0</v>
      </c>
      <c r="G41" s="1">
        <v>0</v>
      </c>
      <c r="H41" s="1">
        <v>3</v>
      </c>
      <c r="I41" s="1">
        <v>264</v>
      </c>
      <c r="J41" s="1">
        <v>168</v>
      </c>
      <c r="K41" s="1">
        <v>3</v>
      </c>
      <c r="L41" s="1">
        <v>264</v>
      </c>
      <c r="M41" s="1">
        <v>168</v>
      </c>
      <c r="N41" s="1">
        <f t="shared" si="0"/>
        <v>4</v>
      </c>
      <c r="O41" s="1">
        <f t="shared" si="1"/>
        <v>264</v>
      </c>
      <c r="P41" s="1">
        <f t="shared" si="2"/>
        <v>231</v>
      </c>
      <c r="Q41" s="1">
        <v>261</v>
      </c>
      <c r="R41" s="8">
        <f t="shared" si="3"/>
        <v>88.505747126436788</v>
      </c>
    </row>
    <row r="42" spans="1:18" x14ac:dyDescent="0.35">
      <c r="A42" s="21"/>
      <c r="B42" s="5" t="s">
        <v>126</v>
      </c>
      <c r="C42" s="1">
        <v>14</v>
      </c>
      <c r="D42" s="1">
        <v>716</v>
      </c>
      <c r="E42" s="1">
        <v>29</v>
      </c>
      <c r="F42" s="1">
        <v>2015</v>
      </c>
      <c r="G42" s="1">
        <v>1924</v>
      </c>
      <c r="H42" s="1">
        <v>23</v>
      </c>
      <c r="I42" s="1">
        <v>1768</v>
      </c>
      <c r="J42" s="1">
        <v>1305</v>
      </c>
      <c r="K42" s="1">
        <v>52</v>
      </c>
      <c r="L42" s="1">
        <v>3783</v>
      </c>
      <c r="M42" s="1">
        <v>3229</v>
      </c>
      <c r="N42" s="1">
        <f t="shared" si="0"/>
        <v>66</v>
      </c>
      <c r="O42" s="1">
        <f t="shared" si="1"/>
        <v>3783</v>
      </c>
      <c r="P42" s="1">
        <f t="shared" si="2"/>
        <v>3945</v>
      </c>
      <c r="Q42" s="1">
        <v>4143</v>
      </c>
      <c r="R42" s="8">
        <f t="shared" si="3"/>
        <v>95.22085445329472</v>
      </c>
    </row>
    <row r="43" spans="1:18" x14ac:dyDescent="0.35">
      <c r="A43" s="22"/>
      <c r="B43" s="5" t="s">
        <v>136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2</v>
      </c>
      <c r="I43" s="1">
        <v>147</v>
      </c>
      <c r="J43" s="1">
        <v>92</v>
      </c>
      <c r="K43" s="1">
        <v>2</v>
      </c>
      <c r="L43" s="1">
        <v>147</v>
      </c>
      <c r="M43" s="1">
        <v>92</v>
      </c>
      <c r="N43" s="1">
        <f t="shared" si="0"/>
        <v>2</v>
      </c>
      <c r="O43" s="1">
        <f t="shared" si="1"/>
        <v>147</v>
      </c>
      <c r="P43" s="1">
        <f t="shared" si="2"/>
        <v>92</v>
      </c>
      <c r="Q43" s="1">
        <v>98</v>
      </c>
      <c r="R43" s="8">
        <f t="shared" si="3"/>
        <v>93.877551020408163</v>
      </c>
    </row>
    <row r="44" spans="1:18" ht="20" customHeight="1" x14ac:dyDescent="0.35">
      <c r="A44" s="15" t="s">
        <v>359</v>
      </c>
      <c r="B44" s="14"/>
      <c r="C44" s="7">
        <v>17</v>
      </c>
      <c r="D44" s="7">
        <v>867</v>
      </c>
      <c r="E44" s="7">
        <v>33</v>
      </c>
      <c r="F44" s="7">
        <v>2539</v>
      </c>
      <c r="G44" s="7">
        <v>2341</v>
      </c>
      <c r="H44" s="7">
        <v>34</v>
      </c>
      <c r="I44" s="7">
        <v>2594</v>
      </c>
      <c r="J44" s="7">
        <v>1855</v>
      </c>
      <c r="K44" s="7">
        <v>67</v>
      </c>
      <c r="L44" s="7">
        <v>5133</v>
      </c>
      <c r="M44" s="7">
        <v>4196</v>
      </c>
      <c r="N44" s="7">
        <f t="shared" si="0"/>
        <v>84</v>
      </c>
      <c r="O44" s="7">
        <f t="shared" si="1"/>
        <v>5133</v>
      </c>
      <c r="P44" s="7">
        <f t="shared" si="2"/>
        <v>5063</v>
      </c>
      <c r="Q44" s="7">
        <v>5375</v>
      </c>
      <c r="R44" s="9">
        <f t="shared" si="3"/>
        <v>94.195348837209309</v>
      </c>
    </row>
    <row r="45" spans="1:18" ht="29" customHeight="1" x14ac:dyDescent="0.35">
      <c r="A45" s="20" t="s">
        <v>96</v>
      </c>
      <c r="B45" s="5" t="s">
        <v>95</v>
      </c>
      <c r="C45" s="1">
        <v>2</v>
      </c>
      <c r="D45" s="1">
        <v>63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f t="shared" si="0"/>
        <v>2</v>
      </c>
      <c r="O45" s="1">
        <f t="shared" si="1"/>
        <v>0</v>
      </c>
      <c r="P45" s="1">
        <f t="shared" si="2"/>
        <v>63</v>
      </c>
      <c r="Q45" s="1">
        <v>68</v>
      </c>
      <c r="R45" s="8">
        <f t="shared" si="3"/>
        <v>92.647058823529406</v>
      </c>
    </row>
    <row r="46" spans="1:18" x14ac:dyDescent="0.35">
      <c r="A46" s="21"/>
      <c r="B46" s="5" t="s">
        <v>108</v>
      </c>
      <c r="C46" s="1">
        <v>3</v>
      </c>
      <c r="D46" s="1">
        <v>217</v>
      </c>
      <c r="E46" s="1">
        <v>1</v>
      </c>
      <c r="F46" s="1">
        <v>75</v>
      </c>
      <c r="G46" s="1">
        <v>72</v>
      </c>
      <c r="H46" s="1">
        <v>2</v>
      </c>
      <c r="I46" s="1">
        <v>210</v>
      </c>
      <c r="J46" s="1">
        <v>178</v>
      </c>
      <c r="K46" s="1">
        <v>3</v>
      </c>
      <c r="L46" s="1">
        <v>285</v>
      </c>
      <c r="M46" s="1">
        <v>250</v>
      </c>
      <c r="N46" s="1">
        <f t="shared" si="0"/>
        <v>6</v>
      </c>
      <c r="O46" s="1">
        <f t="shared" si="1"/>
        <v>285</v>
      </c>
      <c r="P46" s="1">
        <f t="shared" si="2"/>
        <v>467</v>
      </c>
      <c r="Q46" s="1">
        <v>464</v>
      </c>
      <c r="R46" s="8">
        <f t="shared" si="3"/>
        <v>100.64655172413794</v>
      </c>
    </row>
    <row r="47" spans="1:18" x14ac:dyDescent="0.35">
      <c r="A47" s="21"/>
      <c r="B47" s="5" t="s">
        <v>110</v>
      </c>
      <c r="C47" s="1">
        <v>3</v>
      </c>
      <c r="D47" s="1">
        <v>185</v>
      </c>
      <c r="E47" s="1">
        <v>0</v>
      </c>
      <c r="F47" s="1">
        <v>0</v>
      </c>
      <c r="G47" s="1">
        <v>0</v>
      </c>
      <c r="H47" s="1">
        <v>2</v>
      </c>
      <c r="I47" s="1">
        <v>224</v>
      </c>
      <c r="J47" s="1">
        <v>160</v>
      </c>
      <c r="K47" s="1">
        <v>2</v>
      </c>
      <c r="L47" s="1">
        <v>224</v>
      </c>
      <c r="M47" s="1">
        <v>160</v>
      </c>
      <c r="N47" s="1">
        <f t="shared" si="0"/>
        <v>5</v>
      </c>
      <c r="O47" s="1">
        <f t="shared" si="1"/>
        <v>224</v>
      </c>
      <c r="P47" s="1">
        <f t="shared" si="2"/>
        <v>345</v>
      </c>
      <c r="Q47" s="1">
        <v>365</v>
      </c>
      <c r="R47" s="8">
        <f t="shared" si="3"/>
        <v>94.520547945205479</v>
      </c>
    </row>
    <row r="48" spans="1:18" x14ac:dyDescent="0.35">
      <c r="A48" s="21"/>
      <c r="B48" s="5" t="s">
        <v>129</v>
      </c>
      <c r="C48" s="1">
        <v>3</v>
      </c>
      <c r="D48" s="1">
        <v>154</v>
      </c>
      <c r="E48" s="1">
        <v>2</v>
      </c>
      <c r="F48" s="1">
        <v>125</v>
      </c>
      <c r="G48" s="1">
        <v>105</v>
      </c>
      <c r="H48" s="1">
        <v>1</v>
      </c>
      <c r="I48" s="1">
        <v>85</v>
      </c>
      <c r="J48" s="1">
        <v>59</v>
      </c>
      <c r="K48" s="1">
        <v>3</v>
      </c>
      <c r="L48" s="1">
        <v>210</v>
      </c>
      <c r="M48" s="1">
        <v>164</v>
      </c>
      <c r="N48" s="1">
        <f t="shared" si="0"/>
        <v>6</v>
      </c>
      <c r="O48" s="1">
        <f t="shared" si="1"/>
        <v>210</v>
      </c>
      <c r="P48" s="1">
        <f t="shared" si="2"/>
        <v>318</v>
      </c>
      <c r="Q48" s="1">
        <v>330</v>
      </c>
      <c r="R48" s="8">
        <f t="shared" si="3"/>
        <v>96.363636363636374</v>
      </c>
    </row>
    <row r="49" spans="1:18" x14ac:dyDescent="0.35">
      <c r="A49" s="21"/>
      <c r="B49" s="5" t="s">
        <v>133</v>
      </c>
      <c r="C49" s="1">
        <v>2</v>
      </c>
      <c r="D49" s="1">
        <v>182</v>
      </c>
      <c r="E49" s="1">
        <v>1</v>
      </c>
      <c r="F49" s="1">
        <v>75</v>
      </c>
      <c r="G49" s="1">
        <v>68</v>
      </c>
      <c r="H49" s="1">
        <v>3</v>
      </c>
      <c r="I49" s="1">
        <v>385</v>
      </c>
      <c r="J49" s="1">
        <v>286</v>
      </c>
      <c r="K49" s="1">
        <v>4</v>
      </c>
      <c r="L49" s="1">
        <v>460</v>
      </c>
      <c r="M49" s="1">
        <v>354</v>
      </c>
      <c r="N49" s="1">
        <f t="shared" si="0"/>
        <v>6</v>
      </c>
      <c r="O49" s="1">
        <f t="shared" si="1"/>
        <v>460</v>
      </c>
      <c r="P49" s="1">
        <f t="shared" si="2"/>
        <v>536</v>
      </c>
      <c r="Q49" s="1">
        <v>590</v>
      </c>
      <c r="R49" s="8">
        <f t="shared" si="3"/>
        <v>90.847457627118644</v>
      </c>
    </row>
    <row r="50" spans="1:18" x14ac:dyDescent="0.35">
      <c r="A50" s="22"/>
      <c r="B50" s="5" t="s">
        <v>137</v>
      </c>
      <c r="C50" s="1">
        <v>1</v>
      </c>
      <c r="D50" s="1">
        <v>43</v>
      </c>
      <c r="E50" s="1">
        <v>0</v>
      </c>
      <c r="F50" s="1">
        <v>0</v>
      </c>
      <c r="G50" s="1">
        <v>0</v>
      </c>
      <c r="H50" s="1">
        <v>2</v>
      </c>
      <c r="I50" s="1">
        <v>55</v>
      </c>
      <c r="J50" s="1">
        <v>19</v>
      </c>
      <c r="K50" s="1">
        <v>2</v>
      </c>
      <c r="L50" s="1">
        <v>55</v>
      </c>
      <c r="M50" s="1">
        <v>19</v>
      </c>
      <c r="N50" s="1">
        <f t="shared" si="0"/>
        <v>3</v>
      </c>
      <c r="O50" s="1">
        <f t="shared" si="1"/>
        <v>55</v>
      </c>
      <c r="P50" s="1">
        <f t="shared" si="2"/>
        <v>62</v>
      </c>
      <c r="Q50" s="1">
        <v>69</v>
      </c>
      <c r="R50" s="8">
        <f t="shared" si="3"/>
        <v>89.855072463768124</v>
      </c>
    </row>
    <row r="51" spans="1:18" ht="20" customHeight="1" x14ac:dyDescent="0.35">
      <c r="A51" s="15" t="s">
        <v>360</v>
      </c>
      <c r="B51" s="14"/>
      <c r="C51" s="7">
        <v>14</v>
      </c>
      <c r="D51" s="7">
        <v>844</v>
      </c>
      <c r="E51" s="7">
        <v>4</v>
      </c>
      <c r="F51" s="7">
        <v>275</v>
      </c>
      <c r="G51" s="7">
        <v>245</v>
      </c>
      <c r="H51" s="7">
        <v>10</v>
      </c>
      <c r="I51" s="7">
        <v>959</v>
      </c>
      <c r="J51" s="7">
        <v>702</v>
      </c>
      <c r="K51" s="7">
        <v>14</v>
      </c>
      <c r="L51" s="7">
        <v>1234</v>
      </c>
      <c r="M51" s="7">
        <v>947</v>
      </c>
      <c r="N51" s="7">
        <f t="shared" si="0"/>
        <v>28</v>
      </c>
      <c r="O51" s="7">
        <f t="shared" si="1"/>
        <v>1234</v>
      </c>
      <c r="P51" s="7">
        <f t="shared" si="2"/>
        <v>1791</v>
      </c>
      <c r="Q51" s="7">
        <v>1886</v>
      </c>
      <c r="R51" s="9">
        <f t="shared" si="3"/>
        <v>94.962884411452819</v>
      </c>
    </row>
    <row r="52" spans="1:18" ht="25" customHeight="1" x14ac:dyDescent="0.35">
      <c r="A52" s="53" t="s">
        <v>384</v>
      </c>
      <c r="B52" s="14"/>
      <c r="C52" s="7">
        <v>66</v>
      </c>
      <c r="D52" s="7">
        <v>3226</v>
      </c>
      <c r="E52" s="7">
        <v>54</v>
      </c>
      <c r="F52" s="7">
        <v>4346</v>
      </c>
      <c r="G52" s="7">
        <v>3928</v>
      </c>
      <c r="H52" s="7">
        <v>81</v>
      </c>
      <c r="I52" s="7">
        <v>6450</v>
      </c>
      <c r="J52" s="7">
        <v>4368</v>
      </c>
      <c r="K52" s="7">
        <v>135</v>
      </c>
      <c r="L52" s="7">
        <v>10796</v>
      </c>
      <c r="M52" s="7">
        <v>8296</v>
      </c>
      <c r="N52" s="7">
        <f t="shared" si="0"/>
        <v>201</v>
      </c>
      <c r="O52" s="7">
        <f t="shared" si="1"/>
        <v>10796</v>
      </c>
      <c r="P52" s="7">
        <f t="shared" si="2"/>
        <v>11522</v>
      </c>
      <c r="Q52" s="7">
        <v>12403</v>
      </c>
      <c r="R52" s="9">
        <f t="shared" si="3"/>
        <v>92.896879787148265</v>
      </c>
    </row>
  </sheetData>
  <autoFilter ref="A3:R52" xr:uid="{8940F1C7-9065-48ED-AFA1-44C91373D1D2}"/>
  <mergeCells count="16">
    <mergeCell ref="A45:A50"/>
    <mergeCell ref="A37:A40"/>
    <mergeCell ref="A41:A43"/>
    <mergeCell ref="A4:A10"/>
    <mergeCell ref="A12:A17"/>
    <mergeCell ref="A19:A26"/>
    <mergeCell ref="A28:A35"/>
    <mergeCell ref="R2:R3"/>
    <mergeCell ref="A2:A3"/>
    <mergeCell ref="B2:B3"/>
    <mergeCell ref="C2:D2"/>
    <mergeCell ref="N2:N3"/>
    <mergeCell ref="O2:O3"/>
    <mergeCell ref="P2:P3"/>
    <mergeCell ref="Q2:Q3"/>
    <mergeCell ref="E2:M2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F49F3-6553-45B1-A1C2-2FFB02C613C2}">
  <dimension ref="A1:R60"/>
  <sheetViews>
    <sheetView topLeftCell="B55" zoomScaleNormal="100" workbookViewId="0">
      <selection activeCell="P57" sqref="P57"/>
    </sheetView>
  </sheetViews>
  <sheetFormatPr defaultRowHeight="14.5" x14ac:dyDescent="0.35"/>
  <cols>
    <col min="1" max="1" width="20.54296875" customWidth="1"/>
    <col min="2" max="2" width="28.08984375" customWidth="1"/>
    <col min="3" max="4" width="11.08984375" customWidth="1"/>
  </cols>
  <sheetData>
    <row r="1" spans="1:18" ht="15.5" x14ac:dyDescent="0.35">
      <c r="A1" s="10" t="s">
        <v>405</v>
      </c>
    </row>
    <row r="2" spans="1:18" ht="22.5" customHeight="1" x14ac:dyDescent="0.35">
      <c r="A2" s="20" t="s">
        <v>1</v>
      </c>
      <c r="B2" s="20" t="s">
        <v>0</v>
      </c>
      <c r="C2" s="28" t="s">
        <v>390</v>
      </c>
      <c r="D2" s="28"/>
      <c r="E2" s="28" t="s">
        <v>389</v>
      </c>
      <c r="F2" s="28"/>
      <c r="G2" s="28"/>
      <c r="H2" s="28"/>
      <c r="I2" s="28"/>
      <c r="J2" s="28"/>
      <c r="K2" s="28"/>
      <c r="L2" s="28"/>
      <c r="M2" s="28"/>
      <c r="N2" s="23" t="s">
        <v>386</v>
      </c>
      <c r="O2" s="23" t="s">
        <v>402</v>
      </c>
      <c r="P2" s="23" t="s">
        <v>383</v>
      </c>
      <c r="Q2" s="23" t="s">
        <v>397</v>
      </c>
      <c r="R2" s="23" t="s">
        <v>387</v>
      </c>
    </row>
    <row r="3" spans="1:18" s="13" customFormat="1" ht="70.25" customHeight="1" x14ac:dyDescent="0.35">
      <c r="A3" s="22"/>
      <c r="B3" s="22"/>
      <c r="C3" s="12" t="s">
        <v>400</v>
      </c>
      <c r="D3" s="12" t="s">
        <v>401</v>
      </c>
      <c r="E3" s="12" t="s">
        <v>398</v>
      </c>
      <c r="F3" s="12" t="s">
        <v>391</v>
      </c>
      <c r="G3" s="12" t="s">
        <v>392</v>
      </c>
      <c r="H3" s="12" t="s">
        <v>399</v>
      </c>
      <c r="I3" s="12" t="s">
        <v>393</v>
      </c>
      <c r="J3" s="12" t="s">
        <v>394</v>
      </c>
      <c r="K3" s="41" t="s">
        <v>396</v>
      </c>
      <c r="L3" s="41" t="s">
        <v>395</v>
      </c>
      <c r="M3" s="41" t="s">
        <v>385</v>
      </c>
      <c r="N3" s="24"/>
      <c r="O3" s="24"/>
      <c r="P3" s="24"/>
      <c r="Q3" s="24"/>
      <c r="R3" s="24"/>
    </row>
    <row r="4" spans="1:18" x14ac:dyDescent="0.35">
      <c r="A4" s="31" t="s">
        <v>424</v>
      </c>
      <c r="B4" s="5" t="s">
        <v>143</v>
      </c>
      <c r="C4" s="1">
        <v>10</v>
      </c>
      <c r="D4" s="1">
        <v>652</v>
      </c>
      <c r="E4" s="1">
        <v>8</v>
      </c>
      <c r="F4" s="1">
        <v>650</v>
      </c>
      <c r="G4" s="1">
        <v>557</v>
      </c>
      <c r="H4" s="1">
        <v>7</v>
      </c>
      <c r="I4" s="1">
        <v>557</v>
      </c>
      <c r="J4" s="1">
        <v>380</v>
      </c>
      <c r="K4" s="1">
        <v>15</v>
      </c>
      <c r="L4" s="1">
        <v>1207</v>
      </c>
      <c r="M4" s="1">
        <v>937</v>
      </c>
      <c r="N4" s="1">
        <f>C4+K4</f>
        <v>25</v>
      </c>
      <c r="O4" s="1">
        <f>L4</f>
        <v>1207</v>
      </c>
      <c r="P4" s="1">
        <f>D4+M4</f>
        <v>1589</v>
      </c>
      <c r="Q4" s="1">
        <v>1679</v>
      </c>
      <c r="R4" s="8">
        <f>P4/Q4%</f>
        <v>94.6396664681358</v>
      </c>
    </row>
    <row r="5" spans="1:18" x14ac:dyDescent="0.35">
      <c r="A5" s="32"/>
      <c r="B5" s="5" t="s">
        <v>166</v>
      </c>
      <c r="C5" s="1">
        <v>2</v>
      </c>
      <c r="D5" s="1">
        <v>162</v>
      </c>
      <c r="E5" s="1">
        <v>0</v>
      </c>
      <c r="F5" s="1">
        <v>0</v>
      </c>
      <c r="G5" s="1">
        <v>0</v>
      </c>
      <c r="H5" s="1">
        <v>1</v>
      </c>
      <c r="I5" s="1">
        <v>65</v>
      </c>
      <c r="J5" s="1">
        <v>33</v>
      </c>
      <c r="K5" s="1">
        <v>1</v>
      </c>
      <c r="L5" s="1">
        <v>65</v>
      </c>
      <c r="M5" s="1">
        <v>33</v>
      </c>
      <c r="N5" s="1">
        <f t="shared" ref="N5:N57" si="0">C5+K5</f>
        <v>3</v>
      </c>
      <c r="O5" s="1">
        <f t="shared" ref="O5:O57" si="1">L5</f>
        <v>65</v>
      </c>
      <c r="P5" s="1">
        <f t="shared" ref="P5:P57" si="2">D5+M5</f>
        <v>195</v>
      </c>
      <c r="Q5" s="1">
        <v>204</v>
      </c>
      <c r="R5" s="8">
        <f t="shared" ref="R5:R57" si="3">P5/Q5%</f>
        <v>95.588235294117652</v>
      </c>
    </row>
    <row r="6" spans="1:18" x14ac:dyDescent="0.35">
      <c r="A6" s="33"/>
      <c r="B6" s="5" t="s">
        <v>182</v>
      </c>
      <c r="C6" s="1">
        <v>2</v>
      </c>
      <c r="D6" s="1">
        <v>209</v>
      </c>
      <c r="E6" s="1">
        <v>0</v>
      </c>
      <c r="F6" s="1">
        <v>0</v>
      </c>
      <c r="G6" s="1">
        <v>0</v>
      </c>
      <c r="H6" s="1">
        <v>1</v>
      </c>
      <c r="I6" s="1">
        <v>99</v>
      </c>
      <c r="J6" s="1">
        <v>67</v>
      </c>
      <c r="K6" s="1">
        <v>1</v>
      </c>
      <c r="L6" s="1">
        <v>99</v>
      </c>
      <c r="M6" s="1">
        <v>67</v>
      </c>
      <c r="N6" s="1">
        <f t="shared" si="0"/>
        <v>3</v>
      </c>
      <c r="O6" s="1">
        <f t="shared" si="1"/>
        <v>99</v>
      </c>
      <c r="P6" s="1">
        <f t="shared" si="2"/>
        <v>276</v>
      </c>
      <c r="Q6" s="1">
        <v>303</v>
      </c>
      <c r="R6" s="8">
        <f t="shared" si="3"/>
        <v>91.089108910891099</v>
      </c>
    </row>
    <row r="7" spans="1:18" ht="20" customHeight="1" x14ac:dyDescent="0.35">
      <c r="A7" s="15" t="s">
        <v>432</v>
      </c>
      <c r="B7" s="14"/>
      <c r="C7" s="7">
        <v>15</v>
      </c>
      <c r="D7" s="7">
        <v>1104</v>
      </c>
      <c r="E7" s="7">
        <v>9</v>
      </c>
      <c r="F7" s="7">
        <v>725</v>
      </c>
      <c r="G7" s="7">
        <v>612</v>
      </c>
      <c r="H7" s="7">
        <v>10</v>
      </c>
      <c r="I7" s="7">
        <v>821</v>
      </c>
      <c r="J7" s="7">
        <v>536</v>
      </c>
      <c r="K7" s="7">
        <v>19</v>
      </c>
      <c r="L7" s="7">
        <v>1546</v>
      </c>
      <c r="M7" s="7">
        <v>1148</v>
      </c>
      <c r="N7" s="7">
        <f t="shared" si="0"/>
        <v>34</v>
      </c>
      <c r="O7" s="7">
        <f t="shared" si="1"/>
        <v>1546</v>
      </c>
      <c r="P7" s="7">
        <f t="shared" si="2"/>
        <v>2252</v>
      </c>
      <c r="Q7" s="7">
        <v>2387</v>
      </c>
      <c r="R7" s="9">
        <f t="shared" si="3"/>
        <v>94.344365312107243</v>
      </c>
    </row>
    <row r="8" spans="1:18" ht="29" customHeight="1" x14ac:dyDescent="0.35">
      <c r="A8" s="20" t="s">
        <v>423</v>
      </c>
      <c r="B8" s="5" t="s">
        <v>140</v>
      </c>
      <c r="C8" s="1">
        <v>1</v>
      </c>
      <c r="D8" s="1">
        <v>71</v>
      </c>
      <c r="E8" s="1">
        <v>0</v>
      </c>
      <c r="F8" s="1">
        <v>0</v>
      </c>
      <c r="G8" s="1">
        <v>0</v>
      </c>
      <c r="H8" s="1">
        <v>1</v>
      </c>
      <c r="I8" s="1">
        <v>56</v>
      </c>
      <c r="J8" s="1">
        <v>52</v>
      </c>
      <c r="K8" s="1">
        <v>1</v>
      </c>
      <c r="L8" s="1">
        <v>56</v>
      </c>
      <c r="M8" s="1">
        <v>52</v>
      </c>
      <c r="N8" s="1">
        <f t="shared" si="0"/>
        <v>2</v>
      </c>
      <c r="O8" s="1">
        <f t="shared" si="1"/>
        <v>56</v>
      </c>
      <c r="P8" s="1">
        <f t="shared" si="2"/>
        <v>123</v>
      </c>
      <c r="Q8" s="1">
        <v>107</v>
      </c>
      <c r="R8" s="8">
        <f t="shared" si="3"/>
        <v>114.95327102803738</v>
      </c>
    </row>
    <row r="9" spans="1:18" x14ac:dyDescent="0.35">
      <c r="A9" s="21"/>
      <c r="B9" s="5" t="s">
        <v>141</v>
      </c>
      <c r="C9" s="1">
        <v>1</v>
      </c>
      <c r="D9" s="1">
        <v>95</v>
      </c>
      <c r="E9" s="1">
        <v>0</v>
      </c>
      <c r="F9" s="1">
        <v>0</v>
      </c>
      <c r="G9" s="1">
        <v>0</v>
      </c>
      <c r="H9" s="1">
        <v>3</v>
      </c>
      <c r="I9" s="1">
        <v>252</v>
      </c>
      <c r="J9" s="1">
        <v>125</v>
      </c>
      <c r="K9" s="1">
        <v>3</v>
      </c>
      <c r="L9" s="1">
        <v>252</v>
      </c>
      <c r="M9" s="1">
        <v>125</v>
      </c>
      <c r="N9" s="1">
        <f t="shared" si="0"/>
        <v>4</v>
      </c>
      <c r="O9" s="1">
        <f t="shared" si="1"/>
        <v>252</v>
      </c>
      <c r="P9" s="1">
        <f t="shared" si="2"/>
        <v>220</v>
      </c>
      <c r="Q9" s="1">
        <v>257</v>
      </c>
      <c r="R9" s="8">
        <f t="shared" si="3"/>
        <v>85.603112840466935</v>
      </c>
    </row>
    <row r="10" spans="1:18" x14ac:dyDescent="0.35">
      <c r="A10" s="21"/>
      <c r="B10" s="5" t="s">
        <v>144</v>
      </c>
      <c r="C10" s="1">
        <v>8</v>
      </c>
      <c r="D10" s="1">
        <v>546</v>
      </c>
      <c r="E10" s="1">
        <v>1</v>
      </c>
      <c r="F10" s="1">
        <v>100</v>
      </c>
      <c r="G10" s="1">
        <v>23</v>
      </c>
      <c r="H10" s="1">
        <v>4</v>
      </c>
      <c r="I10" s="1">
        <v>294</v>
      </c>
      <c r="J10" s="1">
        <v>205</v>
      </c>
      <c r="K10" s="1">
        <v>5</v>
      </c>
      <c r="L10" s="1">
        <v>394</v>
      </c>
      <c r="M10" s="1">
        <v>228</v>
      </c>
      <c r="N10" s="1">
        <f t="shared" si="0"/>
        <v>13</v>
      </c>
      <c r="O10" s="1">
        <f t="shared" si="1"/>
        <v>394</v>
      </c>
      <c r="P10" s="1">
        <f t="shared" si="2"/>
        <v>774</v>
      </c>
      <c r="Q10" s="1">
        <v>824</v>
      </c>
      <c r="R10" s="8">
        <f t="shared" si="3"/>
        <v>93.932038834951456</v>
      </c>
    </row>
    <row r="11" spans="1:18" x14ac:dyDescent="0.35">
      <c r="A11" s="21"/>
      <c r="B11" s="5" t="s">
        <v>165</v>
      </c>
      <c r="C11" s="1">
        <v>3</v>
      </c>
      <c r="D11" s="1">
        <v>210</v>
      </c>
      <c r="E11" s="1">
        <v>0</v>
      </c>
      <c r="F11" s="1">
        <v>0</v>
      </c>
      <c r="G11" s="1">
        <v>0</v>
      </c>
      <c r="H11" s="1">
        <v>1</v>
      </c>
      <c r="I11" s="1">
        <v>181</v>
      </c>
      <c r="J11" s="1">
        <v>159</v>
      </c>
      <c r="K11" s="1">
        <v>1</v>
      </c>
      <c r="L11" s="1">
        <v>181</v>
      </c>
      <c r="M11" s="1">
        <v>159</v>
      </c>
      <c r="N11" s="1">
        <f t="shared" si="0"/>
        <v>4</v>
      </c>
      <c r="O11" s="1">
        <f t="shared" si="1"/>
        <v>181</v>
      </c>
      <c r="P11" s="1">
        <f t="shared" si="2"/>
        <v>369</v>
      </c>
      <c r="Q11" s="1">
        <v>382</v>
      </c>
      <c r="R11" s="8">
        <f t="shared" si="3"/>
        <v>96.596858638743456</v>
      </c>
    </row>
    <row r="12" spans="1:18" x14ac:dyDescent="0.35">
      <c r="A12" s="21"/>
      <c r="B12" s="5" t="s">
        <v>172</v>
      </c>
      <c r="C12" s="1">
        <v>1</v>
      </c>
      <c r="D12" s="1">
        <v>141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f t="shared" si="0"/>
        <v>1</v>
      </c>
      <c r="O12" s="1">
        <f t="shared" si="1"/>
        <v>0</v>
      </c>
      <c r="P12" s="1">
        <f t="shared" si="2"/>
        <v>141</v>
      </c>
      <c r="Q12" s="1">
        <v>162</v>
      </c>
      <c r="R12" s="8">
        <f t="shared" si="3"/>
        <v>87.037037037037038</v>
      </c>
    </row>
    <row r="13" spans="1:18" x14ac:dyDescent="0.35">
      <c r="A13" s="22"/>
      <c r="B13" s="5" t="s">
        <v>174</v>
      </c>
      <c r="C13" s="1">
        <v>1</v>
      </c>
      <c r="D13" s="1">
        <v>103</v>
      </c>
      <c r="E13" s="1">
        <v>0</v>
      </c>
      <c r="F13" s="1">
        <v>0</v>
      </c>
      <c r="G13" s="1">
        <v>0</v>
      </c>
      <c r="H13" s="1">
        <v>1</v>
      </c>
      <c r="I13" s="1">
        <v>80</v>
      </c>
      <c r="J13" s="1">
        <v>63</v>
      </c>
      <c r="K13" s="1">
        <v>1</v>
      </c>
      <c r="L13" s="1">
        <v>80</v>
      </c>
      <c r="M13" s="1">
        <v>63</v>
      </c>
      <c r="N13" s="1">
        <f t="shared" si="0"/>
        <v>2</v>
      </c>
      <c r="O13" s="1">
        <f t="shared" si="1"/>
        <v>80</v>
      </c>
      <c r="P13" s="1">
        <f t="shared" si="2"/>
        <v>166</v>
      </c>
      <c r="Q13" s="1">
        <v>179</v>
      </c>
      <c r="R13" s="8">
        <f t="shared" si="3"/>
        <v>92.737430167597765</v>
      </c>
    </row>
    <row r="14" spans="1:18" ht="20" customHeight="1" x14ac:dyDescent="0.35">
      <c r="A14" s="6" t="s">
        <v>433</v>
      </c>
      <c r="B14" s="6"/>
      <c r="C14" s="7">
        <v>15</v>
      </c>
      <c r="D14" s="7">
        <v>1166</v>
      </c>
      <c r="E14" s="7">
        <v>1</v>
      </c>
      <c r="F14" s="7">
        <v>100</v>
      </c>
      <c r="G14" s="7">
        <v>23</v>
      </c>
      <c r="H14" s="7">
        <v>10</v>
      </c>
      <c r="I14" s="7">
        <v>863</v>
      </c>
      <c r="J14" s="7">
        <v>604</v>
      </c>
      <c r="K14" s="7">
        <v>11</v>
      </c>
      <c r="L14" s="7">
        <v>963</v>
      </c>
      <c r="M14" s="7">
        <v>627</v>
      </c>
      <c r="N14" s="7">
        <f t="shared" si="0"/>
        <v>26</v>
      </c>
      <c r="O14" s="7">
        <f t="shared" si="1"/>
        <v>963</v>
      </c>
      <c r="P14" s="7">
        <f t="shared" si="2"/>
        <v>1793</v>
      </c>
      <c r="Q14" s="7">
        <v>1911</v>
      </c>
      <c r="R14" s="9">
        <f t="shared" si="3"/>
        <v>93.825222396650972</v>
      </c>
    </row>
    <row r="15" spans="1:18" x14ac:dyDescent="0.35">
      <c r="A15" s="20" t="s">
        <v>422</v>
      </c>
      <c r="B15" s="5" t="s">
        <v>142</v>
      </c>
      <c r="C15" s="1">
        <v>1</v>
      </c>
      <c r="D15" s="1">
        <v>79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f t="shared" si="0"/>
        <v>1</v>
      </c>
      <c r="O15" s="1">
        <f t="shared" si="1"/>
        <v>0</v>
      </c>
      <c r="P15" s="1">
        <f t="shared" si="2"/>
        <v>79</v>
      </c>
      <c r="Q15" s="1">
        <v>92</v>
      </c>
      <c r="R15" s="8">
        <f t="shared" si="3"/>
        <v>85.869565217391298</v>
      </c>
    </row>
    <row r="16" spans="1:18" x14ac:dyDescent="0.35">
      <c r="A16" s="21"/>
      <c r="B16" s="5" t="s">
        <v>147</v>
      </c>
      <c r="C16" s="1">
        <v>1</v>
      </c>
      <c r="D16" s="1">
        <v>118</v>
      </c>
      <c r="E16" s="1">
        <v>0</v>
      </c>
      <c r="F16" s="1">
        <v>0</v>
      </c>
      <c r="G16" s="1">
        <v>0</v>
      </c>
      <c r="H16" s="1">
        <v>1</v>
      </c>
      <c r="I16" s="1">
        <v>78</v>
      </c>
      <c r="J16" s="1">
        <v>47</v>
      </c>
      <c r="K16" s="1">
        <v>1</v>
      </c>
      <c r="L16" s="1">
        <v>78</v>
      </c>
      <c r="M16" s="1">
        <v>47</v>
      </c>
      <c r="N16" s="1">
        <f t="shared" si="0"/>
        <v>2</v>
      </c>
      <c r="O16" s="1">
        <f t="shared" si="1"/>
        <v>78</v>
      </c>
      <c r="P16" s="1">
        <f t="shared" si="2"/>
        <v>165</v>
      </c>
      <c r="Q16" s="1">
        <v>161</v>
      </c>
      <c r="R16" s="8">
        <f t="shared" si="3"/>
        <v>102.48447204968943</v>
      </c>
    </row>
    <row r="17" spans="1:18" x14ac:dyDescent="0.35">
      <c r="A17" s="21"/>
      <c r="B17" s="5" t="s">
        <v>148</v>
      </c>
      <c r="C17" s="1">
        <v>1</v>
      </c>
      <c r="D17" s="1">
        <v>76</v>
      </c>
      <c r="E17" s="1">
        <v>0</v>
      </c>
      <c r="F17" s="1">
        <v>0</v>
      </c>
      <c r="G17" s="1">
        <v>0</v>
      </c>
      <c r="H17" s="1">
        <v>1</v>
      </c>
      <c r="I17" s="1">
        <v>89</v>
      </c>
      <c r="J17" s="1">
        <v>65</v>
      </c>
      <c r="K17" s="1">
        <v>1</v>
      </c>
      <c r="L17" s="1">
        <v>89</v>
      </c>
      <c r="M17" s="1">
        <v>65</v>
      </c>
      <c r="N17" s="1">
        <f t="shared" si="0"/>
        <v>2</v>
      </c>
      <c r="O17" s="1">
        <f t="shared" si="1"/>
        <v>89</v>
      </c>
      <c r="P17" s="1">
        <f t="shared" si="2"/>
        <v>141</v>
      </c>
      <c r="Q17" s="1">
        <v>155</v>
      </c>
      <c r="R17" s="8">
        <f t="shared" si="3"/>
        <v>90.967741935483872</v>
      </c>
    </row>
    <row r="18" spans="1:18" x14ac:dyDescent="0.35">
      <c r="A18" s="21"/>
      <c r="B18" s="5" t="s">
        <v>150</v>
      </c>
      <c r="C18" s="1">
        <v>2</v>
      </c>
      <c r="D18" s="1">
        <v>244</v>
      </c>
      <c r="E18" s="1">
        <v>0</v>
      </c>
      <c r="F18" s="1">
        <v>0</v>
      </c>
      <c r="G18" s="1">
        <v>0</v>
      </c>
      <c r="H18" s="1">
        <v>1</v>
      </c>
      <c r="I18" s="1">
        <v>180</v>
      </c>
      <c r="J18" s="1">
        <v>49</v>
      </c>
      <c r="K18" s="1">
        <v>1</v>
      </c>
      <c r="L18" s="1">
        <v>180</v>
      </c>
      <c r="M18" s="1">
        <v>49</v>
      </c>
      <c r="N18" s="1">
        <f t="shared" si="0"/>
        <v>3</v>
      </c>
      <c r="O18" s="1">
        <f t="shared" si="1"/>
        <v>180</v>
      </c>
      <c r="P18" s="1">
        <f t="shared" si="2"/>
        <v>293</v>
      </c>
      <c r="Q18" s="1">
        <v>320</v>
      </c>
      <c r="R18" s="8">
        <f t="shared" si="3"/>
        <v>91.5625</v>
      </c>
    </row>
    <row r="19" spans="1:18" x14ac:dyDescent="0.35">
      <c r="A19" s="21"/>
      <c r="B19" s="5" t="s">
        <v>159</v>
      </c>
      <c r="C19" s="1">
        <v>1</v>
      </c>
      <c r="D19" s="1">
        <v>49</v>
      </c>
      <c r="E19" s="1">
        <v>0</v>
      </c>
      <c r="F19" s="1">
        <v>0</v>
      </c>
      <c r="G19" s="1">
        <v>0</v>
      </c>
      <c r="H19" s="1">
        <v>1</v>
      </c>
      <c r="I19" s="1">
        <v>130</v>
      </c>
      <c r="J19" s="1">
        <v>84</v>
      </c>
      <c r="K19" s="1">
        <v>1</v>
      </c>
      <c r="L19" s="1">
        <v>130</v>
      </c>
      <c r="M19" s="1">
        <v>84</v>
      </c>
      <c r="N19" s="1">
        <f t="shared" si="0"/>
        <v>2</v>
      </c>
      <c r="O19" s="1">
        <f t="shared" si="1"/>
        <v>130</v>
      </c>
      <c r="P19" s="1">
        <f t="shared" si="2"/>
        <v>133</v>
      </c>
      <c r="Q19" s="1">
        <v>150</v>
      </c>
      <c r="R19" s="8">
        <f t="shared" si="3"/>
        <v>88.666666666666671</v>
      </c>
    </row>
    <row r="20" spans="1:18" x14ac:dyDescent="0.35">
      <c r="A20" s="21"/>
      <c r="B20" s="5" t="s">
        <v>160</v>
      </c>
      <c r="C20" s="1">
        <v>5</v>
      </c>
      <c r="D20" s="1">
        <v>339</v>
      </c>
      <c r="E20" s="1">
        <v>0</v>
      </c>
      <c r="F20" s="1">
        <v>0</v>
      </c>
      <c r="G20" s="1">
        <v>0</v>
      </c>
      <c r="H20" s="1">
        <v>3</v>
      </c>
      <c r="I20" s="1">
        <v>276</v>
      </c>
      <c r="J20" s="1">
        <v>212</v>
      </c>
      <c r="K20" s="1">
        <v>3</v>
      </c>
      <c r="L20" s="1">
        <v>276</v>
      </c>
      <c r="M20" s="1">
        <v>212</v>
      </c>
      <c r="N20" s="1">
        <f t="shared" si="0"/>
        <v>8</v>
      </c>
      <c r="O20" s="1">
        <f t="shared" si="1"/>
        <v>276</v>
      </c>
      <c r="P20" s="1">
        <f t="shared" si="2"/>
        <v>551</v>
      </c>
      <c r="Q20" s="1">
        <v>532</v>
      </c>
      <c r="R20" s="8">
        <f t="shared" si="3"/>
        <v>103.57142857142857</v>
      </c>
    </row>
    <row r="21" spans="1:18" x14ac:dyDescent="0.35">
      <c r="A21" s="21"/>
      <c r="B21" s="5" t="s">
        <v>175</v>
      </c>
      <c r="C21" s="1">
        <v>1</v>
      </c>
      <c r="D21" s="1">
        <v>125</v>
      </c>
      <c r="E21" s="1">
        <v>0</v>
      </c>
      <c r="F21" s="1">
        <v>0</v>
      </c>
      <c r="G21" s="1">
        <v>0</v>
      </c>
      <c r="H21" s="1">
        <v>1</v>
      </c>
      <c r="I21" s="1">
        <v>140</v>
      </c>
      <c r="J21" s="1">
        <v>119</v>
      </c>
      <c r="K21" s="1">
        <v>1</v>
      </c>
      <c r="L21" s="1">
        <v>140</v>
      </c>
      <c r="M21" s="1">
        <v>119</v>
      </c>
      <c r="N21" s="1">
        <f t="shared" si="0"/>
        <v>2</v>
      </c>
      <c r="O21" s="1">
        <f t="shared" si="1"/>
        <v>140</v>
      </c>
      <c r="P21" s="1">
        <f t="shared" si="2"/>
        <v>244</v>
      </c>
      <c r="Q21" s="1">
        <v>274</v>
      </c>
      <c r="R21" s="8">
        <f t="shared" si="3"/>
        <v>89.051094890510939</v>
      </c>
    </row>
    <row r="22" spans="1:18" x14ac:dyDescent="0.35">
      <c r="A22" s="21"/>
      <c r="B22" s="5" t="s">
        <v>176</v>
      </c>
      <c r="C22" s="1">
        <v>1</v>
      </c>
      <c r="D22" s="1">
        <v>53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f t="shared" si="0"/>
        <v>1</v>
      </c>
      <c r="O22" s="1">
        <f t="shared" si="1"/>
        <v>0</v>
      </c>
      <c r="P22" s="1">
        <f t="shared" si="2"/>
        <v>53</v>
      </c>
      <c r="Q22" s="1">
        <v>51</v>
      </c>
      <c r="R22" s="8">
        <f t="shared" si="3"/>
        <v>103.92156862745098</v>
      </c>
    </row>
    <row r="23" spans="1:18" x14ac:dyDescent="0.35">
      <c r="A23" s="22"/>
      <c r="B23" s="5" t="s">
        <v>177</v>
      </c>
      <c r="C23" s="1">
        <v>1</v>
      </c>
      <c r="D23" s="1">
        <v>97</v>
      </c>
      <c r="E23" s="1">
        <v>0</v>
      </c>
      <c r="F23" s="1">
        <v>0</v>
      </c>
      <c r="G23" s="1">
        <v>0</v>
      </c>
      <c r="H23" s="1">
        <v>1</v>
      </c>
      <c r="I23" s="1">
        <v>84</v>
      </c>
      <c r="J23" s="1">
        <v>40</v>
      </c>
      <c r="K23" s="1">
        <v>1</v>
      </c>
      <c r="L23" s="1">
        <v>84</v>
      </c>
      <c r="M23" s="1">
        <v>40</v>
      </c>
      <c r="N23" s="1">
        <f t="shared" si="0"/>
        <v>2</v>
      </c>
      <c r="O23" s="1">
        <f t="shared" si="1"/>
        <v>84</v>
      </c>
      <c r="P23" s="1">
        <f t="shared" si="2"/>
        <v>137</v>
      </c>
      <c r="Q23" s="1">
        <v>159</v>
      </c>
      <c r="R23" s="8">
        <f t="shared" si="3"/>
        <v>86.163522012578611</v>
      </c>
    </row>
    <row r="24" spans="1:18" ht="20" customHeight="1" x14ac:dyDescent="0.35">
      <c r="A24" s="15" t="s">
        <v>434</v>
      </c>
      <c r="B24" s="14"/>
      <c r="C24" s="7">
        <v>14</v>
      </c>
      <c r="D24" s="7">
        <v>1180</v>
      </c>
      <c r="E24" s="7">
        <v>0</v>
      </c>
      <c r="F24" s="7">
        <v>0</v>
      </c>
      <c r="G24" s="7">
        <v>0</v>
      </c>
      <c r="H24" s="7">
        <v>9</v>
      </c>
      <c r="I24" s="7">
        <v>977</v>
      </c>
      <c r="J24" s="7">
        <v>616</v>
      </c>
      <c r="K24" s="7">
        <v>9</v>
      </c>
      <c r="L24" s="7">
        <v>977</v>
      </c>
      <c r="M24" s="7">
        <v>616</v>
      </c>
      <c r="N24" s="7">
        <f t="shared" si="0"/>
        <v>23</v>
      </c>
      <c r="O24" s="7">
        <f t="shared" si="1"/>
        <v>977</v>
      </c>
      <c r="P24" s="7">
        <f t="shared" si="2"/>
        <v>1796</v>
      </c>
      <c r="Q24" s="7">
        <v>1894</v>
      </c>
      <c r="R24" s="9">
        <f t="shared" si="3"/>
        <v>94.825765575501578</v>
      </c>
    </row>
    <row r="25" spans="1:18" x14ac:dyDescent="0.35">
      <c r="A25" s="5" t="s">
        <v>421</v>
      </c>
      <c r="B25" s="5" t="s">
        <v>161</v>
      </c>
      <c r="C25" s="1">
        <v>12</v>
      </c>
      <c r="D25" s="1">
        <v>744</v>
      </c>
      <c r="E25" s="1">
        <v>13</v>
      </c>
      <c r="F25" s="1">
        <v>1040</v>
      </c>
      <c r="G25" s="1">
        <v>896</v>
      </c>
      <c r="H25" s="1">
        <v>38</v>
      </c>
      <c r="I25" s="1">
        <v>3067</v>
      </c>
      <c r="J25" s="1">
        <v>2481</v>
      </c>
      <c r="K25" s="1">
        <v>51</v>
      </c>
      <c r="L25" s="1">
        <v>4107</v>
      </c>
      <c r="M25" s="1">
        <v>3377</v>
      </c>
      <c r="N25" s="1">
        <f t="shared" si="0"/>
        <v>63</v>
      </c>
      <c r="O25" s="1">
        <f t="shared" si="1"/>
        <v>4107</v>
      </c>
      <c r="P25" s="1">
        <f t="shared" si="2"/>
        <v>4121</v>
      </c>
      <c r="Q25" s="1">
        <v>4269</v>
      </c>
      <c r="R25" s="8">
        <f t="shared" si="3"/>
        <v>96.53314593581635</v>
      </c>
    </row>
    <row r="26" spans="1:18" ht="20" customHeight="1" x14ac:dyDescent="0.35">
      <c r="A26" s="6" t="s">
        <v>361</v>
      </c>
      <c r="B26" s="6"/>
      <c r="C26" s="7">
        <v>12</v>
      </c>
      <c r="D26" s="7">
        <v>744</v>
      </c>
      <c r="E26" s="7">
        <v>13</v>
      </c>
      <c r="F26" s="7">
        <v>1040</v>
      </c>
      <c r="G26" s="7">
        <v>896</v>
      </c>
      <c r="H26" s="7">
        <v>38</v>
      </c>
      <c r="I26" s="7">
        <v>3067</v>
      </c>
      <c r="J26" s="7">
        <v>2481</v>
      </c>
      <c r="K26" s="7">
        <v>51</v>
      </c>
      <c r="L26" s="7">
        <v>4107</v>
      </c>
      <c r="M26" s="7">
        <v>3377</v>
      </c>
      <c r="N26" s="7">
        <f t="shared" si="0"/>
        <v>63</v>
      </c>
      <c r="O26" s="7">
        <f t="shared" si="1"/>
        <v>4107</v>
      </c>
      <c r="P26" s="7">
        <f t="shared" si="2"/>
        <v>4121</v>
      </c>
      <c r="Q26" s="7">
        <v>4269</v>
      </c>
      <c r="R26" s="9">
        <f t="shared" si="3"/>
        <v>96.53314593581635</v>
      </c>
    </row>
    <row r="27" spans="1:18" ht="29" customHeight="1" x14ac:dyDescent="0.35">
      <c r="A27" s="20" t="s">
        <v>420</v>
      </c>
      <c r="B27" s="5" t="s">
        <v>149</v>
      </c>
      <c r="C27" s="1">
        <v>1</v>
      </c>
      <c r="D27" s="1">
        <v>49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f t="shared" si="0"/>
        <v>1</v>
      </c>
      <c r="O27" s="1">
        <f t="shared" si="1"/>
        <v>0</v>
      </c>
      <c r="P27" s="1">
        <f t="shared" si="2"/>
        <v>49</v>
      </c>
      <c r="Q27" s="1">
        <v>45</v>
      </c>
      <c r="R27" s="8">
        <f t="shared" si="3"/>
        <v>108.88888888888889</v>
      </c>
    </row>
    <row r="28" spans="1:18" x14ac:dyDescent="0.35">
      <c r="A28" s="21"/>
      <c r="B28" s="5" t="s">
        <v>152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1</v>
      </c>
      <c r="I28" s="1">
        <v>45</v>
      </c>
      <c r="J28" s="1">
        <v>36</v>
      </c>
      <c r="K28" s="1">
        <v>1</v>
      </c>
      <c r="L28" s="1">
        <v>45</v>
      </c>
      <c r="M28" s="1">
        <v>36</v>
      </c>
      <c r="N28" s="1">
        <f t="shared" si="0"/>
        <v>1</v>
      </c>
      <c r="O28" s="1">
        <f t="shared" si="1"/>
        <v>45</v>
      </c>
      <c r="P28" s="1">
        <f t="shared" si="2"/>
        <v>36</v>
      </c>
      <c r="Q28" s="1">
        <v>26</v>
      </c>
      <c r="R28" s="8">
        <f t="shared" si="3"/>
        <v>138.46153846153845</v>
      </c>
    </row>
    <row r="29" spans="1:18" x14ac:dyDescent="0.35">
      <c r="A29" s="21"/>
      <c r="B29" s="5" t="s">
        <v>156</v>
      </c>
      <c r="C29" s="1">
        <v>1</v>
      </c>
      <c r="D29" s="1">
        <v>55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f t="shared" si="0"/>
        <v>1</v>
      </c>
      <c r="O29" s="1">
        <f t="shared" si="1"/>
        <v>0</v>
      </c>
      <c r="P29" s="1">
        <f t="shared" si="2"/>
        <v>55</v>
      </c>
      <c r="Q29" s="1">
        <v>45</v>
      </c>
      <c r="R29" s="8">
        <f t="shared" si="3"/>
        <v>122.22222222222221</v>
      </c>
    </row>
    <row r="30" spans="1:18" x14ac:dyDescent="0.35">
      <c r="A30" s="21"/>
      <c r="B30" s="5" t="s">
        <v>162</v>
      </c>
      <c r="C30" s="1">
        <v>1</v>
      </c>
      <c r="D30" s="1">
        <v>10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f t="shared" si="0"/>
        <v>1</v>
      </c>
      <c r="O30" s="1">
        <f t="shared" si="1"/>
        <v>0</v>
      </c>
      <c r="P30" s="1">
        <f t="shared" si="2"/>
        <v>10</v>
      </c>
      <c r="Q30" s="1">
        <v>17</v>
      </c>
      <c r="R30" s="8">
        <f t="shared" si="3"/>
        <v>58.823529411764703</v>
      </c>
    </row>
    <row r="31" spans="1:18" x14ac:dyDescent="0.35">
      <c r="A31" s="21"/>
      <c r="B31" s="5" t="s">
        <v>168</v>
      </c>
      <c r="C31" s="1">
        <v>4</v>
      </c>
      <c r="D31" s="1">
        <v>365</v>
      </c>
      <c r="E31" s="1">
        <v>0</v>
      </c>
      <c r="F31" s="1">
        <v>0</v>
      </c>
      <c r="G31" s="1">
        <v>0</v>
      </c>
      <c r="H31" s="1">
        <v>1</v>
      </c>
      <c r="I31" s="1">
        <v>84</v>
      </c>
      <c r="J31" s="1">
        <v>43</v>
      </c>
      <c r="K31" s="1">
        <v>1</v>
      </c>
      <c r="L31" s="1">
        <v>84</v>
      </c>
      <c r="M31" s="1">
        <v>43</v>
      </c>
      <c r="N31" s="1">
        <f t="shared" si="0"/>
        <v>5</v>
      </c>
      <c r="O31" s="1">
        <f t="shared" si="1"/>
        <v>84</v>
      </c>
      <c r="P31" s="1">
        <f t="shared" si="2"/>
        <v>408</v>
      </c>
      <c r="Q31" s="1">
        <v>441</v>
      </c>
      <c r="R31" s="8">
        <f t="shared" si="3"/>
        <v>92.517006802721085</v>
      </c>
    </row>
    <row r="32" spans="1:18" x14ac:dyDescent="0.35">
      <c r="A32" s="21"/>
      <c r="B32" s="5" t="s">
        <v>169</v>
      </c>
      <c r="C32" s="1">
        <v>1</v>
      </c>
      <c r="D32" s="1">
        <v>23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f t="shared" si="0"/>
        <v>1</v>
      </c>
      <c r="O32" s="1">
        <f t="shared" si="1"/>
        <v>0</v>
      </c>
      <c r="P32" s="1">
        <f t="shared" si="2"/>
        <v>23</v>
      </c>
      <c r="Q32" s="1">
        <v>44</v>
      </c>
      <c r="R32" s="8">
        <f t="shared" si="3"/>
        <v>52.272727272727273</v>
      </c>
    </row>
    <row r="33" spans="1:18" x14ac:dyDescent="0.35">
      <c r="A33" s="21"/>
      <c r="B33" s="5" t="s">
        <v>170</v>
      </c>
      <c r="C33" s="1">
        <v>1</v>
      </c>
      <c r="D33" s="1">
        <v>26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f t="shared" si="0"/>
        <v>1</v>
      </c>
      <c r="O33" s="1">
        <f t="shared" si="1"/>
        <v>0</v>
      </c>
      <c r="P33" s="1">
        <f t="shared" si="2"/>
        <v>26</v>
      </c>
      <c r="Q33" s="1">
        <v>30</v>
      </c>
      <c r="R33" s="8">
        <f t="shared" si="3"/>
        <v>86.666666666666671</v>
      </c>
    </row>
    <row r="34" spans="1:18" ht="15.5" customHeight="1" x14ac:dyDescent="0.35">
      <c r="A34" s="21"/>
      <c r="B34" s="5" t="s">
        <v>173</v>
      </c>
      <c r="C34" s="1">
        <v>1</v>
      </c>
      <c r="D34" s="1">
        <v>17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f t="shared" si="0"/>
        <v>1</v>
      </c>
      <c r="O34" s="1">
        <f t="shared" si="1"/>
        <v>0</v>
      </c>
      <c r="P34" s="1">
        <f t="shared" si="2"/>
        <v>17</v>
      </c>
      <c r="Q34" s="1">
        <v>8</v>
      </c>
      <c r="R34" s="8">
        <f t="shared" si="3"/>
        <v>212.5</v>
      </c>
    </row>
    <row r="35" spans="1:18" x14ac:dyDescent="0.35">
      <c r="A35" s="21"/>
      <c r="B35" s="5" t="s">
        <v>180</v>
      </c>
      <c r="C35" s="1">
        <v>2</v>
      </c>
      <c r="D35" s="1">
        <v>124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f t="shared" si="0"/>
        <v>2</v>
      </c>
      <c r="O35" s="1">
        <f t="shared" si="1"/>
        <v>0</v>
      </c>
      <c r="P35" s="1">
        <f t="shared" si="2"/>
        <v>124</v>
      </c>
      <c r="Q35" s="1">
        <v>175</v>
      </c>
      <c r="R35" s="8">
        <f t="shared" si="3"/>
        <v>70.857142857142861</v>
      </c>
    </row>
    <row r="36" spans="1:18" x14ac:dyDescent="0.35">
      <c r="A36" s="22"/>
      <c r="B36" s="5" t="s">
        <v>181</v>
      </c>
      <c r="C36" s="1">
        <v>1</v>
      </c>
      <c r="D36" s="1">
        <v>21</v>
      </c>
      <c r="E36" s="1">
        <v>1</v>
      </c>
      <c r="F36" s="1">
        <v>28</v>
      </c>
      <c r="G36" s="1">
        <v>11</v>
      </c>
      <c r="H36" s="1">
        <v>0</v>
      </c>
      <c r="I36" s="1">
        <v>0</v>
      </c>
      <c r="J36" s="1">
        <v>0</v>
      </c>
      <c r="K36" s="1">
        <v>1</v>
      </c>
      <c r="L36" s="1">
        <v>28</v>
      </c>
      <c r="M36" s="1">
        <v>11</v>
      </c>
      <c r="N36" s="1">
        <f t="shared" si="0"/>
        <v>2</v>
      </c>
      <c r="O36" s="1">
        <f t="shared" si="1"/>
        <v>28</v>
      </c>
      <c r="P36" s="1">
        <f t="shared" si="2"/>
        <v>32</v>
      </c>
      <c r="Q36" s="1">
        <v>39</v>
      </c>
      <c r="R36" s="8">
        <f t="shared" si="3"/>
        <v>82.051282051282044</v>
      </c>
    </row>
    <row r="37" spans="1:18" ht="20" customHeight="1" x14ac:dyDescent="0.35">
      <c r="A37" s="6" t="s">
        <v>362</v>
      </c>
      <c r="B37" s="6"/>
      <c r="C37" s="7">
        <v>13</v>
      </c>
      <c r="D37" s="7">
        <v>690</v>
      </c>
      <c r="E37" s="7">
        <v>1</v>
      </c>
      <c r="F37" s="7">
        <v>28</v>
      </c>
      <c r="G37" s="7">
        <v>11</v>
      </c>
      <c r="H37" s="7">
        <v>2</v>
      </c>
      <c r="I37" s="7">
        <v>129</v>
      </c>
      <c r="J37" s="7">
        <v>79</v>
      </c>
      <c r="K37" s="7">
        <v>3</v>
      </c>
      <c r="L37" s="7">
        <v>157</v>
      </c>
      <c r="M37" s="7">
        <v>90</v>
      </c>
      <c r="N37" s="7">
        <f t="shared" si="0"/>
        <v>16</v>
      </c>
      <c r="O37" s="7">
        <f t="shared" si="1"/>
        <v>157</v>
      </c>
      <c r="P37" s="7">
        <f t="shared" si="2"/>
        <v>780</v>
      </c>
      <c r="Q37" s="7">
        <v>870</v>
      </c>
      <c r="R37" s="9">
        <f t="shared" si="3"/>
        <v>89.65517241379311</v>
      </c>
    </row>
    <row r="38" spans="1:18" x14ac:dyDescent="0.35">
      <c r="A38" s="31" t="s">
        <v>419</v>
      </c>
      <c r="B38" s="5" t="s">
        <v>151</v>
      </c>
      <c r="C38" s="1">
        <v>4</v>
      </c>
      <c r="D38" s="1">
        <v>333</v>
      </c>
      <c r="E38" s="1">
        <v>0</v>
      </c>
      <c r="F38" s="1">
        <v>0</v>
      </c>
      <c r="G38" s="1">
        <v>0</v>
      </c>
      <c r="H38" s="1">
        <v>2</v>
      </c>
      <c r="I38" s="1">
        <v>118</v>
      </c>
      <c r="J38" s="1">
        <v>80</v>
      </c>
      <c r="K38" s="1">
        <v>2</v>
      </c>
      <c r="L38" s="1">
        <v>118</v>
      </c>
      <c r="M38" s="1">
        <v>80</v>
      </c>
      <c r="N38" s="1">
        <f t="shared" si="0"/>
        <v>6</v>
      </c>
      <c r="O38" s="1">
        <f t="shared" si="1"/>
        <v>118</v>
      </c>
      <c r="P38" s="1">
        <f t="shared" si="2"/>
        <v>413</v>
      </c>
      <c r="Q38" s="1">
        <v>393</v>
      </c>
      <c r="R38" s="8">
        <f t="shared" si="3"/>
        <v>105.08905852417303</v>
      </c>
    </row>
    <row r="39" spans="1:18" x14ac:dyDescent="0.35">
      <c r="A39" s="32"/>
      <c r="B39" s="5" t="s">
        <v>153</v>
      </c>
      <c r="C39" s="1">
        <v>5</v>
      </c>
      <c r="D39" s="1">
        <v>454</v>
      </c>
      <c r="E39" s="1">
        <v>0</v>
      </c>
      <c r="F39" s="1">
        <v>0</v>
      </c>
      <c r="G39" s="1">
        <v>0</v>
      </c>
      <c r="H39" s="1">
        <v>4</v>
      </c>
      <c r="I39" s="1">
        <v>522</v>
      </c>
      <c r="J39" s="1">
        <v>405</v>
      </c>
      <c r="K39" s="1">
        <v>4</v>
      </c>
      <c r="L39" s="1">
        <v>522</v>
      </c>
      <c r="M39" s="1">
        <v>405</v>
      </c>
      <c r="N39" s="1">
        <f t="shared" si="0"/>
        <v>9</v>
      </c>
      <c r="O39" s="1">
        <f t="shared" si="1"/>
        <v>522</v>
      </c>
      <c r="P39" s="1">
        <f t="shared" si="2"/>
        <v>859</v>
      </c>
      <c r="Q39" s="1">
        <v>872</v>
      </c>
      <c r="R39" s="8">
        <f t="shared" si="3"/>
        <v>98.5091743119266</v>
      </c>
    </row>
    <row r="40" spans="1:18" x14ac:dyDescent="0.35">
      <c r="A40" s="32"/>
      <c r="B40" s="5" t="s">
        <v>154</v>
      </c>
      <c r="C40" s="1">
        <v>1</v>
      </c>
      <c r="D40" s="1">
        <v>28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f t="shared" si="0"/>
        <v>1</v>
      </c>
      <c r="O40" s="1">
        <f t="shared" si="1"/>
        <v>0</v>
      </c>
      <c r="P40" s="1">
        <f t="shared" si="2"/>
        <v>28</v>
      </c>
      <c r="Q40" s="1">
        <v>19</v>
      </c>
      <c r="R40" s="8">
        <f t="shared" si="3"/>
        <v>147.36842105263159</v>
      </c>
    </row>
    <row r="41" spans="1:18" x14ac:dyDescent="0.35">
      <c r="A41" s="33"/>
      <c r="B41" s="5" t="s">
        <v>157</v>
      </c>
      <c r="C41" s="1">
        <v>4</v>
      </c>
      <c r="D41" s="1">
        <v>351</v>
      </c>
      <c r="E41" s="1">
        <v>0</v>
      </c>
      <c r="F41" s="1">
        <v>0</v>
      </c>
      <c r="G41" s="1">
        <v>0</v>
      </c>
      <c r="H41" s="1">
        <v>1</v>
      </c>
      <c r="I41" s="1">
        <v>63</v>
      </c>
      <c r="J41" s="1">
        <v>63</v>
      </c>
      <c r="K41" s="1">
        <v>1</v>
      </c>
      <c r="L41" s="1">
        <v>63</v>
      </c>
      <c r="M41" s="1">
        <v>63</v>
      </c>
      <c r="N41" s="1">
        <f t="shared" si="0"/>
        <v>5</v>
      </c>
      <c r="O41" s="1">
        <f t="shared" si="1"/>
        <v>63</v>
      </c>
      <c r="P41" s="1">
        <f t="shared" si="2"/>
        <v>414</v>
      </c>
      <c r="Q41" s="1">
        <v>417</v>
      </c>
      <c r="R41" s="8">
        <f t="shared" si="3"/>
        <v>99.280575539568346</v>
      </c>
    </row>
    <row r="42" spans="1:18" x14ac:dyDescent="0.35">
      <c r="A42" s="31" t="s">
        <v>419</v>
      </c>
      <c r="B42" s="5" t="s">
        <v>163</v>
      </c>
      <c r="C42" s="1">
        <v>1</v>
      </c>
      <c r="D42" s="1">
        <v>46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f t="shared" si="0"/>
        <v>1</v>
      </c>
      <c r="O42" s="1">
        <f t="shared" si="1"/>
        <v>0</v>
      </c>
      <c r="P42" s="1">
        <f t="shared" si="2"/>
        <v>46</v>
      </c>
      <c r="Q42" s="1">
        <v>41</v>
      </c>
      <c r="R42" s="8">
        <f t="shared" si="3"/>
        <v>112.19512195121952</v>
      </c>
    </row>
    <row r="43" spans="1:18" x14ac:dyDescent="0.35">
      <c r="A43" s="32"/>
      <c r="B43" s="5" t="s">
        <v>167</v>
      </c>
      <c r="C43" s="1">
        <v>2</v>
      </c>
      <c r="D43" s="1">
        <v>38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f t="shared" si="0"/>
        <v>2</v>
      </c>
      <c r="O43" s="1">
        <f t="shared" si="1"/>
        <v>0</v>
      </c>
      <c r="P43" s="1">
        <f t="shared" si="2"/>
        <v>38</v>
      </c>
      <c r="Q43" s="1">
        <v>35</v>
      </c>
      <c r="R43" s="8">
        <f t="shared" si="3"/>
        <v>108.57142857142858</v>
      </c>
    </row>
    <row r="44" spans="1:18" x14ac:dyDescent="0.35">
      <c r="A44" s="32"/>
      <c r="B44" s="5" t="s">
        <v>171</v>
      </c>
      <c r="C44" s="1">
        <v>4</v>
      </c>
      <c r="D44" s="1">
        <v>101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f t="shared" si="0"/>
        <v>4</v>
      </c>
      <c r="O44" s="1">
        <f t="shared" si="1"/>
        <v>0</v>
      </c>
      <c r="P44" s="1">
        <f t="shared" si="2"/>
        <v>101</v>
      </c>
      <c r="Q44" s="1">
        <v>112</v>
      </c>
      <c r="R44" s="8">
        <f t="shared" si="3"/>
        <v>90.178571428571416</v>
      </c>
    </row>
    <row r="45" spans="1:18" x14ac:dyDescent="0.35">
      <c r="A45" s="33"/>
      <c r="B45" s="5" t="s">
        <v>178</v>
      </c>
      <c r="C45" s="1">
        <v>10</v>
      </c>
      <c r="D45" s="1">
        <v>678</v>
      </c>
      <c r="E45" s="1">
        <v>0</v>
      </c>
      <c r="F45" s="1">
        <v>0</v>
      </c>
      <c r="G45" s="1">
        <v>0</v>
      </c>
      <c r="H45" s="1">
        <v>3</v>
      </c>
      <c r="I45" s="1">
        <v>368</v>
      </c>
      <c r="J45" s="1">
        <v>279</v>
      </c>
      <c r="K45" s="1">
        <v>3</v>
      </c>
      <c r="L45" s="1">
        <v>368</v>
      </c>
      <c r="M45" s="1">
        <v>279</v>
      </c>
      <c r="N45" s="1">
        <f t="shared" si="0"/>
        <v>13</v>
      </c>
      <c r="O45" s="1">
        <f t="shared" si="1"/>
        <v>368</v>
      </c>
      <c r="P45" s="1">
        <f t="shared" si="2"/>
        <v>957</v>
      </c>
      <c r="Q45" s="1">
        <v>951</v>
      </c>
      <c r="R45" s="8">
        <f t="shared" si="3"/>
        <v>100.63091482649843</v>
      </c>
    </row>
    <row r="46" spans="1:18" ht="20" customHeight="1" x14ac:dyDescent="0.35">
      <c r="A46" s="6" t="s">
        <v>363</v>
      </c>
      <c r="B46" s="6"/>
      <c r="C46" s="7">
        <v>31</v>
      </c>
      <c r="D46" s="7">
        <v>2029</v>
      </c>
      <c r="E46" s="7">
        <v>0</v>
      </c>
      <c r="F46" s="7">
        <v>0</v>
      </c>
      <c r="G46" s="7">
        <v>0</v>
      </c>
      <c r="H46" s="7">
        <v>10</v>
      </c>
      <c r="I46" s="7">
        <v>1071</v>
      </c>
      <c r="J46" s="7">
        <v>827</v>
      </c>
      <c r="K46" s="7">
        <v>10</v>
      </c>
      <c r="L46" s="7">
        <v>1071</v>
      </c>
      <c r="M46" s="7">
        <v>827</v>
      </c>
      <c r="N46" s="7">
        <f t="shared" si="0"/>
        <v>41</v>
      </c>
      <c r="O46" s="7">
        <f t="shared" si="1"/>
        <v>1071</v>
      </c>
      <c r="P46" s="7">
        <f t="shared" si="2"/>
        <v>2856</v>
      </c>
      <c r="Q46" s="7">
        <v>2840</v>
      </c>
      <c r="R46" s="9">
        <f t="shared" si="3"/>
        <v>100.56338028169014</v>
      </c>
    </row>
    <row r="47" spans="1:18" x14ac:dyDescent="0.35">
      <c r="A47" s="31" t="s">
        <v>418</v>
      </c>
      <c r="B47" s="5" t="s">
        <v>145</v>
      </c>
      <c r="C47" s="1">
        <v>2</v>
      </c>
      <c r="D47" s="1">
        <v>268</v>
      </c>
      <c r="E47" s="1">
        <v>0</v>
      </c>
      <c r="F47" s="1">
        <v>0</v>
      </c>
      <c r="G47" s="1">
        <v>0</v>
      </c>
      <c r="H47" s="1">
        <v>2</v>
      </c>
      <c r="I47" s="1">
        <v>168</v>
      </c>
      <c r="J47" s="1">
        <v>77</v>
      </c>
      <c r="K47" s="1">
        <v>2</v>
      </c>
      <c r="L47" s="1">
        <v>168</v>
      </c>
      <c r="M47" s="1">
        <v>77</v>
      </c>
      <c r="N47" s="1">
        <f t="shared" si="0"/>
        <v>4</v>
      </c>
      <c r="O47" s="1">
        <f t="shared" si="1"/>
        <v>168</v>
      </c>
      <c r="P47" s="1">
        <f t="shared" si="2"/>
        <v>345</v>
      </c>
      <c r="Q47" s="1">
        <v>370</v>
      </c>
      <c r="R47" s="8">
        <f t="shared" si="3"/>
        <v>93.243243243243242</v>
      </c>
    </row>
    <row r="48" spans="1:18" x14ac:dyDescent="0.35">
      <c r="A48" s="32"/>
      <c r="B48" s="5" t="s">
        <v>146</v>
      </c>
      <c r="C48" s="1">
        <v>2</v>
      </c>
      <c r="D48" s="1">
        <v>181</v>
      </c>
      <c r="E48" s="1">
        <v>0</v>
      </c>
      <c r="F48" s="1">
        <v>0</v>
      </c>
      <c r="G48" s="1">
        <v>0</v>
      </c>
      <c r="H48" s="1">
        <v>2</v>
      </c>
      <c r="I48" s="1">
        <v>108</v>
      </c>
      <c r="J48" s="1">
        <v>82</v>
      </c>
      <c r="K48" s="1">
        <v>2</v>
      </c>
      <c r="L48" s="1">
        <v>108</v>
      </c>
      <c r="M48" s="1">
        <v>82</v>
      </c>
      <c r="N48" s="1">
        <f t="shared" si="0"/>
        <v>4</v>
      </c>
      <c r="O48" s="1">
        <f t="shared" si="1"/>
        <v>108</v>
      </c>
      <c r="P48" s="1">
        <f t="shared" si="2"/>
        <v>263</v>
      </c>
      <c r="Q48" s="1">
        <v>273</v>
      </c>
      <c r="R48" s="8">
        <f t="shared" si="3"/>
        <v>96.336996336996336</v>
      </c>
    </row>
    <row r="49" spans="1:18" x14ac:dyDescent="0.35">
      <c r="A49" s="32"/>
      <c r="B49" s="5" t="s">
        <v>155</v>
      </c>
      <c r="C49" s="1">
        <v>2</v>
      </c>
      <c r="D49" s="1">
        <v>84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f t="shared" si="0"/>
        <v>2</v>
      </c>
      <c r="O49" s="1">
        <f t="shared" si="1"/>
        <v>0</v>
      </c>
      <c r="P49" s="1">
        <f t="shared" si="2"/>
        <v>84</v>
      </c>
      <c r="Q49" s="1">
        <v>95</v>
      </c>
      <c r="R49" s="8">
        <f t="shared" si="3"/>
        <v>88.421052631578945</v>
      </c>
    </row>
    <row r="50" spans="1:18" x14ac:dyDescent="0.35">
      <c r="A50" s="32"/>
      <c r="B50" s="5" t="s">
        <v>158</v>
      </c>
      <c r="C50" s="1">
        <v>1</v>
      </c>
      <c r="D50" s="1">
        <v>133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f t="shared" si="0"/>
        <v>1</v>
      </c>
      <c r="O50" s="1">
        <f t="shared" si="1"/>
        <v>0</v>
      </c>
      <c r="P50" s="1">
        <f t="shared" si="2"/>
        <v>133</v>
      </c>
      <c r="Q50" s="1">
        <v>134</v>
      </c>
      <c r="R50" s="8">
        <f t="shared" si="3"/>
        <v>99.253731343283576</v>
      </c>
    </row>
    <row r="51" spans="1:18" x14ac:dyDescent="0.35">
      <c r="A51" s="32"/>
      <c r="B51" s="5" t="s">
        <v>164</v>
      </c>
      <c r="C51" s="1">
        <v>1</v>
      </c>
      <c r="D51" s="1">
        <v>57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f t="shared" si="0"/>
        <v>1</v>
      </c>
      <c r="O51" s="1">
        <f t="shared" si="1"/>
        <v>0</v>
      </c>
      <c r="P51" s="1">
        <f t="shared" si="2"/>
        <v>57</v>
      </c>
      <c r="Q51" s="1">
        <v>56</v>
      </c>
      <c r="R51" s="8">
        <f t="shared" si="3"/>
        <v>101.78571428571428</v>
      </c>
    </row>
    <row r="52" spans="1:18" x14ac:dyDescent="0.35">
      <c r="A52" s="32"/>
      <c r="B52" s="5" t="s">
        <v>179</v>
      </c>
      <c r="C52" s="1">
        <v>3</v>
      </c>
      <c r="D52" s="1">
        <v>201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f t="shared" si="0"/>
        <v>3</v>
      </c>
      <c r="O52" s="1">
        <f t="shared" si="1"/>
        <v>0</v>
      </c>
      <c r="P52" s="1">
        <f t="shared" si="2"/>
        <v>201</v>
      </c>
      <c r="Q52" s="1">
        <v>242</v>
      </c>
      <c r="R52" s="8">
        <f t="shared" si="3"/>
        <v>83.057851239669418</v>
      </c>
    </row>
    <row r="53" spans="1:18" x14ac:dyDescent="0.35">
      <c r="A53" s="32"/>
      <c r="B53" s="5" t="s">
        <v>183</v>
      </c>
      <c r="C53" s="1">
        <v>2</v>
      </c>
      <c r="D53" s="1">
        <v>209</v>
      </c>
      <c r="E53" s="1">
        <v>0</v>
      </c>
      <c r="F53" s="1">
        <v>0</v>
      </c>
      <c r="G53" s="1">
        <v>0</v>
      </c>
      <c r="H53" s="1">
        <v>1</v>
      </c>
      <c r="I53" s="1">
        <v>112</v>
      </c>
      <c r="J53" s="1">
        <v>96</v>
      </c>
      <c r="K53" s="1">
        <v>1</v>
      </c>
      <c r="L53" s="1">
        <v>112</v>
      </c>
      <c r="M53" s="1">
        <v>96</v>
      </c>
      <c r="N53" s="1">
        <f t="shared" si="0"/>
        <v>3</v>
      </c>
      <c r="O53" s="1">
        <f t="shared" si="1"/>
        <v>112</v>
      </c>
      <c r="P53" s="1">
        <f t="shared" si="2"/>
        <v>305</v>
      </c>
      <c r="Q53" s="1">
        <v>321</v>
      </c>
      <c r="R53" s="8">
        <f t="shared" si="3"/>
        <v>95.015576323987545</v>
      </c>
    </row>
    <row r="54" spans="1:18" x14ac:dyDescent="0.35">
      <c r="A54" s="32"/>
      <c r="B54" s="5" t="s">
        <v>184</v>
      </c>
      <c r="C54" s="1">
        <v>7</v>
      </c>
      <c r="D54" s="1">
        <v>597</v>
      </c>
      <c r="E54" s="1">
        <v>0</v>
      </c>
      <c r="F54" s="1">
        <v>0</v>
      </c>
      <c r="G54" s="1">
        <v>0</v>
      </c>
      <c r="H54" s="1">
        <v>1</v>
      </c>
      <c r="I54" s="1">
        <v>85</v>
      </c>
      <c r="J54" s="1">
        <v>85</v>
      </c>
      <c r="K54" s="1">
        <v>1</v>
      </c>
      <c r="L54" s="1">
        <v>85</v>
      </c>
      <c r="M54" s="1">
        <v>85</v>
      </c>
      <c r="N54" s="1">
        <f t="shared" si="0"/>
        <v>8</v>
      </c>
      <c r="O54" s="1">
        <f t="shared" si="1"/>
        <v>85</v>
      </c>
      <c r="P54" s="1">
        <f t="shared" si="2"/>
        <v>682</v>
      </c>
      <c r="Q54" s="1">
        <v>733</v>
      </c>
      <c r="R54" s="8">
        <f t="shared" si="3"/>
        <v>93.042291950886764</v>
      </c>
    </row>
    <row r="55" spans="1:18" x14ac:dyDescent="0.35">
      <c r="A55" s="33"/>
      <c r="B55" s="5" t="s">
        <v>185</v>
      </c>
      <c r="C55" s="1">
        <v>2</v>
      </c>
      <c r="D55" s="1">
        <v>56</v>
      </c>
      <c r="E55" s="1">
        <v>0</v>
      </c>
      <c r="F55" s="1">
        <v>0</v>
      </c>
      <c r="G55" s="1">
        <v>0</v>
      </c>
      <c r="H55" s="1">
        <v>1</v>
      </c>
      <c r="I55" s="1">
        <v>28</v>
      </c>
      <c r="J55" s="1">
        <v>24</v>
      </c>
      <c r="K55" s="1">
        <v>1</v>
      </c>
      <c r="L55" s="1">
        <v>28</v>
      </c>
      <c r="M55" s="1">
        <v>24</v>
      </c>
      <c r="N55" s="1">
        <f t="shared" si="0"/>
        <v>3</v>
      </c>
      <c r="O55" s="1">
        <f t="shared" si="1"/>
        <v>28</v>
      </c>
      <c r="P55" s="1">
        <f t="shared" si="2"/>
        <v>80</v>
      </c>
      <c r="Q55" s="1">
        <v>86</v>
      </c>
      <c r="R55" s="8">
        <f t="shared" si="3"/>
        <v>93.023255813953483</v>
      </c>
    </row>
    <row r="56" spans="1:18" ht="20" customHeight="1" x14ac:dyDescent="0.35">
      <c r="A56" s="6" t="s">
        <v>364</v>
      </c>
      <c r="B56" s="6"/>
      <c r="C56" s="7">
        <v>22</v>
      </c>
      <c r="D56" s="7">
        <v>1786</v>
      </c>
      <c r="E56" s="7">
        <v>0</v>
      </c>
      <c r="F56" s="7">
        <v>0</v>
      </c>
      <c r="G56" s="7">
        <v>0</v>
      </c>
      <c r="H56" s="7">
        <v>7</v>
      </c>
      <c r="I56" s="7">
        <v>501</v>
      </c>
      <c r="J56" s="7">
        <v>364</v>
      </c>
      <c r="K56" s="7">
        <v>7</v>
      </c>
      <c r="L56" s="7">
        <v>501</v>
      </c>
      <c r="M56" s="7">
        <v>364</v>
      </c>
      <c r="N56" s="7">
        <f t="shared" si="0"/>
        <v>29</v>
      </c>
      <c r="O56" s="7">
        <f t="shared" si="1"/>
        <v>501</v>
      </c>
      <c r="P56" s="7">
        <f t="shared" si="2"/>
        <v>2150</v>
      </c>
      <c r="Q56" s="7">
        <v>2310</v>
      </c>
      <c r="R56" s="9">
        <f t="shared" si="3"/>
        <v>93.073593073593074</v>
      </c>
    </row>
    <row r="57" spans="1:18" ht="25" customHeight="1" x14ac:dyDescent="0.35">
      <c r="A57" s="53" t="s">
        <v>384</v>
      </c>
      <c r="B57" s="14"/>
      <c r="C57" s="7">
        <v>122</v>
      </c>
      <c r="D57" s="7">
        <v>8699</v>
      </c>
      <c r="E57" s="7">
        <v>24</v>
      </c>
      <c r="F57" s="7">
        <v>1893</v>
      </c>
      <c r="G57" s="7">
        <v>1542</v>
      </c>
      <c r="H57" s="7">
        <v>86</v>
      </c>
      <c r="I57" s="7">
        <v>7429</v>
      </c>
      <c r="J57" s="7">
        <v>5507</v>
      </c>
      <c r="K57" s="7">
        <v>110</v>
      </c>
      <c r="L57" s="7">
        <v>9322</v>
      </c>
      <c r="M57" s="7">
        <v>7049</v>
      </c>
      <c r="N57" s="7">
        <f t="shared" si="0"/>
        <v>232</v>
      </c>
      <c r="O57" s="7">
        <f t="shared" si="1"/>
        <v>9322</v>
      </c>
      <c r="P57" s="7">
        <f t="shared" si="2"/>
        <v>15748</v>
      </c>
      <c r="Q57" s="7">
        <v>16481</v>
      </c>
      <c r="R57" s="9">
        <f t="shared" si="3"/>
        <v>95.552454341362775</v>
      </c>
    </row>
    <row r="60" spans="1:18" x14ac:dyDescent="0.35">
      <c r="G60" s="40"/>
    </row>
  </sheetData>
  <autoFilter ref="A3:R57" xr:uid="{D75F49F3-6553-45B1-A1C2-2FFB02C613C2}"/>
  <mergeCells count="16">
    <mergeCell ref="A47:A55"/>
    <mergeCell ref="A27:A36"/>
    <mergeCell ref="A38:A41"/>
    <mergeCell ref="A42:A45"/>
    <mergeCell ref="A4:A6"/>
    <mergeCell ref="A8:A13"/>
    <mergeCell ref="A15:A23"/>
    <mergeCell ref="R2:R3"/>
    <mergeCell ref="C2:D2"/>
    <mergeCell ref="B2:B3"/>
    <mergeCell ref="A2:A3"/>
    <mergeCell ref="N2:N3"/>
    <mergeCell ref="O2:O3"/>
    <mergeCell ref="P2:P3"/>
    <mergeCell ref="Q2:Q3"/>
    <mergeCell ref="E2:M2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602CC-F635-44DE-960F-F4BCC4829A5D}">
  <dimension ref="A1:R66"/>
  <sheetViews>
    <sheetView topLeftCell="B1" zoomScaleNormal="100" workbookViewId="0">
      <pane ySplit="1" topLeftCell="A59" activePane="bottomLeft" state="frozen"/>
      <selection pane="bottomLeft" activeCell="M66" sqref="M66"/>
    </sheetView>
  </sheetViews>
  <sheetFormatPr defaultRowHeight="14.5" x14ac:dyDescent="0.35"/>
  <cols>
    <col min="1" max="1" width="20.54296875" customWidth="1"/>
    <col min="2" max="2" width="20" customWidth="1"/>
    <col min="3" max="4" width="11.08984375" customWidth="1"/>
  </cols>
  <sheetData>
    <row r="1" spans="1:18" ht="15.5" x14ac:dyDescent="0.35">
      <c r="A1" s="10" t="s">
        <v>406</v>
      </c>
    </row>
    <row r="2" spans="1:18" ht="22.5" customHeight="1" x14ac:dyDescent="0.35">
      <c r="A2" s="20" t="s">
        <v>1</v>
      </c>
      <c r="B2" s="20" t="s">
        <v>0</v>
      </c>
      <c r="C2" s="25" t="s">
        <v>390</v>
      </c>
      <c r="D2" s="27"/>
      <c r="E2" s="28" t="s">
        <v>389</v>
      </c>
      <c r="F2" s="28"/>
      <c r="G2" s="28"/>
      <c r="H2" s="28"/>
      <c r="I2" s="28"/>
      <c r="J2" s="28"/>
      <c r="K2" s="28"/>
      <c r="L2" s="28"/>
      <c r="M2" s="28"/>
      <c r="N2" s="23" t="s">
        <v>386</v>
      </c>
      <c r="O2" s="23" t="s">
        <v>402</v>
      </c>
      <c r="P2" s="23" t="s">
        <v>383</v>
      </c>
      <c r="Q2" s="23" t="s">
        <v>397</v>
      </c>
      <c r="R2" s="23" t="s">
        <v>387</v>
      </c>
    </row>
    <row r="3" spans="1:18" ht="70.5" customHeight="1" x14ac:dyDescent="0.35">
      <c r="A3" s="22"/>
      <c r="B3" s="22"/>
      <c r="C3" s="12" t="s">
        <v>400</v>
      </c>
      <c r="D3" s="12" t="s">
        <v>401</v>
      </c>
      <c r="E3" s="12" t="s">
        <v>398</v>
      </c>
      <c r="F3" s="12" t="s">
        <v>391</v>
      </c>
      <c r="G3" s="12" t="s">
        <v>392</v>
      </c>
      <c r="H3" s="12" t="s">
        <v>399</v>
      </c>
      <c r="I3" s="12" t="s">
        <v>393</v>
      </c>
      <c r="J3" s="12" t="s">
        <v>394</v>
      </c>
      <c r="K3" s="41" t="s">
        <v>396</v>
      </c>
      <c r="L3" s="41" t="s">
        <v>395</v>
      </c>
      <c r="M3" s="41" t="s">
        <v>385</v>
      </c>
      <c r="N3" s="24"/>
      <c r="O3" s="24"/>
      <c r="P3" s="24"/>
      <c r="Q3" s="24"/>
      <c r="R3" s="24"/>
    </row>
    <row r="4" spans="1:18" x14ac:dyDescent="0.35">
      <c r="A4" s="44" t="s">
        <v>187</v>
      </c>
      <c r="B4" s="48" t="s">
        <v>247</v>
      </c>
      <c r="C4" s="1">
        <v>2</v>
      </c>
      <c r="D4" s="1">
        <v>92</v>
      </c>
      <c r="E4" s="1">
        <v>0</v>
      </c>
      <c r="F4" s="1">
        <v>0</v>
      </c>
      <c r="G4" s="1">
        <v>0</v>
      </c>
      <c r="H4" s="1">
        <v>1</v>
      </c>
      <c r="I4" s="1">
        <v>75</v>
      </c>
      <c r="J4" s="1">
        <v>42</v>
      </c>
      <c r="K4" s="1">
        <v>1</v>
      </c>
      <c r="L4" s="1">
        <v>75</v>
      </c>
      <c r="M4" s="1">
        <v>42</v>
      </c>
      <c r="N4" s="1">
        <f>C4+K4</f>
        <v>3</v>
      </c>
      <c r="O4" s="1">
        <f>L4</f>
        <v>75</v>
      </c>
      <c r="P4" s="1">
        <f>D4+M4</f>
        <v>134</v>
      </c>
      <c r="Q4" s="1">
        <v>147</v>
      </c>
      <c r="R4" s="8">
        <f>P4/Q4%</f>
        <v>91.156462585034021</v>
      </c>
    </row>
    <row r="5" spans="1:18" x14ac:dyDescent="0.35">
      <c r="A5" s="45"/>
      <c r="B5" s="48" t="s">
        <v>186</v>
      </c>
      <c r="C5" s="1">
        <v>1</v>
      </c>
      <c r="D5" s="1">
        <v>17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f t="shared" ref="N5:N66" si="0">C5+K5</f>
        <v>1</v>
      </c>
      <c r="O5" s="1">
        <f t="shared" ref="O5:O66" si="1">L5</f>
        <v>0</v>
      </c>
      <c r="P5" s="1">
        <f t="shared" ref="P5:P66" si="2">D5+M5</f>
        <v>17</v>
      </c>
      <c r="Q5" s="1">
        <v>30</v>
      </c>
      <c r="R5" s="8">
        <f t="shared" ref="R5:R66" si="3">P5/Q5%</f>
        <v>56.666666666666671</v>
      </c>
    </row>
    <row r="6" spans="1:18" x14ac:dyDescent="0.35">
      <c r="A6" s="45"/>
      <c r="B6" s="48" t="s">
        <v>203</v>
      </c>
      <c r="C6" s="1">
        <v>1</v>
      </c>
      <c r="D6" s="1">
        <v>40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f t="shared" si="0"/>
        <v>1</v>
      </c>
      <c r="O6" s="1">
        <f t="shared" si="1"/>
        <v>0</v>
      </c>
      <c r="P6" s="1">
        <f t="shared" si="2"/>
        <v>40</v>
      </c>
      <c r="Q6" s="1">
        <v>29</v>
      </c>
      <c r="R6" s="8">
        <f t="shared" si="3"/>
        <v>137.93103448275863</v>
      </c>
    </row>
    <row r="7" spans="1:18" x14ac:dyDescent="0.35">
      <c r="A7" s="45"/>
      <c r="B7" s="48" t="s">
        <v>205</v>
      </c>
      <c r="C7" s="1">
        <v>2</v>
      </c>
      <c r="D7" s="1">
        <v>62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f t="shared" si="0"/>
        <v>2</v>
      </c>
      <c r="O7" s="1">
        <f t="shared" si="1"/>
        <v>0</v>
      </c>
      <c r="P7" s="1">
        <f t="shared" si="2"/>
        <v>62</v>
      </c>
      <c r="Q7" s="1">
        <v>52</v>
      </c>
      <c r="R7" s="8">
        <f t="shared" si="3"/>
        <v>119.23076923076923</v>
      </c>
    </row>
    <row r="8" spans="1:18" x14ac:dyDescent="0.35">
      <c r="A8" s="45"/>
      <c r="B8" s="48" t="s">
        <v>211</v>
      </c>
      <c r="C8" s="1">
        <v>3</v>
      </c>
      <c r="D8" s="1">
        <v>112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f t="shared" si="0"/>
        <v>3</v>
      </c>
      <c r="O8" s="1">
        <f t="shared" si="1"/>
        <v>0</v>
      </c>
      <c r="P8" s="1">
        <f t="shared" si="2"/>
        <v>112</v>
      </c>
      <c r="Q8" s="1">
        <v>93</v>
      </c>
      <c r="R8" s="8">
        <f t="shared" si="3"/>
        <v>120.43010752688171</v>
      </c>
    </row>
    <row r="9" spans="1:18" x14ac:dyDescent="0.35">
      <c r="A9" s="45"/>
      <c r="B9" s="48" t="s">
        <v>215</v>
      </c>
      <c r="C9" s="1">
        <v>2</v>
      </c>
      <c r="D9" s="1">
        <v>96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f t="shared" si="0"/>
        <v>2</v>
      </c>
      <c r="O9" s="1">
        <f t="shared" si="1"/>
        <v>0</v>
      </c>
      <c r="P9" s="1">
        <f t="shared" si="2"/>
        <v>96</v>
      </c>
      <c r="Q9" s="1">
        <v>101</v>
      </c>
      <c r="R9" s="8">
        <f t="shared" si="3"/>
        <v>95.049504950495049</v>
      </c>
    </row>
    <row r="10" spans="1:18" x14ac:dyDescent="0.35">
      <c r="A10" s="45"/>
      <c r="B10" s="48" t="s">
        <v>218</v>
      </c>
      <c r="C10" s="1">
        <v>3</v>
      </c>
      <c r="D10" s="1">
        <v>90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f t="shared" si="0"/>
        <v>3</v>
      </c>
      <c r="O10" s="1">
        <f t="shared" si="1"/>
        <v>0</v>
      </c>
      <c r="P10" s="1">
        <f t="shared" si="2"/>
        <v>90</v>
      </c>
      <c r="Q10" s="1">
        <v>79</v>
      </c>
      <c r="R10" s="8">
        <f t="shared" si="3"/>
        <v>113.92405063291139</v>
      </c>
    </row>
    <row r="11" spans="1:18" x14ac:dyDescent="0.35">
      <c r="A11" s="45"/>
      <c r="B11" s="48" t="s">
        <v>220</v>
      </c>
      <c r="C11" s="1">
        <v>1</v>
      </c>
      <c r="D11" s="1">
        <v>31</v>
      </c>
      <c r="E11" s="1">
        <v>1</v>
      </c>
      <c r="F11" s="1">
        <v>28</v>
      </c>
      <c r="G11" s="1">
        <v>17</v>
      </c>
      <c r="H11" s="1">
        <v>0</v>
      </c>
      <c r="I11" s="1">
        <v>0</v>
      </c>
      <c r="J11" s="1">
        <v>0</v>
      </c>
      <c r="K11" s="1">
        <v>1</v>
      </c>
      <c r="L11" s="1">
        <v>28</v>
      </c>
      <c r="M11" s="1">
        <v>17</v>
      </c>
      <c r="N11" s="1">
        <f t="shared" si="0"/>
        <v>2</v>
      </c>
      <c r="O11" s="1">
        <f t="shared" si="1"/>
        <v>28</v>
      </c>
      <c r="P11" s="1">
        <f t="shared" si="2"/>
        <v>48</v>
      </c>
      <c r="Q11" s="1">
        <v>41</v>
      </c>
      <c r="R11" s="8">
        <f t="shared" si="3"/>
        <v>117.07317073170732</v>
      </c>
    </row>
    <row r="12" spans="1:18" x14ac:dyDescent="0.35">
      <c r="A12" s="45"/>
      <c r="B12" s="48" t="s">
        <v>224</v>
      </c>
      <c r="C12" s="1">
        <v>3</v>
      </c>
      <c r="D12" s="1">
        <v>88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f t="shared" si="0"/>
        <v>3</v>
      </c>
      <c r="O12" s="1">
        <f t="shared" si="1"/>
        <v>0</v>
      </c>
      <c r="P12" s="1">
        <f t="shared" si="2"/>
        <v>88</v>
      </c>
      <c r="Q12" s="1">
        <v>145</v>
      </c>
      <c r="R12" s="8">
        <f t="shared" si="3"/>
        <v>60.689655172413794</v>
      </c>
    </row>
    <row r="13" spans="1:18" x14ac:dyDescent="0.35">
      <c r="A13" s="45"/>
      <c r="B13" s="48" t="s">
        <v>231</v>
      </c>
      <c r="C13" s="1">
        <v>2</v>
      </c>
      <c r="D13" s="1">
        <v>134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f t="shared" si="0"/>
        <v>2</v>
      </c>
      <c r="O13" s="1">
        <f t="shared" si="1"/>
        <v>0</v>
      </c>
      <c r="P13" s="1">
        <f t="shared" si="2"/>
        <v>134</v>
      </c>
      <c r="Q13" s="1">
        <v>137</v>
      </c>
      <c r="R13" s="8">
        <f t="shared" si="3"/>
        <v>97.810218978102185</v>
      </c>
    </row>
    <row r="14" spans="1:18" ht="29" x14ac:dyDescent="0.35">
      <c r="A14" s="45"/>
      <c r="B14" s="48" t="s">
        <v>237</v>
      </c>
      <c r="C14" s="1">
        <v>4</v>
      </c>
      <c r="D14" s="1">
        <v>73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f t="shared" si="0"/>
        <v>4</v>
      </c>
      <c r="O14" s="1">
        <f t="shared" si="1"/>
        <v>0</v>
      </c>
      <c r="P14" s="1">
        <f t="shared" si="2"/>
        <v>73</v>
      </c>
      <c r="Q14" s="1">
        <v>67</v>
      </c>
      <c r="R14" s="8">
        <f t="shared" si="3"/>
        <v>108.955223880597</v>
      </c>
    </row>
    <row r="15" spans="1:18" x14ac:dyDescent="0.35">
      <c r="A15" s="46"/>
      <c r="B15" s="47" t="s">
        <v>244</v>
      </c>
      <c r="C15" s="1">
        <v>1</v>
      </c>
      <c r="D15" s="1">
        <v>65</v>
      </c>
      <c r="E15" s="1">
        <v>0</v>
      </c>
      <c r="F15" s="1">
        <v>0</v>
      </c>
      <c r="G15" s="1">
        <v>0</v>
      </c>
      <c r="H15" s="1">
        <v>1</v>
      </c>
      <c r="I15" s="1">
        <v>65</v>
      </c>
      <c r="J15" s="1">
        <v>47</v>
      </c>
      <c r="K15" s="1">
        <v>1</v>
      </c>
      <c r="L15" s="1">
        <v>65</v>
      </c>
      <c r="M15" s="1">
        <v>47</v>
      </c>
      <c r="N15" s="1">
        <f t="shared" si="0"/>
        <v>2</v>
      </c>
      <c r="O15" s="1">
        <f t="shared" si="1"/>
        <v>65</v>
      </c>
      <c r="P15" s="1">
        <f t="shared" si="2"/>
        <v>112</v>
      </c>
      <c r="Q15" s="1">
        <v>179</v>
      </c>
      <c r="R15" s="8">
        <f t="shared" si="3"/>
        <v>62.569832402234638</v>
      </c>
    </row>
    <row r="16" spans="1:18" ht="20" customHeight="1" x14ac:dyDescent="0.35">
      <c r="A16" s="16" t="s">
        <v>365</v>
      </c>
      <c r="B16" s="16"/>
      <c r="C16" s="16">
        <v>25</v>
      </c>
      <c r="D16" s="16">
        <v>900</v>
      </c>
      <c r="E16" s="16">
        <v>1</v>
      </c>
      <c r="F16" s="16">
        <v>28</v>
      </c>
      <c r="G16" s="16">
        <v>17</v>
      </c>
      <c r="H16" s="16">
        <v>2</v>
      </c>
      <c r="I16" s="16">
        <v>140</v>
      </c>
      <c r="J16" s="16">
        <v>89</v>
      </c>
      <c r="K16" s="16">
        <v>3</v>
      </c>
      <c r="L16" s="16">
        <v>168</v>
      </c>
      <c r="M16" s="16">
        <v>106</v>
      </c>
      <c r="N16" s="7">
        <f t="shared" si="0"/>
        <v>28</v>
      </c>
      <c r="O16" s="7">
        <f t="shared" si="1"/>
        <v>168</v>
      </c>
      <c r="P16" s="7">
        <f t="shared" si="2"/>
        <v>1006</v>
      </c>
      <c r="Q16" s="16">
        <v>1100</v>
      </c>
      <c r="R16" s="9">
        <f t="shared" si="3"/>
        <v>91.454545454545453</v>
      </c>
    </row>
    <row r="17" spans="1:18" x14ac:dyDescent="0.35">
      <c r="A17" s="1" t="s">
        <v>195</v>
      </c>
      <c r="B17" s="1" t="s">
        <v>194</v>
      </c>
      <c r="C17" s="1">
        <v>29</v>
      </c>
      <c r="D17" s="1">
        <v>1742</v>
      </c>
      <c r="E17" s="1">
        <v>71</v>
      </c>
      <c r="F17" s="1">
        <v>4960</v>
      </c>
      <c r="G17" s="1">
        <v>4931</v>
      </c>
      <c r="H17" s="1">
        <v>30</v>
      </c>
      <c r="I17" s="1">
        <v>1843</v>
      </c>
      <c r="J17" s="1">
        <v>1521</v>
      </c>
      <c r="K17" s="1">
        <v>101</v>
      </c>
      <c r="L17" s="1">
        <v>6803</v>
      </c>
      <c r="M17" s="1">
        <v>6452</v>
      </c>
      <c r="N17" s="1">
        <f t="shared" si="0"/>
        <v>130</v>
      </c>
      <c r="O17" s="1">
        <f t="shared" si="1"/>
        <v>6803</v>
      </c>
      <c r="P17" s="1">
        <f t="shared" si="2"/>
        <v>8194</v>
      </c>
      <c r="Q17" s="1">
        <v>8627</v>
      </c>
      <c r="R17" s="8">
        <f t="shared" si="3"/>
        <v>94.980874000231836</v>
      </c>
    </row>
    <row r="18" spans="1:18" ht="20" customHeight="1" x14ac:dyDescent="0.35">
      <c r="A18" s="16" t="s">
        <v>366</v>
      </c>
      <c r="B18" s="16"/>
      <c r="C18" s="16">
        <v>29</v>
      </c>
      <c r="D18" s="16">
        <v>1742</v>
      </c>
      <c r="E18" s="16">
        <v>71</v>
      </c>
      <c r="F18" s="16">
        <v>4960</v>
      </c>
      <c r="G18" s="16">
        <v>4931</v>
      </c>
      <c r="H18" s="16">
        <v>30</v>
      </c>
      <c r="I18" s="16">
        <v>1843</v>
      </c>
      <c r="J18" s="16">
        <v>1521</v>
      </c>
      <c r="K18" s="16">
        <v>101</v>
      </c>
      <c r="L18" s="16">
        <v>6803</v>
      </c>
      <c r="M18" s="16">
        <v>6452</v>
      </c>
      <c r="N18" s="7">
        <f t="shared" si="0"/>
        <v>130</v>
      </c>
      <c r="O18" s="7">
        <f t="shared" si="1"/>
        <v>6803</v>
      </c>
      <c r="P18" s="7">
        <f t="shared" si="2"/>
        <v>8194</v>
      </c>
      <c r="Q18" s="16">
        <v>8627</v>
      </c>
      <c r="R18" s="9">
        <f t="shared" si="3"/>
        <v>94.980874000231836</v>
      </c>
    </row>
    <row r="19" spans="1:18" x14ac:dyDescent="0.35">
      <c r="A19" s="49" t="s">
        <v>197</v>
      </c>
      <c r="B19" s="1" t="s">
        <v>196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1</v>
      </c>
      <c r="I19" s="1">
        <v>90</v>
      </c>
      <c r="J19" s="1">
        <v>46</v>
      </c>
      <c r="K19" s="1">
        <v>1</v>
      </c>
      <c r="L19" s="1">
        <v>90</v>
      </c>
      <c r="M19" s="1">
        <v>46</v>
      </c>
      <c r="N19" s="1">
        <f t="shared" si="0"/>
        <v>1</v>
      </c>
      <c r="O19" s="1">
        <f t="shared" si="1"/>
        <v>90</v>
      </c>
      <c r="P19" s="1">
        <f t="shared" si="2"/>
        <v>46</v>
      </c>
      <c r="Q19" s="1">
        <v>80</v>
      </c>
      <c r="R19" s="8">
        <f t="shared" si="3"/>
        <v>57.5</v>
      </c>
    </row>
    <row r="20" spans="1:18" x14ac:dyDescent="0.35">
      <c r="A20" s="50"/>
      <c r="B20" s="1" t="s">
        <v>202</v>
      </c>
      <c r="C20" s="1">
        <v>2</v>
      </c>
      <c r="D20" s="1">
        <v>45</v>
      </c>
      <c r="E20" s="1">
        <v>0</v>
      </c>
      <c r="F20" s="1">
        <v>0</v>
      </c>
      <c r="G20" s="1">
        <v>0</v>
      </c>
      <c r="H20" s="1">
        <v>1</v>
      </c>
      <c r="I20" s="1">
        <v>60</v>
      </c>
      <c r="J20" s="1">
        <v>16</v>
      </c>
      <c r="K20" s="1">
        <v>1</v>
      </c>
      <c r="L20" s="1">
        <v>60</v>
      </c>
      <c r="M20" s="1">
        <v>16</v>
      </c>
      <c r="N20" s="1">
        <f t="shared" si="0"/>
        <v>3</v>
      </c>
      <c r="O20" s="1">
        <f t="shared" si="1"/>
        <v>60</v>
      </c>
      <c r="P20" s="1">
        <f t="shared" si="2"/>
        <v>61</v>
      </c>
      <c r="Q20" s="1">
        <v>50</v>
      </c>
      <c r="R20" s="8">
        <f t="shared" si="3"/>
        <v>122</v>
      </c>
    </row>
    <row r="21" spans="1:18" x14ac:dyDescent="0.35">
      <c r="A21" s="50"/>
      <c r="B21" s="1" t="s">
        <v>204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1</v>
      </c>
      <c r="I21" s="1">
        <v>28</v>
      </c>
      <c r="J21" s="1">
        <v>17</v>
      </c>
      <c r="K21" s="1">
        <v>1</v>
      </c>
      <c r="L21" s="1">
        <v>28</v>
      </c>
      <c r="M21" s="1">
        <v>17</v>
      </c>
      <c r="N21" s="1">
        <f t="shared" si="0"/>
        <v>1</v>
      </c>
      <c r="O21" s="1">
        <f t="shared" si="1"/>
        <v>28</v>
      </c>
      <c r="P21" s="1">
        <f t="shared" si="2"/>
        <v>17</v>
      </c>
      <c r="Q21" s="1">
        <v>23</v>
      </c>
      <c r="R21" s="8">
        <f t="shared" si="3"/>
        <v>73.91304347826086</v>
      </c>
    </row>
    <row r="22" spans="1:18" ht="29" x14ac:dyDescent="0.35">
      <c r="A22" s="50"/>
      <c r="B22" s="43" t="s">
        <v>206</v>
      </c>
      <c r="C22" s="1">
        <v>1</v>
      </c>
      <c r="D22" s="1">
        <v>59</v>
      </c>
      <c r="E22" s="1">
        <v>0</v>
      </c>
      <c r="F22" s="1">
        <v>0</v>
      </c>
      <c r="G22" s="1">
        <v>0</v>
      </c>
      <c r="H22" s="1">
        <v>1</v>
      </c>
      <c r="I22" s="1">
        <v>104</v>
      </c>
      <c r="J22" s="1">
        <v>55</v>
      </c>
      <c r="K22" s="1">
        <v>1</v>
      </c>
      <c r="L22" s="1">
        <v>104</v>
      </c>
      <c r="M22" s="1">
        <v>55</v>
      </c>
      <c r="N22" s="1">
        <f t="shared" si="0"/>
        <v>2</v>
      </c>
      <c r="O22" s="1">
        <f t="shared" si="1"/>
        <v>104</v>
      </c>
      <c r="P22" s="1">
        <f t="shared" si="2"/>
        <v>114</v>
      </c>
      <c r="Q22" s="1">
        <v>113</v>
      </c>
      <c r="R22" s="8">
        <f t="shared" si="3"/>
        <v>100.88495575221241</v>
      </c>
    </row>
    <row r="23" spans="1:18" ht="29" x14ac:dyDescent="0.35">
      <c r="A23" s="50"/>
      <c r="B23" s="43" t="s">
        <v>209</v>
      </c>
      <c r="C23" s="1">
        <v>2</v>
      </c>
      <c r="D23" s="1">
        <v>308</v>
      </c>
      <c r="E23" s="1">
        <v>0</v>
      </c>
      <c r="F23" s="1">
        <v>0</v>
      </c>
      <c r="G23" s="1">
        <v>0</v>
      </c>
      <c r="H23" s="1">
        <v>2</v>
      </c>
      <c r="I23" s="1">
        <v>165</v>
      </c>
      <c r="J23" s="1">
        <v>124</v>
      </c>
      <c r="K23" s="1">
        <v>2</v>
      </c>
      <c r="L23" s="1">
        <v>165</v>
      </c>
      <c r="M23" s="1">
        <v>124</v>
      </c>
      <c r="N23" s="1">
        <f t="shared" si="0"/>
        <v>4</v>
      </c>
      <c r="O23" s="1">
        <f t="shared" si="1"/>
        <v>165</v>
      </c>
      <c r="P23" s="1">
        <f t="shared" si="2"/>
        <v>432</v>
      </c>
      <c r="Q23" s="1">
        <v>440</v>
      </c>
      <c r="R23" s="8">
        <f t="shared" si="3"/>
        <v>98.181818181818173</v>
      </c>
    </row>
    <row r="24" spans="1:18" x14ac:dyDescent="0.35">
      <c r="A24" s="50"/>
      <c r="B24" s="1" t="s">
        <v>213</v>
      </c>
      <c r="C24" s="1">
        <v>2</v>
      </c>
      <c r="D24" s="1">
        <v>76</v>
      </c>
      <c r="E24" s="1">
        <v>0</v>
      </c>
      <c r="F24" s="1">
        <v>0</v>
      </c>
      <c r="G24" s="1">
        <v>0</v>
      </c>
      <c r="H24" s="1">
        <v>1</v>
      </c>
      <c r="I24" s="1">
        <v>112</v>
      </c>
      <c r="J24" s="1">
        <v>67</v>
      </c>
      <c r="K24" s="1">
        <v>1</v>
      </c>
      <c r="L24" s="1">
        <v>112</v>
      </c>
      <c r="M24" s="1">
        <v>67</v>
      </c>
      <c r="N24" s="1">
        <f t="shared" si="0"/>
        <v>3</v>
      </c>
      <c r="O24" s="1">
        <f t="shared" si="1"/>
        <v>112</v>
      </c>
      <c r="P24" s="1">
        <f t="shared" si="2"/>
        <v>143</v>
      </c>
      <c r="Q24" s="1">
        <v>142</v>
      </c>
      <c r="R24" s="8">
        <f t="shared" si="3"/>
        <v>100.70422535211269</v>
      </c>
    </row>
    <row r="25" spans="1:18" x14ac:dyDescent="0.35">
      <c r="A25" s="50"/>
      <c r="B25" s="1" t="s">
        <v>214</v>
      </c>
      <c r="C25" s="1">
        <v>1</v>
      </c>
      <c r="D25" s="1">
        <v>62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f t="shared" si="0"/>
        <v>1</v>
      </c>
      <c r="O25" s="1">
        <f t="shared" si="1"/>
        <v>0</v>
      </c>
      <c r="P25" s="1">
        <f t="shared" si="2"/>
        <v>62</v>
      </c>
      <c r="Q25" s="1">
        <v>47</v>
      </c>
      <c r="R25" s="8">
        <f t="shared" si="3"/>
        <v>131.91489361702128</v>
      </c>
    </row>
    <row r="26" spans="1:18" x14ac:dyDescent="0.35">
      <c r="A26" s="50"/>
      <c r="B26" s="1" t="s">
        <v>219</v>
      </c>
      <c r="C26" s="1">
        <v>8</v>
      </c>
      <c r="D26" s="1">
        <v>553</v>
      </c>
      <c r="E26" s="1">
        <v>7</v>
      </c>
      <c r="F26" s="1">
        <v>572</v>
      </c>
      <c r="G26" s="1">
        <v>538</v>
      </c>
      <c r="H26" s="1">
        <v>7</v>
      </c>
      <c r="I26" s="1">
        <v>545</v>
      </c>
      <c r="J26" s="1">
        <v>404</v>
      </c>
      <c r="K26" s="1">
        <v>14</v>
      </c>
      <c r="L26" s="1">
        <v>1117</v>
      </c>
      <c r="M26" s="1">
        <v>942</v>
      </c>
      <c r="N26" s="1">
        <f t="shared" si="0"/>
        <v>22</v>
      </c>
      <c r="O26" s="1">
        <f t="shared" si="1"/>
        <v>1117</v>
      </c>
      <c r="P26" s="1">
        <f t="shared" si="2"/>
        <v>1495</v>
      </c>
      <c r="Q26" s="1">
        <v>1544</v>
      </c>
      <c r="R26" s="8">
        <f t="shared" si="3"/>
        <v>96.826424870466326</v>
      </c>
    </row>
    <row r="27" spans="1:18" x14ac:dyDescent="0.35">
      <c r="A27" s="50"/>
      <c r="B27" s="1" t="s">
        <v>225</v>
      </c>
      <c r="C27" s="1">
        <v>2</v>
      </c>
      <c r="D27" s="1">
        <v>236</v>
      </c>
      <c r="E27" s="1">
        <v>0</v>
      </c>
      <c r="F27" s="1">
        <v>0</v>
      </c>
      <c r="G27" s="1">
        <v>0</v>
      </c>
      <c r="H27" s="1">
        <v>3</v>
      </c>
      <c r="I27" s="1">
        <v>184</v>
      </c>
      <c r="J27" s="1">
        <v>143</v>
      </c>
      <c r="K27" s="1">
        <v>3</v>
      </c>
      <c r="L27" s="1">
        <v>184</v>
      </c>
      <c r="M27" s="1">
        <v>143</v>
      </c>
      <c r="N27" s="1">
        <f t="shared" si="0"/>
        <v>5</v>
      </c>
      <c r="O27" s="1">
        <f t="shared" si="1"/>
        <v>184</v>
      </c>
      <c r="P27" s="1">
        <f t="shared" si="2"/>
        <v>379</v>
      </c>
      <c r="Q27" s="1">
        <v>390</v>
      </c>
      <c r="R27" s="8">
        <f t="shared" si="3"/>
        <v>97.179487179487182</v>
      </c>
    </row>
    <row r="28" spans="1:18" x14ac:dyDescent="0.35">
      <c r="A28" s="51"/>
      <c r="B28" s="1" t="s">
        <v>232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2</v>
      </c>
      <c r="I28" s="1">
        <v>144</v>
      </c>
      <c r="J28" s="1">
        <v>101</v>
      </c>
      <c r="K28" s="1">
        <v>2</v>
      </c>
      <c r="L28" s="1">
        <v>144</v>
      </c>
      <c r="M28" s="1">
        <v>101</v>
      </c>
      <c r="N28" s="1">
        <f t="shared" si="0"/>
        <v>2</v>
      </c>
      <c r="O28" s="1">
        <f t="shared" si="1"/>
        <v>144</v>
      </c>
      <c r="P28" s="1">
        <f t="shared" si="2"/>
        <v>101</v>
      </c>
      <c r="Q28" s="1">
        <v>112</v>
      </c>
      <c r="R28" s="8">
        <f t="shared" si="3"/>
        <v>90.178571428571416</v>
      </c>
    </row>
    <row r="29" spans="1:18" ht="20" customHeight="1" x14ac:dyDescent="0.35">
      <c r="A29" s="16" t="s">
        <v>367</v>
      </c>
      <c r="B29" s="16"/>
      <c r="C29" s="16">
        <v>18</v>
      </c>
      <c r="D29" s="16">
        <v>1339</v>
      </c>
      <c r="E29" s="16">
        <v>7</v>
      </c>
      <c r="F29" s="16">
        <v>572</v>
      </c>
      <c r="G29" s="16">
        <v>538</v>
      </c>
      <c r="H29" s="16">
        <v>19</v>
      </c>
      <c r="I29" s="16">
        <v>1432</v>
      </c>
      <c r="J29" s="16">
        <v>973</v>
      </c>
      <c r="K29" s="16">
        <v>26</v>
      </c>
      <c r="L29" s="16">
        <v>2004</v>
      </c>
      <c r="M29" s="16">
        <v>1511</v>
      </c>
      <c r="N29" s="7">
        <f t="shared" si="0"/>
        <v>44</v>
      </c>
      <c r="O29" s="7">
        <f t="shared" si="1"/>
        <v>2004</v>
      </c>
      <c r="P29" s="7">
        <f t="shared" si="2"/>
        <v>2850</v>
      </c>
      <c r="Q29" s="16">
        <v>2941</v>
      </c>
      <c r="R29" s="9">
        <f t="shared" si="3"/>
        <v>96.905814348860929</v>
      </c>
    </row>
    <row r="30" spans="1:18" x14ac:dyDescent="0.35">
      <c r="A30" s="52" t="s">
        <v>191</v>
      </c>
      <c r="B30" s="1" t="s">
        <v>190</v>
      </c>
      <c r="C30" s="1">
        <v>2</v>
      </c>
      <c r="D30" s="1">
        <v>163</v>
      </c>
      <c r="E30" s="1">
        <v>0</v>
      </c>
      <c r="F30" s="1">
        <v>0</v>
      </c>
      <c r="G30" s="1">
        <v>0</v>
      </c>
      <c r="H30" s="1">
        <v>2</v>
      </c>
      <c r="I30" s="1">
        <v>129</v>
      </c>
      <c r="J30" s="1">
        <v>98</v>
      </c>
      <c r="K30" s="1">
        <v>2</v>
      </c>
      <c r="L30" s="1">
        <v>129</v>
      </c>
      <c r="M30" s="1">
        <v>98</v>
      </c>
      <c r="N30" s="1">
        <f t="shared" si="0"/>
        <v>4</v>
      </c>
      <c r="O30" s="1">
        <f t="shared" si="1"/>
        <v>129</v>
      </c>
      <c r="P30" s="1">
        <f t="shared" si="2"/>
        <v>261</v>
      </c>
      <c r="Q30" s="1">
        <v>213</v>
      </c>
      <c r="R30" s="8">
        <f t="shared" si="3"/>
        <v>122.53521126760565</v>
      </c>
    </row>
    <row r="31" spans="1:18" x14ac:dyDescent="0.35">
      <c r="A31" s="52"/>
      <c r="B31" s="1" t="s">
        <v>192</v>
      </c>
      <c r="C31" s="1">
        <v>2</v>
      </c>
      <c r="D31" s="1">
        <v>118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f t="shared" si="0"/>
        <v>2</v>
      </c>
      <c r="O31" s="1">
        <f t="shared" si="1"/>
        <v>0</v>
      </c>
      <c r="P31" s="1">
        <f t="shared" si="2"/>
        <v>118</v>
      </c>
      <c r="Q31" s="1">
        <v>169</v>
      </c>
      <c r="R31" s="8">
        <f t="shared" si="3"/>
        <v>69.822485207100598</v>
      </c>
    </row>
    <row r="32" spans="1:18" x14ac:dyDescent="0.35">
      <c r="A32" s="52"/>
      <c r="B32" s="1" t="s">
        <v>193</v>
      </c>
      <c r="C32" s="1">
        <v>2</v>
      </c>
      <c r="D32" s="1">
        <v>120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f t="shared" si="0"/>
        <v>2</v>
      </c>
      <c r="O32" s="1">
        <f t="shared" si="1"/>
        <v>0</v>
      </c>
      <c r="P32" s="1">
        <f t="shared" si="2"/>
        <v>120</v>
      </c>
      <c r="Q32" s="1">
        <v>140</v>
      </c>
      <c r="R32" s="8">
        <f t="shared" si="3"/>
        <v>85.714285714285722</v>
      </c>
    </row>
    <row r="33" spans="1:18" x14ac:dyDescent="0.35">
      <c r="A33" s="52"/>
      <c r="B33" s="1" t="s">
        <v>198</v>
      </c>
      <c r="C33" s="1">
        <v>5</v>
      </c>
      <c r="D33" s="1">
        <v>349</v>
      </c>
      <c r="E33" s="1">
        <v>0</v>
      </c>
      <c r="F33" s="1">
        <v>0</v>
      </c>
      <c r="G33" s="1">
        <v>0</v>
      </c>
      <c r="H33" s="1">
        <v>1</v>
      </c>
      <c r="I33" s="1">
        <v>75</v>
      </c>
      <c r="J33" s="1">
        <v>54</v>
      </c>
      <c r="K33" s="1">
        <v>1</v>
      </c>
      <c r="L33" s="1">
        <v>75</v>
      </c>
      <c r="M33" s="1">
        <v>54</v>
      </c>
      <c r="N33" s="1">
        <f t="shared" si="0"/>
        <v>6</v>
      </c>
      <c r="O33" s="1">
        <f t="shared" si="1"/>
        <v>75</v>
      </c>
      <c r="P33" s="1">
        <f t="shared" si="2"/>
        <v>403</v>
      </c>
      <c r="Q33" s="1">
        <v>425</v>
      </c>
      <c r="R33" s="8">
        <f t="shared" si="3"/>
        <v>94.82352941176471</v>
      </c>
    </row>
    <row r="34" spans="1:18" x14ac:dyDescent="0.35">
      <c r="A34" s="52"/>
      <c r="B34" s="1" t="s">
        <v>208</v>
      </c>
      <c r="C34" s="1">
        <v>5</v>
      </c>
      <c r="D34" s="1">
        <v>254</v>
      </c>
      <c r="E34" s="1">
        <v>0</v>
      </c>
      <c r="F34" s="1">
        <v>0</v>
      </c>
      <c r="G34" s="1">
        <v>0</v>
      </c>
      <c r="H34" s="1">
        <v>4</v>
      </c>
      <c r="I34" s="1">
        <v>231</v>
      </c>
      <c r="J34" s="1">
        <v>199</v>
      </c>
      <c r="K34" s="1">
        <v>4</v>
      </c>
      <c r="L34" s="1">
        <v>231</v>
      </c>
      <c r="M34" s="1">
        <v>199</v>
      </c>
      <c r="N34" s="1">
        <f t="shared" si="0"/>
        <v>9</v>
      </c>
      <c r="O34" s="1">
        <f t="shared" si="1"/>
        <v>231</v>
      </c>
      <c r="P34" s="1">
        <f t="shared" si="2"/>
        <v>453</v>
      </c>
      <c r="Q34" s="1">
        <v>426</v>
      </c>
      <c r="R34" s="8">
        <f t="shared" si="3"/>
        <v>106.33802816901409</v>
      </c>
    </row>
    <row r="35" spans="1:18" x14ac:dyDescent="0.35">
      <c r="A35" s="52"/>
      <c r="B35" s="1" t="s">
        <v>207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2</v>
      </c>
      <c r="I35" s="1">
        <v>248</v>
      </c>
      <c r="J35" s="1">
        <v>122</v>
      </c>
      <c r="K35" s="1">
        <v>2</v>
      </c>
      <c r="L35" s="1">
        <v>248</v>
      </c>
      <c r="M35" s="1">
        <v>122</v>
      </c>
      <c r="N35" s="1">
        <f t="shared" si="0"/>
        <v>2</v>
      </c>
      <c r="O35" s="1">
        <f t="shared" si="1"/>
        <v>248</v>
      </c>
      <c r="P35" s="1">
        <f t="shared" si="2"/>
        <v>122</v>
      </c>
      <c r="Q35" s="1">
        <v>143</v>
      </c>
      <c r="R35" s="8">
        <f t="shared" si="3"/>
        <v>85.31468531468532</v>
      </c>
    </row>
    <row r="36" spans="1:18" x14ac:dyDescent="0.35">
      <c r="A36" s="52"/>
      <c r="B36" s="1" t="s">
        <v>210</v>
      </c>
      <c r="C36" s="1">
        <v>4</v>
      </c>
      <c r="D36" s="1">
        <v>315</v>
      </c>
      <c r="E36" s="1">
        <v>0</v>
      </c>
      <c r="F36" s="1">
        <v>0</v>
      </c>
      <c r="G36" s="1">
        <v>0</v>
      </c>
      <c r="H36" s="1">
        <v>2</v>
      </c>
      <c r="I36" s="1">
        <v>119</v>
      </c>
      <c r="J36" s="1">
        <v>98</v>
      </c>
      <c r="K36" s="1">
        <v>2</v>
      </c>
      <c r="L36" s="1">
        <v>119</v>
      </c>
      <c r="M36" s="1">
        <v>98</v>
      </c>
      <c r="N36" s="1">
        <f t="shared" si="0"/>
        <v>6</v>
      </c>
      <c r="O36" s="1">
        <f t="shared" si="1"/>
        <v>119</v>
      </c>
      <c r="P36" s="1">
        <f t="shared" si="2"/>
        <v>413</v>
      </c>
      <c r="Q36" s="1">
        <v>427</v>
      </c>
      <c r="R36" s="8">
        <f t="shared" si="3"/>
        <v>96.721311475409848</v>
      </c>
    </row>
    <row r="37" spans="1:18" x14ac:dyDescent="0.35">
      <c r="A37" s="52"/>
      <c r="B37" s="1" t="s">
        <v>216</v>
      </c>
      <c r="C37" s="1">
        <v>1</v>
      </c>
      <c r="D37" s="1">
        <v>74</v>
      </c>
      <c r="E37" s="1">
        <v>0</v>
      </c>
      <c r="F37" s="1">
        <v>0</v>
      </c>
      <c r="G37" s="1">
        <v>0</v>
      </c>
      <c r="H37" s="1">
        <v>1</v>
      </c>
      <c r="I37" s="1">
        <v>78</v>
      </c>
      <c r="J37" s="1">
        <v>59</v>
      </c>
      <c r="K37" s="1">
        <v>1</v>
      </c>
      <c r="L37" s="1">
        <v>78</v>
      </c>
      <c r="M37" s="1">
        <v>59</v>
      </c>
      <c r="N37" s="1">
        <f t="shared" si="0"/>
        <v>2</v>
      </c>
      <c r="O37" s="1">
        <f t="shared" si="1"/>
        <v>78</v>
      </c>
      <c r="P37" s="1">
        <f t="shared" si="2"/>
        <v>133</v>
      </c>
      <c r="Q37" s="1">
        <v>149</v>
      </c>
      <c r="R37" s="8">
        <f t="shared" si="3"/>
        <v>89.261744966442947</v>
      </c>
    </row>
    <row r="38" spans="1:18" x14ac:dyDescent="0.35">
      <c r="A38" s="52"/>
      <c r="B38" s="1" t="s">
        <v>217</v>
      </c>
      <c r="C38" s="1">
        <v>2</v>
      </c>
      <c r="D38" s="1">
        <v>155</v>
      </c>
      <c r="E38" s="1">
        <v>2</v>
      </c>
      <c r="F38" s="1">
        <v>107</v>
      </c>
      <c r="G38" s="1">
        <v>92</v>
      </c>
      <c r="H38" s="1">
        <v>1</v>
      </c>
      <c r="I38" s="1">
        <v>75</v>
      </c>
      <c r="J38" s="1">
        <v>39</v>
      </c>
      <c r="K38" s="1">
        <v>3</v>
      </c>
      <c r="L38" s="1">
        <v>182</v>
      </c>
      <c r="M38" s="1">
        <v>131</v>
      </c>
      <c r="N38" s="1">
        <f t="shared" si="0"/>
        <v>5</v>
      </c>
      <c r="O38" s="1">
        <f t="shared" si="1"/>
        <v>182</v>
      </c>
      <c r="P38" s="1">
        <f t="shared" si="2"/>
        <v>286</v>
      </c>
      <c r="Q38" s="1">
        <v>338</v>
      </c>
      <c r="R38" s="8">
        <f t="shared" si="3"/>
        <v>84.615384615384613</v>
      </c>
    </row>
    <row r="39" spans="1:18" x14ac:dyDescent="0.35">
      <c r="A39" s="52"/>
      <c r="B39" s="1" t="s">
        <v>223</v>
      </c>
      <c r="C39" s="1">
        <v>2</v>
      </c>
      <c r="D39" s="1">
        <v>126</v>
      </c>
      <c r="E39" s="1">
        <v>0</v>
      </c>
      <c r="F39" s="1">
        <v>0</v>
      </c>
      <c r="G39" s="1">
        <v>0</v>
      </c>
      <c r="H39" s="1">
        <v>2</v>
      </c>
      <c r="I39" s="1">
        <v>106</v>
      </c>
      <c r="J39" s="1">
        <v>60</v>
      </c>
      <c r="K39" s="1">
        <v>2</v>
      </c>
      <c r="L39" s="1">
        <v>106</v>
      </c>
      <c r="M39" s="1">
        <v>60</v>
      </c>
      <c r="N39" s="1">
        <f t="shared" si="0"/>
        <v>4</v>
      </c>
      <c r="O39" s="1">
        <f t="shared" si="1"/>
        <v>106</v>
      </c>
      <c r="P39" s="1">
        <f t="shared" si="2"/>
        <v>186</v>
      </c>
      <c r="Q39" s="1">
        <v>198</v>
      </c>
      <c r="R39" s="8">
        <f t="shared" si="3"/>
        <v>93.939393939393938</v>
      </c>
    </row>
    <row r="40" spans="1:18" x14ac:dyDescent="0.35">
      <c r="A40" s="52" t="s">
        <v>191</v>
      </c>
      <c r="B40" s="1" t="s">
        <v>226</v>
      </c>
      <c r="C40" s="1">
        <v>2</v>
      </c>
      <c r="D40" s="1">
        <v>155</v>
      </c>
      <c r="E40" s="1">
        <v>0</v>
      </c>
      <c r="F40" s="1">
        <v>0</v>
      </c>
      <c r="G40" s="1">
        <v>0</v>
      </c>
      <c r="H40" s="1">
        <v>1</v>
      </c>
      <c r="I40" s="1">
        <v>75</v>
      </c>
      <c r="J40" s="1">
        <v>66</v>
      </c>
      <c r="K40" s="1">
        <v>1</v>
      </c>
      <c r="L40" s="1">
        <v>75</v>
      </c>
      <c r="M40" s="1">
        <v>66</v>
      </c>
      <c r="N40" s="1">
        <f t="shared" si="0"/>
        <v>3</v>
      </c>
      <c r="O40" s="1">
        <f t="shared" si="1"/>
        <v>75</v>
      </c>
      <c r="P40" s="1">
        <f t="shared" si="2"/>
        <v>221</v>
      </c>
      <c r="Q40" s="1">
        <v>203</v>
      </c>
      <c r="R40" s="8">
        <f t="shared" si="3"/>
        <v>108.86699507389163</v>
      </c>
    </row>
    <row r="41" spans="1:18" x14ac:dyDescent="0.35">
      <c r="A41" s="52"/>
      <c r="B41" s="1" t="s">
        <v>227</v>
      </c>
      <c r="C41" s="1">
        <v>5</v>
      </c>
      <c r="D41" s="1">
        <v>296</v>
      </c>
      <c r="E41" s="1">
        <v>0</v>
      </c>
      <c r="F41" s="1">
        <v>0</v>
      </c>
      <c r="G41" s="1">
        <v>0</v>
      </c>
      <c r="H41" s="1">
        <v>2</v>
      </c>
      <c r="I41" s="1">
        <v>80</v>
      </c>
      <c r="J41" s="1">
        <v>56</v>
      </c>
      <c r="K41" s="1">
        <v>2</v>
      </c>
      <c r="L41" s="1">
        <v>80</v>
      </c>
      <c r="M41" s="1">
        <v>56</v>
      </c>
      <c r="N41" s="1">
        <f t="shared" si="0"/>
        <v>7</v>
      </c>
      <c r="O41" s="1">
        <f t="shared" si="1"/>
        <v>80</v>
      </c>
      <c r="P41" s="1">
        <f t="shared" si="2"/>
        <v>352</v>
      </c>
      <c r="Q41" s="1">
        <v>368</v>
      </c>
      <c r="R41" s="8">
        <f t="shared" si="3"/>
        <v>95.65217391304347</v>
      </c>
    </row>
    <row r="42" spans="1:18" x14ac:dyDescent="0.35">
      <c r="A42" s="52"/>
      <c r="B42" s="1" t="s">
        <v>235</v>
      </c>
      <c r="C42" s="1">
        <v>1</v>
      </c>
      <c r="D42" s="1">
        <v>178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f t="shared" si="0"/>
        <v>1</v>
      </c>
      <c r="O42" s="1">
        <f t="shared" si="1"/>
        <v>0</v>
      </c>
      <c r="P42" s="1">
        <f t="shared" si="2"/>
        <v>178</v>
      </c>
      <c r="Q42" s="1">
        <v>172</v>
      </c>
      <c r="R42" s="8">
        <f t="shared" si="3"/>
        <v>103.48837209302326</v>
      </c>
    </row>
    <row r="43" spans="1:18" x14ac:dyDescent="0.35">
      <c r="A43" s="52"/>
      <c r="B43" s="1" t="s">
        <v>238</v>
      </c>
      <c r="C43" s="1">
        <v>1</v>
      </c>
      <c r="D43" s="1">
        <v>100</v>
      </c>
      <c r="E43" s="1">
        <v>1</v>
      </c>
      <c r="F43" s="1">
        <v>26</v>
      </c>
      <c r="G43" s="1">
        <v>26</v>
      </c>
      <c r="H43" s="1">
        <v>1</v>
      </c>
      <c r="I43" s="1">
        <v>106</v>
      </c>
      <c r="J43" s="1">
        <v>75</v>
      </c>
      <c r="K43" s="1">
        <v>2</v>
      </c>
      <c r="L43" s="1">
        <v>132</v>
      </c>
      <c r="M43" s="1">
        <v>101</v>
      </c>
      <c r="N43" s="1">
        <f t="shared" si="0"/>
        <v>3</v>
      </c>
      <c r="O43" s="1">
        <f t="shared" si="1"/>
        <v>132</v>
      </c>
      <c r="P43" s="1">
        <f t="shared" si="2"/>
        <v>201</v>
      </c>
      <c r="Q43" s="1">
        <v>245</v>
      </c>
      <c r="R43" s="8">
        <f t="shared" si="3"/>
        <v>82.040816326530603</v>
      </c>
    </row>
    <row r="44" spans="1:18" x14ac:dyDescent="0.35">
      <c r="A44" s="52"/>
      <c r="B44" s="1" t="s">
        <v>241</v>
      </c>
      <c r="C44" s="1">
        <v>1</v>
      </c>
      <c r="D44" s="1">
        <v>48</v>
      </c>
      <c r="E44" s="1">
        <v>1</v>
      </c>
      <c r="F44" s="1">
        <v>150</v>
      </c>
      <c r="G44" s="1">
        <v>145</v>
      </c>
      <c r="H44" s="1">
        <v>1</v>
      </c>
      <c r="I44" s="1">
        <v>125</v>
      </c>
      <c r="J44" s="1">
        <v>117</v>
      </c>
      <c r="K44" s="1">
        <v>2</v>
      </c>
      <c r="L44" s="1">
        <v>275</v>
      </c>
      <c r="M44" s="1">
        <v>262</v>
      </c>
      <c r="N44" s="1">
        <f t="shared" si="0"/>
        <v>3</v>
      </c>
      <c r="O44" s="1">
        <f t="shared" si="1"/>
        <v>275</v>
      </c>
      <c r="P44" s="1">
        <f t="shared" si="2"/>
        <v>310</v>
      </c>
      <c r="Q44" s="1">
        <v>345</v>
      </c>
      <c r="R44" s="8">
        <f t="shared" si="3"/>
        <v>89.85507246376811</v>
      </c>
    </row>
    <row r="45" spans="1:18" ht="20" customHeight="1" x14ac:dyDescent="0.35">
      <c r="A45" s="16" t="s">
        <v>368</v>
      </c>
      <c r="B45" s="16"/>
      <c r="C45" s="16">
        <v>35</v>
      </c>
      <c r="D45" s="16">
        <v>2451</v>
      </c>
      <c r="E45" s="16">
        <v>4</v>
      </c>
      <c r="F45" s="16">
        <v>283</v>
      </c>
      <c r="G45" s="16">
        <v>263</v>
      </c>
      <c r="H45" s="16">
        <v>20</v>
      </c>
      <c r="I45" s="16">
        <v>1447</v>
      </c>
      <c r="J45" s="16">
        <v>1043</v>
      </c>
      <c r="K45" s="16">
        <v>24</v>
      </c>
      <c r="L45" s="16">
        <v>1730</v>
      </c>
      <c r="M45" s="16">
        <v>1306</v>
      </c>
      <c r="N45" s="7">
        <f t="shared" si="0"/>
        <v>59</v>
      </c>
      <c r="O45" s="7">
        <f t="shared" si="1"/>
        <v>1730</v>
      </c>
      <c r="P45" s="7">
        <f t="shared" si="2"/>
        <v>3757</v>
      </c>
      <c r="Q45" s="16">
        <v>3961</v>
      </c>
      <c r="R45" s="9">
        <f t="shared" si="3"/>
        <v>94.849785407725321</v>
      </c>
    </row>
    <row r="46" spans="1:18" x14ac:dyDescent="0.35">
      <c r="A46" s="49" t="s">
        <v>189</v>
      </c>
      <c r="B46" s="43" t="s">
        <v>188</v>
      </c>
      <c r="C46" s="1">
        <v>3</v>
      </c>
      <c r="D46" s="1">
        <v>272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f t="shared" si="0"/>
        <v>3</v>
      </c>
      <c r="O46" s="1">
        <f t="shared" si="1"/>
        <v>0</v>
      </c>
      <c r="P46" s="1">
        <f t="shared" si="2"/>
        <v>272</v>
      </c>
      <c r="Q46" s="1">
        <v>303</v>
      </c>
      <c r="R46" s="8">
        <f t="shared" si="3"/>
        <v>89.768976897689768</v>
      </c>
    </row>
    <row r="47" spans="1:18" x14ac:dyDescent="0.35">
      <c r="A47" s="50"/>
      <c r="B47" s="43" t="s">
        <v>199</v>
      </c>
      <c r="C47" s="1">
        <v>3</v>
      </c>
      <c r="D47" s="1">
        <v>175</v>
      </c>
      <c r="E47" s="1">
        <v>0</v>
      </c>
      <c r="F47" s="1">
        <v>0</v>
      </c>
      <c r="G47" s="1">
        <v>0</v>
      </c>
      <c r="H47" s="1">
        <v>2</v>
      </c>
      <c r="I47" s="1">
        <v>160</v>
      </c>
      <c r="J47" s="1">
        <v>108</v>
      </c>
      <c r="K47" s="1">
        <v>2</v>
      </c>
      <c r="L47" s="1">
        <v>160</v>
      </c>
      <c r="M47" s="1">
        <v>108</v>
      </c>
      <c r="N47" s="1">
        <f t="shared" si="0"/>
        <v>5</v>
      </c>
      <c r="O47" s="1">
        <f t="shared" si="1"/>
        <v>160</v>
      </c>
      <c r="P47" s="1">
        <f t="shared" si="2"/>
        <v>283</v>
      </c>
      <c r="Q47" s="1">
        <v>282</v>
      </c>
      <c r="R47" s="8">
        <f t="shared" si="3"/>
        <v>100.35460992907802</v>
      </c>
    </row>
    <row r="48" spans="1:18" x14ac:dyDescent="0.35">
      <c r="A48" s="50"/>
      <c r="B48" s="43" t="s">
        <v>212</v>
      </c>
      <c r="C48" s="1">
        <v>3</v>
      </c>
      <c r="D48" s="1">
        <v>179</v>
      </c>
      <c r="E48" s="1">
        <v>0</v>
      </c>
      <c r="F48" s="1">
        <v>0</v>
      </c>
      <c r="G48" s="1">
        <v>0</v>
      </c>
      <c r="H48" s="1">
        <v>1</v>
      </c>
      <c r="I48" s="1">
        <v>140</v>
      </c>
      <c r="J48" s="1">
        <v>103</v>
      </c>
      <c r="K48" s="1">
        <v>1</v>
      </c>
      <c r="L48" s="1">
        <v>140</v>
      </c>
      <c r="M48" s="1">
        <v>103</v>
      </c>
      <c r="N48" s="1">
        <f t="shared" si="0"/>
        <v>4</v>
      </c>
      <c r="O48" s="1">
        <f t="shared" si="1"/>
        <v>140</v>
      </c>
      <c r="P48" s="1">
        <f t="shared" si="2"/>
        <v>282</v>
      </c>
      <c r="Q48" s="1">
        <v>361</v>
      </c>
      <c r="R48" s="8">
        <f t="shared" si="3"/>
        <v>78.116343490304715</v>
      </c>
    </row>
    <row r="49" spans="1:18" x14ac:dyDescent="0.35">
      <c r="A49" s="50"/>
      <c r="B49" s="43" t="s">
        <v>236</v>
      </c>
      <c r="C49" s="1">
        <v>3</v>
      </c>
      <c r="D49" s="1">
        <v>185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f t="shared" si="0"/>
        <v>3</v>
      </c>
      <c r="O49" s="1">
        <f t="shared" si="1"/>
        <v>0</v>
      </c>
      <c r="P49" s="1">
        <f t="shared" si="2"/>
        <v>185</v>
      </c>
      <c r="Q49" s="1">
        <v>208</v>
      </c>
      <c r="R49" s="8">
        <f t="shared" si="3"/>
        <v>88.942307692307693</v>
      </c>
    </row>
    <row r="50" spans="1:18" ht="29" x14ac:dyDescent="0.35">
      <c r="A50" s="50"/>
      <c r="B50" s="43" t="s">
        <v>239</v>
      </c>
      <c r="C50" s="1">
        <v>3</v>
      </c>
      <c r="D50" s="1">
        <v>323</v>
      </c>
      <c r="E50" s="1">
        <v>0</v>
      </c>
      <c r="F50" s="1">
        <v>0</v>
      </c>
      <c r="G50" s="1">
        <v>0</v>
      </c>
      <c r="H50" s="1">
        <v>4</v>
      </c>
      <c r="I50" s="1">
        <v>378</v>
      </c>
      <c r="J50" s="1">
        <v>269</v>
      </c>
      <c r="K50" s="1">
        <v>4</v>
      </c>
      <c r="L50" s="1">
        <v>378</v>
      </c>
      <c r="M50" s="1">
        <v>269</v>
      </c>
      <c r="N50" s="1">
        <f t="shared" si="0"/>
        <v>7</v>
      </c>
      <c r="O50" s="1">
        <f t="shared" si="1"/>
        <v>378</v>
      </c>
      <c r="P50" s="1">
        <f t="shared" si="2"/>
        <v>592</v>
      </c>
      <c r="Q50" s="1">
        <v>599</v>
      </c>
      <c r="R50" s="8">
        <f t="shared" si="3"/>
        <v>98.831385642737899</v>
      </c>
    </row>
    <row r="51" spans="1:18" x14ac:dyDescent="0.35">
      <c r="A51" s="51"/>
      <c r="B51" s="43" t="s">
        <v>242</v>
      </c>
      <c r="C51" s="1">
        <v>1</v>
      </c>
      <c r="D51" s="1">
        <v>151</v>
      </c>
      <c r="E51" s="1">
        <v>0</v>
      </c>
      <c r="F51" s="1">
        <v>0</v>
      </c>
      <c r="G51" s="1">
        <v>0</v>
      </c>
      <c r="H51" s="1">
        <v>2</v>
      </c>
      <c r="I51" s="1">
        <v>87</v>
      </c>
      <c r="J51" s="1">
        <v>75</v>
      </c>
      <c r="K51" s="1">
        <v>2</v>
      </c>
      <c r="L51" s="1">
        <v>87</v>
      </c>
      <c r="M51" s="1">
        <v>75</v>
      </c>
      <c r="N51" s="1">
        <f t="shared" si="0"/>
        <v>3</v>
      </c>
      <c r="O51" s="1">
        <f t="shared" si="1"/>
        <v>87</v>
      </c>
      <c r="P51" s="1">
        <f t="shared" si="2"/>
        <v>226</v>
      </c>
      <c r="Q51" s="1">
        <v>170</v>
      </c>
      <c r="R51" s="8">
        <f t="shared" si="3"/>
        <v>132.94117647058823</v>
      </c>
    </row>
    <row r="52" spans="1:18" ht="20" customHeight="1" x14ac:dyDescent="0.35">
      <c r="A52" s="16" t="s">
        <v>369</v>
      </c>
      <c r="B52" s="16"/>
      <c r="C52" s="16">
        <v>16</v>
      </c>
      <c r="D52" s="16">
        <v>1285</v>
      </c>
      <c r="E52" s="16">
        <v>0</v>
      </c>
      <c r="F52" s="16">
        <v>0</v>
      </c>
      <c r="G52" s="16">
        <v>0</v>
      </c>
      <c r="H52" s="16">
        <v>9</v>
      </c>
      <c r="I52" s="16">
        <v>765</v>
      </c>
      <c r="J52" s="16">
        <v>555</v>
      </c>
      <c r="K52" s="16">
        <v>9</v>
      </c>
      <c r="L52" s="16">
        <v>765</v>
      </c>
      <c r="M52" s="16">
        <v>555</v>
      </c>
      <c r="N52" s="7">
        <f t="shared" si="0"/>
        <v>25</v>
      </c>
      <c r="O52" s="7">
        <f t="shared" si="1"/>
        <v>765</v>
      </c>
      <c r="P52" s="7">
        <f t="shared" si="2"/>
        <v>1840</v>
      </c>
      <c r="Q52" s="16">
        <v>1923</v>
      </c>
      <c r="R52" s="9">
        <f t="shared" si="3"/>
        <v>95.683827353094117</v>
      </c>
    </row>
    <row r="53" spans="1:18" ht="29" customHeight="1" x14ac:dyDescent="0.35">
      <c r="A53" s="44" t="s">
        <v>201</v>
      </c>
      <c r="B53" s="1" t="s">
        <v>200</v>
      </c>
      <c r="C53" s="1">
        <v>7</v>
      </c>
      <c r="D53" s="1">
        <v>657</v>
      </c>
      <c r="E53" s="1">
        <v>0</v>
      </c>
      <c r="F53" s="1">
        <v>0</v>
      </c>
      <c r="G53" s="1">
        <v>0</v>
      </c>
      <c r="H53" s="1">
        <v>1</v>
      </c>
      <c r="I53" s="1">
        <v>75</v>
      </c>
      <c r="J53" s="1">
        <v>64</v>
      </c>
      <c r="K53" s="1">
        <v>1</v>
      </c>
      <c r="L53" s="1">
        <v>75</v>
      </c>
      <c r="M53" s="1">
        <v>64</v>
      </c>
      <c r="N53" s="1">
        <f t="shared" si="0"/>
        <v>8</v>
      </c>
      <c r="O53" s="1">
        <f t="shared" si="1"/>
        <v>75</v>
      </c>
      <c r="P53" s="1">
        <f t="shared" si="2"/>
        <v>721</v>
      </c>
      <c r="Q53" s="1">
        <v>776</v>
      </c>
      <c r="R53" s="8">
        <f t="shared" si="3"/>
        <v>92.912371134020617</v>
      </c>
    </row>
    <row r="54" spans="1:18" x14ac:dyDescent="0.35">
      <c r="A54" s="45"/>
      <c r="B54" s="1" t="s">
        <v>230</v>
      </c>
      <c r="C54" s="1">
        <v>3</v>
      </c>
      <c r="D54" s="1">
        <v>126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f t="shared" si="0"/>
        <v>3</v>
      </c>
      <c r="O54" s="1">
        <f t="shared" si="1"/>
        <v>0</v>
      </c>
      <c r="P54" s="1">
        <f t="shared" si="2"/>
        <v>126</v>
      </c>
      <c r="Q54" s="1">
        <v>179</v>
      </c>
      <c r="R54" s="8">
        <f t="shared" si="3"/>
        <v>70.391061452513966</v>
      </c>
    </row>
    <row r="55" spans="1:18" x14ac:dyDescent="0.35">
      <c r="A55" s="45"/>
      <c r="B55" s="1" t="s">
        <v>243</v>
      </c>
      <c r="C55" s="1">
        <v>3</v>
      </c>
      <c r="D55" s="1">
        <v>241</v>
      </c>
      <c r="E55" s="1">
        <v>0</v>
      </c>
      <c r="F55" s="1">
        <v>0</v>
      </c>
      <c r="G55" s="1">
        <v>0</v>
      </c>
      <c r="H55" s="1">
        <v>2</v>
      </c>
      <c r="I55" s="1">
        <v>159</v>
      </c>
      <c r="J55" s="1">
        <v>88</v>
      </c>
      <c r="K55" s="1">
        <v>2</v>
      </c>
      <c r="L55" s="1">
        <v>159</v>
      </c>
      <c r="M55" s="1">
        <v>88</v>
      </c>
      <c r="N55" s="1">
        <f t="shared" si="0"/>
        <v>5</v>
      </c>
      <c r="O55" s="1">
        <f t="shared" si="1"/>
        <v>159</v>
      </c>
      <c r="P55" s="1">
        <f t="shared" si="2"/>
        <v>329</v>
      </c>
      <c r="Q55" s="1">
        <v>268</v>
      </c>
      <c r="R55" s="8">
        <f t="shared" si="3"/>
        <v>122.76119402985074</v>
      </c>
    </row>
    <row r="56" spans="1:18" x14ac:dyDescent="0.35">
      <c r="A56" s="45"/>
      <c r="B56" s="1" t="s">
        <v>246</v>
      </c>
      <c r="C56" s="1">
        <v>6</v>
      </c>
      <c r="D56" s="1">
        <v>620</v>
      </c>
      <c r="E56" s="1">
        <v>0</v>
      </c>
      <c r="F56" s="1">
        <v>0</v>
      </c>
      <c r="G56" s="1">
        <v>0</v>
      </c>
      <c r="H56" s="1">
        <v>3</v>
      </c>
      <c r="I56" s="1">
        <v>149</v>
      </c>
      <c r="J56" s="1">
        <v>107</v>
      </c>
      <c r="K56" s="1">
        <v>3</v>
      </c>
      <c r="L56" s="1">
        <v>149</v>
      </c>
      <c r="M56" s="1">
        <v>107</v>
      </c>
      <c r="N56" s="1">
        <f t="shared" si="0"/>
        <v>9</v>
      </c>
      <c r="O56" s="1">
        <f t="shared" si="1"/>
        <v>149</v>
      </c>
      <c r="P56" s="1">
        <f t="shared" si="2"/>
        <v>727</v>
      </c>
      <c r="Q56" s="1">
        <v>725</v>
      </c>
      <c r="R56" s="8">
        <f t="shared" si="3"/>
        <v>100.27586206896552</v>
      </c>
    </row>
    <row r="57" spans="1:18" x14ac:dyDescent="0.35">
      <c r="A57" s="46"/>
      <c r="B57" s="1" t="s">
        <v>245</v>
      </c>
      <c r="C57" s="1">
        <v>4</v>
      </c>
      <c r="D57" s="1">
        <v>342</v>
      </c>
      <c r="E57" s="1">
        <v>0</v>
      </c>
      <c r="F57" s="1">
        <v>0</v>
      </c>
      <c r="G57" s="1">
        <v>0</v>
      </c>
      <c r="H57" s="1">
        <v>1</v>
      </c>
      <c r="I57" s="1">
        <v>100</v>
      </c>
      <c r="J57" s="1">
        <v>80</v>
      </c>
      <c r="K57" s="1">
        <v>1</v>
      </c>
      <c r="L57" s="1">
        <v>100</v>
      </c>
      <c r="M57" s="1">
        <v>80</v>
      </c>
      <c r="N57" s="1">
        <f t="shared" si="0"/>
        <v>5</v>
      </c>
      <c r="O57" s="1">
        <f t="shared" si="1"/>
        <v>100</v>
      </c>
      <c r="P57" s="1">
        <f t="shared" si="2"/>
        <v>422</v>
      </c>
      <c r="Q57" s="1">
        <v>402</v>
      </c>
      <c r="R57" s="8">
        <f t="shared" si="3"/>
        <v>104.97512437810947</v>
      </c>
    </row>
    <row r="58" spans="1:18" ht="20" customHeight="1" x14ac:dyDescent="0.35">
      <c r="A58" s="16" t="s">
        <v>370</v>
      </c>
      <c r="B58" s="16"/>
      <c r="C58" s="16">
        <v>23</v>
      </c>
      <c r="D58" s="16">
        <v>1986</v>
      </c>
      <c r="E58" s="16">
        <v>0</v>
      </c>
      <c r="F58" s="16">
        <v>0</v>
      </c>
      <c r="G58" s="16">
        <v>0</v>
      </c>
      <c r="H58" s="16">
        <v>7</v>
      </c>
      <c r="I58" s="16">
        <v>483</v>
      </c>
      <c r="J58" s="16">
        <v>339</v>
      </c>
      <c r="K58" s="16">
        <v>7</v>
      </c>
      <c r="L58" s="16">
        <v>483</v>
      </c>
      <c r="M58" s="16">
        <v>339</v>
      </c>
      <c r="N58" s="7">
        <f t="shared" si="0"/>
        <v>30</v>
      </c>
      <c r="O58" s="7">
        <f t="shared" si="1"/>
        <v>483</v>
      </c>
      <c r="P58" s="7">
        <f t="shared" si="2"/>
        <v>2325</v>
      </c>
      <c r="Q58" s="16">
        <v>2350</v>
      </c>
      <c r="R58" s="9">
        <f t="shared" si="3"/>
        <v>98.936170212765958</v>
      </c>
    </row>
    <row r="59" spans="1:18" x14ac:dyDescent="0.35">
      <c r="A59" s="44" t="s">
        <v>222</v>
      </c>
      <c r="B59" s="1" t="s">
        <v>221</v>
      </c>
      <c r="C59" s="1">
        <v>1</v>
      </c>
      <c r="D59" s="1">
        <v>71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f t="shared" si="0"/>
        <v>1</v>
      </c>
      <c r="O59" s="1">
        <f t="shared" si="1"/>
        <v>0</v>
      </c>
      <c r="P59" s="1">
        <f t="shared" si="2"/>
        <v>71</v>
      </c>
      <c r="Q59" s="1">
        <v>91</v>
      </c>
      <c r="R59" s="8">
        <f t="shared" si="3"/>
        <v>78.021978021978015</v>
      </c>
    </row>
    <row r="60" spans="1:18" x14ac:dyDescent="0.35">
      <c r="A60" s="45"/>
      <c r="B60" s="1" t="s">
        <v>228</v>
      </c>
      <c r="C60" s="1">
        <v>1</v>
      </c>
      <c r="D60" s="1">
        <v>74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f t="shared" si="0"/>
        <v>1</v>
      </c>
      <c r="O60" s="1">
        <f t="shared" si="1"/>
        <v>0</v>
      </c>
      <c r="P60" s="1">
        <f t="shared" si="2"/>
        <v>74</v>
      </c>
      <c r="Q60" s="1">
        <v>80</v>
      </c>
      <c r="R60" s="8">
        <f t="shared" si="3"/>
        <v>92.5</v>
      </c>
    </row>
    <row r="61" spans="1:18" x14ac:dyDescent="0.35">
      <c r="A61" s="45"/>
      <c r="B61" s="1" t="s">
        <v>229</v>
      </c>
      <c r="C61" s="1">
        <v>2</v>
      </c>
      <c r="D61" s="1">
        <v>103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f t="shared" si="0"/>
        <v>2</v>
      </c>
      <c r="O61" s="1">
        <f t="shared" si="1"/>
        <v>0</v>
      </c>
      <c r="P61" s="1">
        <f t="shared" si="2"/>
        <v>103</v>
      </c>
      <c r="Q61" s="1">
        <v>109</v>
      </c>
      <c r="R61" s="8">
        <f t="shared" si="3"/>
        <v>94.495412844036693</v>
      </c>
    </row>
    <row r="62" spans="1:18" x14ac:dyDescent="0.35">
      <c r="A62" s="45"/>
      <c r="B62" s="1" t="s">
        <v>233</v>
      </c>
      <c r="C62" s="1">
        <v>2</v>
      </c>
      <c r="D62" s="1">
        <v>210</v>
      </c>
      <c r="E62" s="1">
        <v>1</v>
      </c>
      <c r="F62" s="1">
        <v>69</v>
      </c>
      <c r="G62" s="1">
        <v>69</v>
      </c>
      <c r="H62" s="1">
        <v>1</v>
      </c>
      <c r="I62" s="1">
        <v>80</v>
      </c>
      <c r="J62" s="1">
        <v>17</v>
      </c>
      <c r="K62" s="1">
        <v>2</v>
      </c>
      <c r="L62" s="1">
        <v>149</v>
      </c>
      <c r="M62" s="1">
        <v>86</v>
      </c>
      <c r="N62" s="1">
        <f t="shared" si="0"/>
        <v>4</v>
      </c>
      <c r="O62" s="1">
        <f t="shared" si="1"/>
        <v>149</v>
      </c>
      <c r="P62" s="1">
        <f t="shared" si="2"/>
        <v>296</v>
      </c>
      <c r="Q62" s="1">
        <v>331</v>
      </c>
      <c r="R62" s="8">
        <f t="shared" si="3"/>
        <v>89.42598187311178</v>
      </c>
    </row>
    <row r="63" spans="1:18" x14ac:dyDescent="0.35">
      <c r="A63" s="45"/>
      <c r="B63" s="1" t="s">
        <v>234</v>
      </c>
      <c r="C63" s="1">
        <v>4</v>
      </c>
      <c r="D63" s="1">
        <v>292</v>
      </c>
      <c r="E63" s="1">
        <v>0</v>
      </c>
      <c r="F63" s="1">
        <v>0</v>
      </c>
      <c r="G63" s="1">
        <v>0</v>
      </c>
      <c r="H63" s="1">
        <v>1</v>
      </c>
      <c r="I63" s="1">
        <v>50</v>
      </c>
      <c r="J63" s="1">
        <v>36</v>
      </c>
      <c r="K63" s="1">
        <v>1</v>
      </c>
      <c r="L63" s="1">
        <v>50</v>
      </c>
      <c r="M63" s="1">
        <v>36</v>
      </c>
      <c r="N63" s="1">
        <f t="shared" si="0"/>
        <v>5</v>
      </c>
      <c r="O63" s="1">
        <f t="shared" si="1"/>
        <v>50</v>
      </c>
      <c r="P63" s="1">
        <f t="shared" si="2"/>
        <v>328</v>
      </c>
      <c r="Q63" s="1">
        <v>366</v>
      </c>
      <c r="R63" s="8">
        <f t="shared" si="3"/>
        <v>89.617486338797818</v>
      </c>
    </row>
    <row r="64" spans="1:18" x14ac:dyDescent="0.35">
      <c r="A64" s="46"/>
      <c r="B64" s="1" t="s">
        <v>240</v>
      </c>
      <c r="C64" s="1">
        <v>7</v>
      </c>
      <c r="D64" s="1">
        <v>485</v>
      </c>
      <c r="E64" s="1">
        <v>3</v>
      </c>
      <c r="F64" s="1">
        <v>78</v>
      </c>
      <c r="G64" s="1">
        <v>76</v>
      </c>
      <c r="H64" s="1">
        <v>2</v>
      </c>
      <c r="I64" s="1">
        <v>81</v>
      </c>
      <c r="J64" s="1">
        <v>65</v>
      </c>
      <c r="K64" s="1">
        <v>5</v>
      </c>
      <c r="L64" s="1">
        <v>159</v>
      </c>
      <c r="M64" s="1">
        <v>141</v>
      </c>
      <c r="N64" s="1">
        <f t="shared" si="0"/>
        <v>12</v>
      </c>
      <c r="O64" s="1">
        <f t="shared" si="1"/>
        <v>159</v>
      </c>
      <c r="P64" s="1">
        <f t="shared" si="2"/>
        <v>626</v>
      </c>
      <c r="Q64" s="1">
        <v>706</v>
      </c>
      <c r="R64" s="8">
        <f t="shared" si="3"/>
        <v>88.668555240793211</v>
      </c>
    </row>
    <row r="65" spans="1:18" ht="20" customHeight="1" x14ac:dyDescent="0.35">
      <c r="A65" s="16" t="s">
        <v>371</v>
      </c>
      <c r="B65" s="16"/>
      <c r="C65" s="16">
        <v>17</v>
      </c>
      <c r="D65" s="16">
        <v>1235</v>
      </c>
      <c r="E65" s="16">
        <v>4</v>
      </c>
      <c r="F65" s="16">
        <v>147</v>
      </c>
      <c r="G65" s="16">
        <v>145</v>
      </c>
      <c r="H65" s="16">
        <v>4</v>
      </c>
      <c r="I65" s="16">
        <v>211</v>
      </c>
      <c r="J65" s="16">
        <v>118</v>
      </c>
      <c r="K65" s="16">
        <v>8</v>
      </c>
      <c r="L65" s="16">
        <v>358</v>
      </c>
      <c r="M65" s="16">
        <v>263</v>
      </c>
      <c r="N65" s="7">
        <f t="shared" si="0"/>
        <v>25</v>
      </c>
      <c r="O65" s="7">
        <f t="shared" si="1"/>
        <v>358</v>
      </c>
      <c r="P65" s="7">
        <f t="shared" si="2"/>
        <v>1498</v>
      </c>
      <c r="Q65" s="16">
        <v>1683</v>
      </c>
      <c r="R65" s="9">
        <f t="shared" si="3"/>
        <v>89.007724301841961</v>
      </c>
    </row>
    <row r="66" spans="1:18" ht="25" customHeight="1" x14ac:dyDescent="0.35">
      <c r="A66" s="54" t="s">
        <v>384</v>
      </c>
      <c r="B66" s="17"/>
      <c r="C66" s="16">
        <v>163</v>
      </c>
      <c r="D66" s="16">
        <v>10938</v>
      </c>
      <c r="E66" s="16">
        <v>87</v>
      </c>
      <c r="F66" s="16">
        <v>5990</v>
      </c>
      <c r="G66" s="16">
        <v>5894</v>
      </c>
      <c r="H66" s="16">
        <v>91</v>
      </c>
      <c r="I66" s="16">
        <v>6321</v>
      </c>
      <c r="J66" s="16">
        <v>4638</v>
      </c>
      <c r="K66" s="16">
        <v>178</v>
      </c>
      <c r="L66" s="16">
        <v>12311</v>
      </c>
      <c r="M66" s="16">
        <v>10532</v>
      </c>
      <c r="N66" s="7">
        <f t="shared" si="0"/>
        <v>341</v>
      </c>
      <c r="O66" s="7">
        <f t="shared" si="1"/>
        <v>12311</v>
      </c>
      <c r="P66" s="7">
        <f t="shared" si="2"/>
        <v>21470</v>
      </c>
      <c r="Q66" s="16">
        <v>22585</v>
      </c>
      <c r="R66" s="9">
        <f t="shared" si="3"/>
        <v>95.063094974540633</v>
      </c>
    </row>
  </sheetData>
  <autoFilter ref="A3:R66" xr:uid="{D9B602CC-F635-44DE-960F-F4BCC4829A5D}"/>
  <mergeCells count="16">
    <mergeCell ref="B2:B3"/>
    <mergeCell ref="A2:A3"/>
    <mergeCell ref="A4:A15"/>
    <mergeCell ref="A59:A64"/>
    <mergeCell ref="A53:A57"/>
    <mergeCell ref="A46:A51"/>
    <mergeCell ref="A19:A28"/>
    <mergeCell ref="A30:A39"/>
    <mergeCell ref="A40:A44"/>
    <mergeCell ref="C2:D2"/>
    <mergeCell ref="N2:N3"/>
    <mergeCell ref="E2:M2"/>
    <mergeCell ref="O2:O3"/>
    <mergeCell ref="P2:P3"/>
    <mergeCell ref="Q2:Q3"/>
    <mergeCell ref="R2:R3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D21D9-C6A9-4266-AF0E-FA46427CA8AA}">
  <dimension ref="A1:R28"/>
  <sheetViews>
    <sheetView topLeftCell="A3" zoomScaleNormal="100" workbookViewId="0">
      <selection activeCell="D36" sqref="D36"/>
    </sheetView>
  </sheetViews>
  <sheetFormatPr defaultRowHeight="14.5" x14ac:dyDescent="0.35"/>
  <cols>
    <col min="1" max="1" width="18.81640625" customWidth="1"/>
    <col min="2" max="2" width="17.6328125" customWidth="1"/>
    <col min="3" max="4" width="11.08984375" customWidth="1"/>
    <col min="17" max="17" width="9.08984375" customWidth="1"/>
  </cols>
  <sheetData>
    <row r="1" spans="1:18" ht="15.5" x14ac:dyDescent="0.35">
      <c r="A1" s="10" t="s">
        <v>407</v>
      </c>
    </row>
    <row r="2" spans="1:18" ht="22.5" customHeight="1" x14ac:dyDescent="0.35">
      <c r="A2" s="20" t="s">
        <v>1</v>
      </c>
      <c r="B2" s="20" t="s">
        <v>0</v>
      </c>
      <c r="C2" s="25" t="s">
        <v>390</v>
      </c>
      <c r="D2" s="27"/>
      <c r="E2" s="28" t="s">
        <v>389</v>
      </c>
      <c r="F2" s="28"/>
      <c r="G2" s="28"/>
      <c r="H2" s="28"/>
      <c r="I2" s="28"/>
      <c r="J2" s="28"/>
      <c r="K2" s="28"/>
      <c r="L2" s="28"/>
      <c r="M2" s="28"/>
      <c r="N2" s="23" t="s">
        <v>386</v>
      </c>
      <c r="O2" s="23" t="s">
        <v>402</v>
      </c>
      <c r="P2" s="23" t="s">
        <v>383</v>
      </c>
      <c r="Q2" s="23" t="s">
        <v>397</v>
      </c>
      <c r="R2" s="23" t="s">
        <v>387</v>
      </c>
    </row>
    <row r="3" spans="1:18" ht="70.5" customHeight="1" x14ac:dyDescent="0.35">
      <c r="A3" s="22"/>
      <c r="B3" s="22"/>
      <c r="C3" s="12" t="s">
        <v>400</v>
      </c>
      <c r="D3" s="12" t="s">
        <v>401</v>
      </c>
      <c r="E3" s="12" t="s">
        <v>398</v>
      </c>
      <c r="F3" s="12" t="s">
        <v>391</v>
      </c>
      <c r="G3" s="12" t="s">
        <v>392</v>
      </c>
      <c r="H3" s="12" t="s">
        <v>399</v>
      </c>
      <c r="I3" s="12" t="s">
        <v>393</v>
      </c>
      <c r="J3" s="12" t="s">
        <v>394</v>
      </c>
      <c r="K3" s="30" t="s">
        <v>396</v>
      </c>
      <c r="L3" s="30" t="s">
        <v>395</v>
      </c>
      <c r="M3" s="30" t="s">
        <v>385</v>
      </c>
      <c r="N3" s="24"/>
      <c r="O3" s="24"/>
      <c r="P3" s="24"/>
      <c r="Q3" s="24"/>
      <c r="R3" s="24"/>
    </row>
    <row r="4" spans="1:18" x14ac:dyDescent="0.35">
      <c r="A4" s="20" t="s">
        <v>256</v>
      </c>
      <c r="B4" s="5" t="s">
        <v>255</v>
      </c>
      <c r="C4" s="1">
        <v>2</v>
      </c>
      <c r="D4" s="1">
        <v>49</v>
      </c>
      <c r="E4" s="1">
        <v>2</v>
      </c>
      <c r="F4" s="1">
        <v>120</v>
      </c>
      <c r="G4" s="1">
        <v>90</v>
      </c>
      <c r="H4" s="1">
        <v>2</v>
      </c>
      <c r="I4" s="1">
        <v>171</v>
      </c>
      <c r="J4" s="1">
        <v>92</v>
      </c>
      <c r="K4" s="1">
        <v>4</v>
      </c>
      <c r="L4" s="1">
        <v>291</v>
      </c>
      <c r="M4" s="1">
        <v>182</v>
      </c>
      <c r="N4" s="1">
        <f>C4+K4</f>
        <v>6</v>
      </c>
      <c r="O4" s="1">
        <f>L4</f>
        <v>291</v>
      </c>
      <c r="P4" s="1">
        <f>D4+M4</f>
        <v>231</v>
      </c>
      <c r="Q4" s="1">
        <v>241</v>
      </c>
      <c r="R4" s="8">
        <f>P4/Q4%</f>
        <v>95.850622406639005</v>
      </c>
    </row>
    <row r="5" spans="1:18" x14ac:dyDescent="0.35">
      <c r="A5" s="21"/>
      <c r="B5" s="5" t="s">
        <v>257</v>
      </c>
      <c r="C5" s="1">
        <v>6</v>
      </c>
      <c r="D5" s="1">
        <v>430</v>
      </c>
      <c r="E5" s="1">
        <v>10</v>
      </c>
      <c r="F5" s="1">
        <v>791</v>
      </c>
      <c r="G5" s="1">
        <v>790</v>
      </c>
      <c r="H5" s="1">
        <v>20</v>
      </c>
      <c r="I5" s="1">
        <v>1426</v>
      </c>
      <c r="J5" s="1">
        <v>970</v>
      </c>
      <c r="K5" s="1">
        <v>30</v>
      </c>
      <c r="L5" s="1">
        <v>2217</v>
      </c>
      <c r="M5" s="1">
        <v>1760</v>
      </c>
      <c r="N5" s="1">
        <f t="shared" ref="N5:N28" si="0">C5+K5</f>
        <v>36</v>
      </c>
      <c r="O5" s="1">
        <f t="shared" ref="O5:O28" si="1">L5</f>
        <v>2217</v>
      </c>
      <c r="P5" s="1">
        <f t="shared" ref="P5:P28" si="2">D5+M5</f>
        <v>2190</v>
      </c>
      <c r="Q5" s="1">
        <v>2361</v>
      </c>
      <c r="R5" s="8">
        <f t="shared" ref="R5:R28" si="3">P5/Q5%</f>
        <v>92.757306226175345</v>
      </c>
    </row>
    <row r="6" spans="1:18" x14ac:dyDescent="0.35">
      <c r="A6" s="21"/>
      <c r="B6" s="5" t="s">
        <v>258</v>
      </c>
      <c r="C6" s="1">
        <v>1</v>
      </c>
      <c r="D6" s="1">
        <v>39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f t="shared" si="0"/>
        <v>1</v>
      </c>
      <c r="O6" s="1">
        <f t="shared" si="1"/>
        <v>0</v>
      </c>
      <c r="P6" s="1">
        <f t="shared" si="2"/>
        <v>39</v>
      </c>
      <c r="Q6" s="1">
        <v>35</v>
      </c>
      <c r="R6" s="8">
        <f t="shared" si="3"/>
        <v>111.42857142857143</v>
      </c>
    </row>
    <row r="7" spans="1:18" x14ac:dyDescent="0.35">
      <c r="A7" s="21"/>
      <c r="B7" s="5" t="s">
        <v>260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1</v>
      </c>
      <c r="I7" s="1">
        <v>69</v>
      </c>
      <c r="J7" s="1">
        <v>34</v>
      </c>
      <c r="K7" s="1">
        <v>1</v>
      </c>
      <c r="L7" s="1">
        <v>69</v>
      </c>
      <c r="M7" s="1">
        <v>34</v>
      </c>
      <c r="N7" s="1">
        <f t="shared" si="0"/>
        <v>1</v>
      </c>
      <c r="O7" s="1">
        <f t="shared" si="1"/>
        <v>69</v>
      </c>
      <c r="P7" s="1">
        <f t="shared" si="2"/>
        <v>34</v>
      </c>
      <c r="Q7" s="1">
        <v>45</v>
      </c>
      <c r="R7" s="8">
        <f t="shared" si="3"/>
        <v>75.555555555555557</v>
      </c>
    </row>
    <row r="8" spans="1:18" x14ac:dyDescent="0.35">
      <c r="A8" s="21"/>
      <c r="B8" s="5" t="s">
        <v>270</v>
      </c>
      <c r="C8" s="1">
        <v>3</v>
      </c>
      <c r="D8" s="1">
        <v>107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f t="shared" si="0"/>
        <v>3</v>
      </c>
      <c r="O8" s="1">
        <f t="shared" si="1"/>
        <v>0</v>
      </c>
      <c r="P8" s="1">
        <f t="shared" si="2"/>
        <v>107</v>
      </c>
      <c r="Q8" s="1">
        <v>131</v>
      </c>
      <c r="R8" s="8">
        <f t="shared" si="3"/>
        <v>81.679389312977094</v>
      </c>
    </row>
    <row r="9" spans="1:18" x14ac:dyDescent="0.35">
      <c r="A9" s="21"/>
      <c r="B9" s="5" t="s">
        <v>271</v>
      </c>
      <c r="C9" s="1">
        <v>1</v>
      </c>
      <c r="D9" s="1">
        <v>50</v>
      </c>
      <c r="E9" s="1">
        <v>0</v>
      </c>
      <c r="F9" s="1">
        <v>0</v>
      </c>
      <c r="G9" s="1">
        <v>0</v>
      </c>
      <c r="H9" s="1">
        <v>2</v>
      </c>
      <c r="I9" s="1">
        <v>131</v>
      </c>
      <c r="J9" s="1">
        <v>61</v>
      </c>
      <c r="K9" s="1">
        <v>2</v>
      </c>
      <c r="L9" s="1">
        <v>131</v>
      </c>
      <c r="M9" s="1">
        <v>61</v>
      </c>
      <c r="N9" s="1">
        <f t="shared" si="0"/>
        <v>3</v>
      </c>
      <c r="O9" s="1">
        <f t="shared" si="1"/>
        <v>131</v>
      </c>
      <c r="P9" s="1">
        <f t="shared" si="2"/>
        <v>111</v>
      </c>
      <c r="Q9" s="1">
        <v>123</v>
      </c>
      <c r="R9" s="8">
        <f t="shared" si="3"/>
        <v>90.243902439024396</v>
      </c>
    </row>
    <row r="10" spans="1:18" x14ac:dyDescent="0.35">
      <c r="A10" s="22"/>
      <c r="B10" s="5" t="s">
        <v>266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1</v>
      </c>
      <c r="I10" s="1">
        <v>77</v>
      </c>
      <c r="J10" s="1">
        <v>57</v>
      </c>
      <c r="K10" s="1">
        <v>1</v>
      </c>
      <c r="L10" s="1">
        <v>77</v>
      </c>
      <c r="M10" s="1">
        <v>57</v>
      </c>
      <c r="N10" s="1">
        <f t="shared" si="0"/>
        <v>1</v>
      </c>
      <c r="O10" s="1">
        <f t="shared" si="1"/>
        <v>77</v>
      </c>
      <c r="P10" s="1">
        <f t="shared" si="2"/>
        <v>57</v>
      </c>
      <c r="Q10" s="1">
        <v>58</v>
      </c>
      <c r="R10" s="8">
        <f t="shared" si="3"/>
        <v>98.275862068965523</v>
      </c>
    </row>
    <row r="11" spans="1:18" ht="20" customHeight="1" x14ac:dyDescent="0.35">
      <c r="A11" s="6" t="s">
        <v>372</v>
      </c>
      <c r="B11" s="6"/>
      <c r="C11" s="7">
        <v>13</v>
      </c>
      <c r="D11" s="7">
        <v>675</v>
      </c>
      <c r="E11" s="7">
        <v>12</v>
      </c>
      <c r="F11" s="7">
        <v>911</v>
      </c>
      <c r="G11" s="7">
        <v>880</v>
      </c>
      <c r="H11" s="7">
        <v>26</v>
      </c>
      <c r="I11" s="7">
        <v>1874</v>
      </c>
      <c r="J11" s="7">
        <v>1214</v>
      </c>
      <c r="K11" s="7">
        <v>38</v>
      </c>
      <c r="L11" s="7">
        <v>2785</v>
      </c>
      <c r="M11" s="7">
        <v>2094</v>
      </c>
      <c r="N11" s="7">
        <f t="shared" si="0"/>
        <v>51</v>
      </c>
      <c r="O11" s="7">
        <f t="shared" si="1"/>
        <v>2785</v>
      </c>
      <c r="P11" s="7">
        <f t="shared" si="2"/>
        <v>2769</v>
      </c>
      <c r="Q11" s="7">
        <v>2994</v>
      </c>
      <c r="R11" s="9">
        <f t="shared" si="3"/>
        <v>92.484969939879761</v>
      </c>
    </row>
    <row r="12" spans="1:18" x14ac:dyDescent="0.35">
      <c r="A12" s="31" t="s">
        <v>251</v>
      </c>
      <c r="B12" s="5" t="s">
        <v>250</v>
      </c>
      <c r="C12" s="1">
        <v>2</v>
      </c>
      <c r="D12" s="1">
        <v>135</v>
      </c>
      <c r="E12" s="1">
        <v>0</v>
      </c>
      <c r="F12" s="1">
        <v>0</v>
      </c>
      <c r="G12" s="1">
        <v>0</v>
      </c>
      <c r="H12" s="1">
        <v>2</v>
      </c>
      <c r="I12" s="1">
        <v>110</v>
      </c>
      <c r="J12" s="1">
        <v>88</v>
      </c>
      <c r="K12" s="1">
        <v>2</v>
      </c>
      <c r="L12" s="1">
        <v>110</v>
      </c>
      <c r="M12" s="1">
        <v>88</v>
      </c>
      <c r="N12" s="1">
        <f t="shared" si="0"/>
        <v>4</v>
      </c>
      <c r="O12" s="1">
        <f t="shared" si="1"/>
        <v>110</v>
      </c>
      <c r="P12" s="1">
        <f t="shared" si="2"/>
        <v>223</v>
      </c>
      <c r="Q12" s="1">
        <v>270</v>
      </c>
      <c r="R12" s="8">
        <f t="shared" si="3"/>
        <v>82.592592592592581</v>
      </c>
    </row>
    <row r="13" spans="1:18" x14ac:dyDescent="0.35">
      <c r="A13" s="32"/>
      <c r="B13" s="5" t="s">
        <v>252</v>
      </c>
      <c r="C13" s="1">
        <v>12</v>
      </c>
      <c r="D13" s="1">
        <v>628</v>
      </c>
      <c r="E13" s="1">
        <v>0</v>
      </c>
      <c r="F13" s="1">
        <v>0</v>
      </c>
      <c r="G13" s="1">
        <v>0</v>
      </c>
      <c r="H13" s="1">
        <v>4</v>
      </c>
      <c r="I13" s="1">
        <v>415</v>
      </c>
      <c r="J13" s="1">
        <v>242</v>
      </c>
      <c r="K13" s="1">
        <v>4</v>
      </c>
      <c r="L13" s="1">
        <v>415</v>
      </c>
      <c r="M13" s="1">
        <v>242</v>
      </c>
      <c r="N13" s="1">
        <f t="shared" si="0"/>
        <v>16</v>
      </c>
      <c r="O13" s="1">
        <f t="shared" si="1"/>
        <v>415</v>
      </c>
      <c r="P13" s="1">
        <f t="shared" si="2"/>
        <v>870</v>
      </c>
      <c r="Q13" s="1">
        <v>887</v>
      </c>
      <c r="R13" s="8">
        <f t="shared" si="3"/>
        <v>98.083427282976331</v>
      </c>
    </row>
    <row r="14" spans="1:18" x14ac:dyDescent="0.35">
      <c r="A14" s="32"/>
      <c r="B14" s="5" t="s">
        <v>263</v>
      </c>
      <c r="C14" s="1">
        <v>2</v>
      </c>
      <c r="D14" s="1">
        <v>168</v>
      </c>
      <c r="E14" s="1">
        <v>0</v>
      </c>
      <c r="F14" s="1">
        <v>0</v>
      </c>
      <c r="G14" s="1">
        <v>0</v>
      </c>
      <c r="H14" s="1">
        <v>1</v>
      </c>
      <c r="I14" s="1">
        <v>41</v>
      </c>
      <c r="J14" s="1">
        <v>44</v>
      </c>
      <c r="K14" s="1">
        <v>1</v>
      </c>
      <c r="L14" s="1">
        <v>41</v>
      </c>
      <c r="M14" s="1">
        <v>44</v>
      </c>
      <c r="N14" s="1">
        <f t="shared" si="0"/>
        <v>3</v>
      </c>
      <c r="O14" s="1">
        <f t="shared" si="1"/>
        <v>41</v>
      </c>
      <c r="P14" s="1">
        <f t="shared" si="2"/>
        <v>212</v>
      </c>
      <c r="Q14" s="1">
        <v>233</v>
      </c>
      <c r="R14" s="8">
        <f t="shared" si="3"/>
        <v>90.987124463519308</v>
      </c>
    </row>
    <row r="15" spans="1:18" x14ac:dyDescent="0.35">
      <c r="A15" s="32"/>
      <c r="B15" s="5" t="s">
        <v>269</v>
      </c>
      <c r="C15" s="1">
        <v>1</v>
      </c>
      <c r="D15" s="1">
        <v>25</v>
      </c>
      <c r="E15" s="1">
        <v>0</v>
      </c>
      <c r="F15" s="1">
        <v>0</v>
      </c>
      <c r="G15" s="1">
        <v>0</v>
      </c>
      <c r="H15" s="1">
        <v>4</v>
      </c>
      <c r="I15" s="1">
        <v>237</v>
      </c>
      <c r="J15" s="1">
        <v>194</v>
      </c>
      <c r="K15" s="1">
        <v>4</v>
      </c>
      <c r="L15" s="1">
        <v>237</v>
      </c>
      <c r="M15" s="1">
        <v>194</v>
      </c>
      <c r="N15" s="1">
        <f t="shared" si="0"/>
        <v>5</v>
      </c>
      <c r="O15" s="1">
        <f t="shared" si="1"/>
        <v>237</v>
      </c>
      <c r="P15" s="1">
        <f t="shared" si="2"/>
        <v>219</v>
      </c>
      <c r="Q15" s="1">
        <v>242</v>
      </c>
      <c r="R15" s="8">
        <f t="shared" si="3"/>
        <v>90.495867768595048</v>
      </c>
    </row>
    <row r="16" spans="1:18" x14ac:dyDescent="0.35">
      <c r="A16" s="33"/>
      <c r="B16" s="5" t="s">
        <v>265</v>
      </c>
      <c r="C16" s="1">
        <v>1</v>
      </c>
      <c r="D16" s="1">
        <v>66</v>
      </c>
      <c r="E16" s="1">
        <v>0</v>
      </c>
      <c r="F16" s="1">
        <v>0</v>
      </c>
      <c r="G16" s="1">
        <v>0</v>
      </c>
      <c r="H16" s="1">
        <v>2</v>
      </c>
      <c r="I16" s="1">
        <v>114</v>
      </c>
      <c r="J16" s="1">
        <v>74</v>
      </c>
      <c r="K16" s="1">
        <v>2</v>
      </c>
      <c r="L16" s="1">
        <v>114</v>
      </c>
      <c r="M16" s="1">
        <v>74</v>
      </c>
      <c r="N16" s="1">
        <f t="shared" si="0"/>
        <v>3</v>
      </c>
      <c r="O16" s="1">
        <f t="shared" si="1"/>
        <v>114</v>
      </c>
      <c r="P16" s="1">
        <f t="shared" si="2"/>
        <v>140</v>
      </c>
      <c r="Q16" s="1">
        <v>178</v>
      </c>
      <c r="R16" s="8">
        <f t="shared" si="3"/>
        <v>78.651685393258433</v>
      </c>
    </row>
    <row r="17" spans="1:18" ht="20" customHeight="1" x14ac:dyDescent="0.35">
      <c r="A17" s="6" t="s">
        <v>373</v>
      </c>
      <c r="B17" s="6"/>
      <c r="C17" s="7">
        <v>18</v>
      </c>
      <c r="D17" s="7">
        <v>1022</v>
      </c>
      <c r="E17" s="7">
        <v>0</v>
      </c>
      <c r="F17" s="7">
        <v>0</v>
      </c>
      <c r="G17" s="7">
        <v>0</v>
      </c>
      <c r="H17" s="7">
        <v>13</v>
      </c>
      <c r="I17" s="7">
        <v>917</v>
      </c>
      <c r="J17" s="7">
        <v>642</v>
      </c>
      <c r="K17" s="7">
        <v>13</v>
      </c>
      <c r="L17" s="7">
        <v>917</v>
      </c>
      <c r="M17" s="7">
        <v>642</v>
      </c>
      <c r="N17" s="7">
        <f t="shared" si="0"/>
        <v>31</v>
      </c>
      <c r="O17" s="7">
        <f t="shared" si="1"/>
        <v>917</v>
      </c>
      <c r="P17" s="7">
        <f t="shared" si="2"/>
        <v>1664</v>
      </c>
      <c r="Q17" s="7">
        <v>1810</v>
      </c>
      <c r="R17" s="9">
        <f t="shared" si="3"/>
        <v>91.933701657458556</v>
      </c>
    </row>
    <row r="18" spans="1:18" x14ac:dyDescent="0.35">
      <c r="A18" s="31" t="s">
        <v>249</v>
      </c>
      <c r="B18" s="5" t="s">
        <v>248</v>
      </c>
      <c r="C18" s="1">
        <v>4</v>
      </c>
      <c r="D18" s="1">
        <v>242</v>
      </c>
      <c r="E18" s="1">
        <v>0</v>
      </c>
      <c r="F18" s="1">
        <v>0</v>
      </c>
      <c r="G18" s="1">
        <v>0</v>
      </c>
      <c r="H18" s="1">
        <v>3</v>
      </c>
      <c r="I18" s="1">
        <v>203</v>
      </c>
      <c r="J18" s="1">
        <v>140</v>
      </c>
      <c r="K18" s="1">
        <v>3</v>
      </c>
      <c r="L18" s="1">
        <v>203</v>
      </c>
      <c r="M18" s="1">
        <v>140</v>
      </c>
      <c r="N18" s="1">
        <f t="shared" si="0"/>
        <v>7</v>
      </c>
      <c r="O18" s="1">
        <f t="shared" si="1"/>
        <v>203</v>
      </c>
      <c r="P18" s="1">
        <f t="shared" si="2"/>
        <v>382</v>
      </c>
      <c r="Q18" s="1">
        <v>425</v>
      </c>
      <c r="R18" s="8">
        <f t="shared" si="3"/>
        <v>89.882352941176464</v>
      </c>
    </row>
    <row r="19" spans="1:18" x14ac:dyDescent="0.35">
      <c r="A19" s="32"/>
      <c r="B19" s="5" t="s">
        <v>253</v>
      </c>
      <c r="C19" s="1">
        <v>2</v>
      </c>
      <c r="D19" s="1">
        <v>133</v>
      </c>
      <c r="E19" s="1">
        <v>0</v>
      </c>
      <c r="F19" s="1">
        <v>0</v>
      </c>
      <c r="G19" s="1">
        <v>0</v>
      </c>
      <c r="H19" s="1">
        <v>1</v>
      </c>
      <c r="I19" s="1">
        <v>80</v>
      </c>
      <c r="J19" s="1">
        <v>32</v>
      </c>
      <c r="K19" s="1">
        <v>1</v>
      </c>
      <c r="L19" s="1">
        <v>80</v>
      </c>
      <c r="M19" s="1">
        <v>32</v>
      </c>
      <c r="N19" s="1">
        <f t="shared" si="0"/>
        <v>3</v>
      </c>
      <c r="O19" s="1">
        <f t="shared" si="1"/>
        <v>80</v>
      </c>
      <c r="P19" s="1">
        <f t="shared" si="2"/>
        <v>165</v>
      </c>
      <c r="Q19" s="1">
        <v>152</v>
      </c>
      <c r="R19" s="8">
        <f t="shared" si="3"/>
        <v>108.55263157894737</v>
      </c>
    </row>
    <row r="20" spans="1:18" x14ac:dyDescent="0.35">
      <c r="A20" s="32"/>
      <c r="B20" s="5" t="s">
        <v>254</v>
      </c>
      <c r="C20" s="1">
        <v>2</v>
      </c>
      <c r="D20" s="1">
        <v>119</v>
      </c>
      <c r="E20" s="1">
        <v>0</v>
      </c>
      <c r="F20" s="1">
        <v>0</v>
      </c>
      <c r="G20" s="1">
        <v>0</v>
      </c>
      <c r="H20" s="1">
        <v>4</v>
      </c>
      <c r="I20" s="1">
        <v>325</v>
      </c>
      <c r="J20" s="1">
        <v>208</v>
      </c>
      <c r="K20" s="1">
        <v>4</v>
      </c>
      <c r="L20" s="1">
        <v>325</v>
      </c>
      <c r="M20" s="1">
        <v>208</v>
      </c>
      <c r="N20" s="1">
        <f t="shared" si="0"/>
        <v>6</v>
      </c>
      <c r="O20" s="1">
        <f t="shared" si="1"/>
        <v>325</v>
      </c>
      <c r="P20" s="1">
        <f t="shared" si="2"/>
        <v>327</v>
      </c>
      <c r="Q20" s="1">
        <v>312</v>
      </c>
      <c r="R20" s="8">
        <f t="shared" si="3"/>
        <v>104.80769230769231</v>
      </c>
    </row>
    <row r="21" spans="1:18" x14ac:dyDescent="0.35">
      <c r="A21" s="32"/>
      <c r="B21" s="5" t="s">
        <v>268</v>
      </c>
      <c r="C21" s="1">
        <v>4</v>
      </c>
      <c r="D21" s="1">
        <v>133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f t="shared" si="0"/>
        <v>4</v>
      </c>
      <c r="O21" s="1">
        <f t="shared" si="1"/>
        <v>0</v>
      </c>
      <c r="P21" s="1">
        <f t="shared" si="2"/>
        <v>133</v>
      </c>
      <c r="Q21" s="1">
        <v>121</v>
      </c>
      <c r="R21" s="8">
        <f t="shared" si="3"/>
        <v>109.91735537190083</v>
      </c>
    </row>
    <row r="22" spans="1:18" x14ac:dyDescent="0.35">
      <c r="A22" s="32"/>
      <c r="B22" s="5" t="s">
        <v>267</v>
      </c>
      <c r="C22" s="1">
        <v>1</v>
      </c>
      <c r="D22" s="1">
        <v>51</v>
      </c>
      <c r="E22" s="1">
        <v>0</v>
      </c>
      <c r="F22" s="1">
        <v>0</v>
      </c>
      <c r="G22" s="1">
        <v>0</v>
      </c>
      <c r="H22" s="1">
        <v>1</v>
      </c>
      <c r="I22" s="1">
        <v>40</v>
      </c>
      <c r="J22" s="1">
        <v>22</v>
      </c>
      <c r="K22" s="1">
        <v>1</v>
      </c>
      <c r="L22" s="1">
        <v>40</v>
      </c>
      <c r="M22" s="1">
        <v>22</v>
      </c>
      <c r="N22" s="1">
        <f t="shared" si="0"/>
        <v>2</v>
      </c>
      <c r="O22" s="1">
        <f t="shared" si="1"/>
        <v>40</v>
      </c>
      <c r="P22" s="1">
        <f t="shared" si="2"/>
        <v>73</v>
      </c>
      <c r="Q22" s="1">
        <v>70</v>
      </c>
      <c r="R22" s="8">
        <f t="shared" si="3"/>
        <v>104.28571428571429</v>
      </c>
    </row>
    <row r="23" spans="1:18" x14ac:dyDescent="0.35">
      <c r="A23" s="32"/>
      <c r="B23" s="5" t="s">
        <v>259</v>
      </c>
      <c r="C23" s="1">
        <v>1</v>
      </c>
      <c r="D23" s="1">
        <v>76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f t="shared" si="0"/>
        <v>1</v>
      </c>
      <c r="O23" s="1">
        <f t="shared" si="1"/>
        <v>0</v>
      </c>
      <c r="P23" s="1">
        <f t="shared" si="2"/>
        <v>76</v>
      </c>
      <c r="Q23" s="1">
        <v>80</v>
      </c>
      <c r="R23" s="8">
        <f t="shared" si="3"/>
        <v>95</v>
      </c>
    </row>
    <row r="24" spans="1:18" x14ac:dyDescent="0.35">
      <c r="A24" s="32"/>
      <c r="B24" s="5" t="s">
        <v>261</v>
      </c>
      <c r="C24" s="1">
        <v>2</v>
      </c>
      <c r="D24" s="1">
        <v>66</v>
      </c>
      <c r="E24" s="1">
        <v>0</v>
      </c>
      <c r="F24" s="1">
        <v>0</v>
      </c>
      <c r="G24" s="1">
        <v>0</v>
      </c>
      <c r="H24" s="1">
        <v>2</v>
      </c>
      <c r="I24" s="1">
        <v>58</v>
      </c>
      <c r="J24" s="1">
        <v>16</v>
      </c>
      <c r="K24" s="1">
        <v>2</v>
      </c>
      <c r="L24" s="1">
        <v>58</v>
      </c>
      <c r="M24" s="1">
        <v>16</v>
      </c>
      <c r="N24" s="1">
        <f t="shared" si="0"/>
        <v>4</v>
      </c>
      <c r="O24" s="1">
        <f t="shared" si="1"/>
        <v>58</v>
      </c>
      <c r="P24" s="1">
        <f t="shared" si="2"/>
        <v>82</v>
      </c>
      <c r="Q24" s="1">
        <v>106</v>
      </c>
      <c r="R24" s="8">
        <f t="shared" si="3"/>
        <v>77.35849056603773</v>
      </c>
    </row>
    <row r="25" spans="1:18" x14ac:dyDescent="0.35">
      <c r="A25" s="32"/>
      <c r="B25" s="5" t="s">
        <v>262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2</v>
      </c>
      <c r="I25" s="1">
        <v>83</v>
      </c>
      <c r="J25" s="1">
        <v>43</v>
      </c>
      <c r="K25" s="1">
        <v>2</v>
      </c>
      <c r="L25" s="1">
        <v>83</v>
      </c>
      <c r="M25" s="1">
        <v>43</v>
      </c>
      <c r="N25" s="1">
        <f t="shared" si="0"/>
        <v>2</v>
      </c>
      <c r="O25" s="1">
        <f t="shared" si="1"/>
        <v>83</v>
      </c>
      <c r="P25" s="1">
        <f t="shared" si="2"/>
        <v>43</v>
      </c>
      <c r="Q25" s="1">
        <v>65</v>
      </c>
      <c r="R25" s="8">
        <f t="shared" si="3"/>
        <v>66.153846153846146</v>
      </c>
    </row>
    <row r="26" spans="1:18" x14ac:dyDescent="0.35">
      <c r="A26" s="33"/>
      <c r="B26" s="5" t="s">
        <v>264</v>
      </c>
      <c r="C26" s="1">
        <v>2</v>
      </c>
      <c r="D26" s="1">
        <v>187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f t="shared" si="0"/>
        <v>2</v>
      </c>
      <c r="O26" s="1">
        <f t="shared" si="1"/>
        <v>0</v>
      </c>
      <c r="P26" s="1">
        <f t="shared" si="2"/>
        <v>187</v>
      </c>
      <c r="Q26" s="1">
        <v>251</v>
      </c>
      <c r="R26" s="8">
        <f t="shared" si="3"/>
        <v>74.501992031872518</v>
      </c>
    </row>
    <row r="27" spans="1:18" ht="20" customHeight="1" x14ac:dyDescent="0.35">
      <c r="A27" s="6" t="s">
        <v>374</v>
      </c>
      <c r="B27" s="6"/>
      <c r="C27" s="7">
        <v>18</v>
      </c>
      <c r="D27" s="7">
        <v>1007</v>
      </c>
      <c r="E27" s="7">
        <v>0</v>
      </c>
      <c r="F27" s="7">
        <v>0</v>
      </c>
      <c r="G27" s="7">
        <v>0</v>
      </c>
      <c r="H27" s="7">
        <v>13</v>
      </c>
      <c r="I27" s="7">
        <v>789</v>
      </c>
      <c r="J27" s="7">
        <v>461</v>
      </c>
      <c r="K27" s="7">
        <v>13</v>
      </c>
      <c r="L27" s="7">
        <v>789</v>
      </c>
      <c r="M27" s="7">
        <v>461</v>
      </c>
      <c r="N27" s="7">
        <f t="shared" si="0"/>
        <v>31</v>
      </c>
      <c r="O27" s="7">
        <f t="shared" si="1"/>
        <v>789</v>
      </c>
      <c r="P27" s="7">
        <f t="shared" si="2"/>
        <v>1468</v>
      </c>
      <c r="Q27" s="7">
        <v>1582</v>
      </c>
      <c r="R27" s="9">
        <f t="shared" si="3"/>
        <v>92.793931731984827</v>
      </c>
    </row>
    <row r="28" spans="1:18" ht="25" customHeight="1" x14ac:dyDescent="0.35">
      <c r="A28" s="53" t="s">
        <v>384</v>
      </c>
      <c r="B28" s="14"/>
      <c r="C28" s="7">
        <v>49</v>
      </c>
      <c r="D28" s="7">
        <v>2704</v>
      </c>
      <c r="E28" s="7">
        <v>12</v>
      </c>
      <c r="F28" s="7">
        <v>911</v>
      </c>
      <c r="G28" s="7">
        <v>880</v>
      </c>
      <c r="H28" s="7">
        <v>52</v>
      </c>
      <c r="I28" s="7">
        <v>3580</v>
      </c>
      <c r="J28" s="7">
        <v>2317</v>
      </c>
      <c r="K28" s="7">
        <v>64</v>
      </c>
      <c r="L28" s="7">
        <v>4491</v>
      </c>
      <c r="M28" s="7">
        <v>3197</v>
      </c>
      <c r="N28" s="7">
        <f t="shared" si="0"/>
        <v>113</v>
      </c>
      <c r="O28" s="7">
        <f t="shared" si="1"/>
        <v>4491</v>
      </c>
      <c r="P28" s="7">
        <f t="shared" si="2"/>
        <v>5901</v>
      </c>
      <c r="Q28" s="7">
        <v>6386</v>
      </c>
      <c r="R28" s="9">
        <f t="shared" si="3"/>
        <v>92.405261509552147</v>
      </c>
    </row>
  </sheetData>
  <autoFilter ref="A3:R28" xr:uid="{3C3D21D9-C6A9-4266-AF0E-FA46427CA8AA}"/>
  <mergeCells count="12">
    <mergeCell ref="A4:A10"/>
    <mergeCell ref="A12:A16"/>
    <mergeCell ref="A18:A26"/>
    <mergeCell ref="R2:R3"/>
    <mergeCell ref="C2:D2"/>
    <mergeCell ref="B2:B3"/>
    <mergeCell ref="A2:A3"/>
    <mergeCell ref="N2:N3"/>
    <mergeCell ref="O2:O3"/>
    <mergeCell ref="P2:P3"/>
    <mergeCell ref="Q2:Q3"/>
    <mergeCell ref="E2:M2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B6BE5-1DAB-4E4C-A384-6F0740AC5187}">
  <dimension ref="A1:R29"/>
  <sheetViews>
    <sheetView tabSelected="1" topLeftCell="B13" zoomScale="96" zoomScaleNormal="96" workbookViewId="0">
      <selection activeCell="J27" sqref="J27"/>
    </sheetView>
  </sheetViews>
  <sheetFormatPr defaultRowHeight="14.5" x14ac:dyDescent="0.35"/>
  <cols>
    <col min="1" max="1" width="18.26953125" customWidth="1"/>
    <col min="2" max="2" width="21.08984375" customWidth="1"/>
    <col min="3" max="3" width="12.54296875" customWidth="1"/>
    <col min="4" max="4" width="11.08984375" customWidth="1"/>
  </cols>
  <sheetData>
    <row r="1" spans="1:18" ht="15.5" x14ac:dyDescent="0.35">
      <c r="A1" s="10" t="s">
        <v>408</v>
      </c>
    </row>
    <row r="2" spans="1:18" ht="15.5" customHeight="1" x14ac:dyDescent="0.35">
      <c r="A2" s="20" t="s">
        <v>1</v>
      </c>
      <c r="B2" s="20" t="s">
        <v>0</v>
      </c>
      <c r="C2" s="38" t="s">
        <v>390</v>
      </c>
      <c r="D2" s="57"/>
      <c r="E2" s="38" t="s">
        <v>389</v>
      </c>
      <c r="F2" s="56"/>
      <c r="G2" s="56"/>
      <c r="H2" s="56"/>
      <c r="I2" s="56"/>
      <c r="J2" s="56"/>
      <c r="K2" s="56"/>
      <c r="L2" s="56"/>
      <c r="M2" s="57"/>
      <c r="N2" s="23" t="s">
        <v>386</v>
      </c>
      <c r="O2" s="23" t="s">
        <v>402</v>
      </c>
      <c r="P2" s="23" t="s">
        <v>383</v>
      </c>
      <c r="Q2" s="23" t="s">
        <v>397</v>
      </c>
      <c r="R2" s="23" t="s">
        <v>387</v>
      </c>
    </row>
    <row r="3" spans="1:18" ht="86.5" customHeight="1" x14ac:dyDescent="0.35">
      <c r="A3" s="22"/>
      <c r="B3" s="22"/>
      <c r="C3" s="12" t="s">
        <v>400</v>
      </c>
      <c r="D3" s="12" t="s">
        <v>401</v>
      </c>
      <c r="E3" s="12" t="s">
        <v>398</v>
      </c>
      <c r="F3" s="12" t="s">
        <v>391</v>
      </c>
      <c r="G3" s="12" t="s">
        <v>392</v>
      </c>
      <c r="H3" s="12" t="s">
        <v>399</v>
      </c>
      <c r="I3" s="12" t="s">
        <v>393</v>
      </c>
      <c r="J3" s="12" t="s">
        <v>394</v>
      </c>
      <c r="K3" s="42" t="s">
        <v>396</v>
      </c>
      <c r="L3" s="42" t="s">
        <v>395</v>
      </c>
      <c r="M3" s="42" t="s">
        <v>385</v>
      </c>
      <c r="N3" s="24"/>
      <c r="O3" s="24"/>
      <c r="P3" s="24"/>
      <c r="Q3" s="24"/>
      <c r="R3" s="24"/>
    </row>
    <row r="4" spans="1:18" ht="20" customHeight="1" x14ac:dyDescent="0.35">
      <c r="A4" s="31" t="s">
        <v>277</v>
      </c>
      <c r="B4" s="5" t="s">
        <v>276</v>
      </c>
      <c r="C4" s="2">
        <v>3</v>
      </c>
      <c r="D4" s="2">
        <v>97</v>
      </c>
      <c r="E4" s="2">
        <v>0</v>
      </c>
      <c r="F4" s="2">
        <v>0</v>
      </c>
      <c r="G4" s="2">
        <v>0</v>
      </c>
      <c r="H4" s="2">
        <v>1</v>
      </c>
      <c r="I4" s="2">
        <v>18</v>
      </c>
      <c r="J4" s="2">
        <v>14</v>
      </c>
      <c r="K4" s="2">
        <v>1</v>
      </c>
      <c r="L4" s="2">
        <v>18</v>
      </c>
      <c r="M4" s="2">
        <f>G4+J4</f>
        <v>14</v>
      </c>
      <c r="N4" s="2">
        <v>4</v>
      </c>
      <c r="O4" s="2">
        <f>L4</f>
        <v>18</v>
      </c>
      <c r="P4" s="2">
        <f>D4+M4</f>
        <v>111</v>
      </c>
      <c r="Q4" s="2">
        <v>126</v>
      </c>
      <c r="R4" s="63">
        <f>P4/Q4%</f>
        <v>88.095238095238088</v>
      </c>
    </row>
    <row r="5" spans="1:18" ht="20" customHeight="1" x14ac:dyDescent="0.35">
      <c r="A5" s="32"/>
      <c r="B5" s="5" t="s">
        <v>278</v>
      </c>
      <c r="C5" s="2">
        <v>1</v>
      </c>
      <c r="D5" s="2">
        <v>33</v>
      </c>
      <c r="E5" s="2">
        <v>0</v>
      </c>
      <c r="F5" s="2">
        <v>0</v>
      </c>
      <c r="G5" s="2">
        <v>0</v>
      </c>
      <c r="H5" s="2">
        <v>1</v>
      </c>
      <c r="I5" s="2">
        <v>28</v>
      </c>
      <c r="J5" s="2">
        <v>23</v>
      </c>
      <c r="K5" s="2">
        <v>1</v>
      </c>
      <c r="L5" s="2">
        <v>28</v>
      </c>
      <c r="M5" s="2">
        <f t="shared" ref="M5:M25" si="0">G5+J5</f>
        <v>23</v>
      </c>
      <c r="N5" s="2">
        <v>2</v>
      </c>
      <c r="O5" s="2">
        <f t="shared" ref="O5:O25" si="1">L5</f>
        <v>28</v>
      </c>
      <c r="P5" s="2">
        <f t="shared" ref="P5:P25" si="2">D5+M5</f>
        <v>56</v>
      </c>
      <c r="Q5" s="2">
        <v>52</v>
      </c>
      <c r="R5" s="63">
        <f t="shared" ref="R5:R25" si="3">P5/Q5%</f>
        <v>107.69230769230769</v>
      </c>
    </row>
    <row r="6" spans="1:18" ht="20" customHeight="1" x14ac:dyDescent="0.35">
      <c r="A6" s="32"/>
      <c r="B6" s="5" t="s">
        <v>279</v>
      </c>
      <c r="C6" s="2">
        <v>1</v>
      </c>
      <c r="D6" s="2">
        <v>190</v>
      </c>
      <c r="E6" s="2">
        <v>0</v>
      </c>
      <c r="F6" s="2">
        <v>0</v>
      </c>
      <c r="G6" s="2">
        <v>0</v>
      </c>
      <c r="H6" s="2">
        <v>1</v>
      </c>
      <c r="I6" s="2">
        <v>75</v>
      </c>
      <c r="J6" s="2">
        <v>68</v>
      </c>
      <c r="K6" s="2">
        <v>1</v>
      </c>
      <c r="L6" s="2">
        <v>75</v>
      </c>
      <c r="M6" s="2">
        <f t="shared" si="0"/>
        <v>68</v>
      </c>
      <c r="N6" s="2">
        <v>2</v>
      </c>
      <c r="O6" s="2">
        <f t="shared" si="1"/>
        <v>75</v>
      </c>
      <c r="P6" s="2">
        <f t="shared" si="2"/>
        <v>258</v>
      </c>
      <c r="Q6" s="2">
        <v>239</v>
      </c>
      <c r="R6" s="63">
        <f t="shared" si="3"/>
        <v>107.94979079497908</v>
      </c>
    </row>
    <row r="7" spans="1:18" ht="20" customHeight="1" x14ac:dyDescent="0.35">
      <c r="A7" s="32"/>
      <c r="B7" s="5" t="s">
        <v>284</v>
      </c>
      <c r="C7" s="2">
        <v>7</v>
      </c>
      <c r="D7" s="2">
        <v>1017</v>
      </c>
      <c r="E7" s="2">
        <v>0</v>
      </c>
      <c r="F7" s="2">
        <v>0</v>
      </c>
      <c r="G7" s="2">
        <v>0</v>
      </c>
      <c r="H7" s="2">
        <v>7</v>
      </c>
      <c r="I7" s="2">
        <v>549</v>
      </c>
      <c r="J7" s="2">
        <v>373</v>
      </c>
      <c r="K7" s="2">
        <v>7</v>
      </c>
      <c r="L7" s="2">
        <v>549</v>
      </c>
      <c r="M7" s="2">
        <f t="shared" si="0"/>
        <v>373</v>
      </c>
      <c r="N7" s="2">
        <v>14</v>
      </c>
      <c r="O7" s="2">
        <f t="shared" si="1"/>
        <v>549</v>
      </c>
      <c r="P7" s="2">
        <f t="shared" si="2"/>
        <v>1390</v>
      </c>
      <c r="Q7" s="2">
        <v>1402</v>
      </c>
      <c r="R7" s="63">
        <f t="shared" si="3"/>
        <v>99.144079885877318</v>
      </c>
    </row>
    <row r="8" spans="1:18" ht="20" customHeight="1" x14ac:dyDescent="0.35">
      <c r="A8" s="32"/>
      <c r="B8" s="5" t="s">
        <v>289</v>
      </c>
      <c r="C8" s="2">
        <v>1</v>
      </c>
      <c r="D8" s="2">
        <v>101</v>
      </c>
      <c r="E8" s="2">
        <v>0</v>
      </c>
      <c r="F8" s="2">
        <v>0</v>
      </c>
      <c r="G8" s="2">
        <v>0</v>
      </c>
      <c r="H8" s="2">
        <v>1</v>
      </c>
      <c r="I8" s="2">
        <v>100</v>
      </c>
      <c r="J8" s="2">
        <v>34</v>
      </c>
      <c r="K8" s="2">
        <v>1</v>
      </c>
      <c r="L8" s="2">
        <v>100</v>
      </c>
      <c r="M8" s="2">
        <f t="shared" si="0"/>
        <v>34</v>
      </c>
      <c r="N8" s="2">
        <v>2</v>
      </c>
      <c r="O8" s="2">
        <f t="shared" si="1"/>
        <v>100</v>
      </c>
      <c r="P8" s="2">
        <f t="shared" si="2"/>
        <v>135</v>
      </c>
      <c r="Q8" s="2">
        <v>132</v>
      </c>
      <c r="R8" s="63">
        <f t="shared" si="3"/>
        <v>102.27272727272727</v>
      </c>
    </row>
    <row r="9" spans="1:18" ht="20" customHeight="1" x14ac:dyDescent="0.35">
      <c r="A9" s="33"/>
      <c r="B9" s="5" t="s">
        <v>292</v>
      </c>
      <c r="C9" s="2">
        <v>1</v>
      </c>
      <c r="D9" s="2">
        <v>80</v>
      </c>
      <c r="E9" s="2">
        <v>0</v>
      </c>
      <c r="F9" s="2">
        <v>0</v>
      </c>
      <c r="G9" s="2">
        <v>0</v>
      </c>
      <c r="H9" s="2">
        <v>1</v>
      </c>
      <c r="I9" s="2">
        <v>45</v>
      </c>
      <c r="J9" s="2">
        <v>13</v>
      </c>
      <c r="K9" s="2">
        <v>1</v>
      </c>
      <c r="L9" s="2">
        <v>45</v>
      </c>
      <c r="M9" s="2">
        <f t="shared" si="0"/>
        <v>13</v>
      </c>
      <c r="N9" s="2">
        <v>2</v>
      </c>
      <c r="O9" s="2">
        <f t="shared" si="1"/>
        <v>45</v>
      </c>
      <c r="P9" s="2">
        <f t="shared" si="2"/>
        <v>93</v>
      </c>
      <c r="Q9" s="2">
        <v>92</v>
      </c>
      <c r="R9" s="63">
        <f t="shared" si="3"/>
        <v>101.08695652173913</v>
      </c>
    </row>
    <row r="10" spans="1:18" ht="20" customHeight="1" x14ac:dyDescent="0.35">
      <c r="A10" s="59" t="s">
        <v>375</v>
      </c>
      <c r="B10" s="61"/>
      <c r="C10" s="18">
        <v>14</v>
      </c>
      <c r="D10" s="18">
        <v>1518</v>
      </c>
      <c r="E10" s="18">
        <v>0</v>
      </c>
      <c r="F10" s="18">
        <v>0</v>
      </c>
      <c r="G10" s="18">
        <v>0</v>
      </c>
      <c r="H10" s="18">
        <v>12</v>
      </c>
      <c r="I10" s="18">
        <v>815</v>
      </c>
      <c r="J10" s="18">
        <v>525</v>
      </c>
      <c r="K10" s="18">
        <v>12</v>
      </c>
      <c r="L10" s="18">
        <v>815</v>
      </c>
      <c r="M10" s="18">
        <f t="shared" si="0"/>
        <v>525</v>
      </c>
      <c r="N10" s="18">
        <v>26</v>
      </c>
      <c r="O10" s="18">
        <f t="shared" si="1"/>
        <v>815</v>
      </c>
      <c r="P10" s="18">
        <f t="shared" si="2"/>
        <v>2043</v>
      </c>
      <c r="Q10" s="18">
        <v>2043</v>
      </c>
      <c r="R10" s="64">
        <f t="shared" si="3"/>
        <v>100</v>
      </c>
    </row>
    <row r="11" spans="1:18" ht="20" customHeight="1" x14ac:dyDescent="0.35">
      <c r="A11" s="31" t="s">
        <v>273</v>
      </c>
      <c r="B11" s="5" t="s">
        <v>272</v>
      </c>
      <c r="C11" s="2">
        <v>2</v>
      </c>
      <c r="D11" s="2">
        <v>159</v>
      </c>
      <c r="E11" s="2">
        <v>0</v>
      </c>
      <c r="F11" s="2">
        <v>0</v>
      </c>
      <c r="G11" s="2">
        <v>0</v>
      </c>
      <c r="H11" s="2">
        <v>1</v>
      </c>
      <c r="I11" s="2">
        <v>75</v>
      </c>
      <c r="J11" s="2">
        <v>35</v>
      </c>
      <c r="K11" s="2">
        <v>1</v>
      </c>
      <c r="L11" s="2">
        <v>75</v>
      </c>
      <c r="M11" s="2">
        <f t="shared" si="0"/>
        <v>35</v>
      </c>
      <c r="N11" s="2">
        <v>3</v>
      </c>
      <c r="O11" s="2">
        <f t="shared" si="1"/>
        <v>75</v>
      </c>
      <c r="P11" s="2">
        <f t="shared" si="2"/>
        <v>194</v>
      </c>
      <c r="Q11" s="2">
        <v>217</v>
      </c>
      <c r="R11" s="63">
        <f t="shared" si="3"/>
        <v>89.400921658986178</v>
      </c>
    </row>
    <row r="12" spans="1:18" ht="20" customHeight="1" x14ac:dyDescent="0.35">
      <c r="A12" s="32"/>
      <c r="B12" s="5" t="s">
        <v>274</v>
      </c>
      <c r="C12" s="2">
        <v>1</v>
      </c>
      <c r="D12" s="2">
        <v>213</v>
      </c>
      <c r="E12" s="2">
        <v>1</v>
      </c>
      <c r="F12" s="2">
        <v>84</v>
      </c>
      <c r="G12" s="2">
        <v>63</v>
      </c>
      <c r="H12" s="2">
        <v>1</v>
      </c>
      <c r="I12" s="2">
        <v>40</v>
      </c>
      <c r="J12" s="2">
        <v>15</v>
      </c>
      <c r="K12" s="2">
        <v>2</v>
      </c>
      <c r="L12" s="2">
        <v>124</v>
      </c>
      <c r="M12" s="2">
        <f t="shared" si="0"/>
        <v>78</v>
      </c>
      <c r="N12" s="2">
        <v>3</v>
      </c>
      <c r="O12" s="2">
        <f t="shared" si="1"/>
        <v>124</v>
      </c>
      <c r="P12" s="2">
        <f t="shared" si="2"/>
        <v>291</v>
      </c>
      <c r="Q12" s="2">
        <v>351</v>
      </c>
      <c r="R12" s="63">
        <f t="shared" si="3"/>
        <v>82.90598290598291</v>
      </c>
    </row>
    <row r="13" spans="1:18" ht="20" customHeight="1" x14ac:dyDescent="0.35">
      <c r="A13" s="32"/>
      <c r="B13" s="5" t="s">
        <v>275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1</v>
      </c>
      <c r="I13" s="2">
        <v>84</v>
      </c>
      <c r="J13" s="2">
        <v>61</v>
      </c>
      <c r="K13" s="2">
        <v>1</v>
      </c>
      <c r="L13" s="2">
        <v>84</v>
      </c>
      <c r="M13" s="2">
        <f t="shared" si="0"/>
        <v>61</v>
      </c>
      <c r="N13" s="2">
        <v>1</v>
      </c>
      <c r="O13" s="2">
        <f t="shared" si="1"/>
        <v>84</v>
      </c>
      <c r="P13" s="2">
        <f t="shared" si="2"/>
        <v>61</v>
      </c>
      <c r="Q13" s="2">
        <v>57</v>
      </c>
      <c r="R13" s="63">
        <f t="shared" si="3"/>
        <v>107.01754385964914</v>
      </c>
    </row>
    <row r="14" spans="1:18" ht="20" customHeight="1" x14ac:dyDescent="0.35">
      <c r="A14" s="32"/>
      <c r="B14" s="5" t="s">
        <v>282</v>
      </c>
      <c r="C14" s="2">
        <v>2</v>
      </c>
      <c r="D14" s="2">
        <v>233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f t="shared" si="0"/>
        <v>0</v>
      </c>
      <c r="N14" s="2">
        <v>2</v>
      </c>
      <c r="O14" s="2">
        <f t="shared" si="1"/>
        <v>0</v>
      </c>
      <c r="P14" s="2">
        <f t="shared" si="2"/>
        <v>233</v>
      </c>
      <c r="Q14" s="2">
        <v>268</v>
      </c>
      <c r="R14" s="63">
        <f t="shared" si="3"/>
        <v>86.940298507462686</v>
      </c>
    </row>
    <row r="15" spans="1:18" ht="20" customHeight="1" x14ac:dyDescent="0.35">
      <c r="A15" s="32"/>
      <c r="B15" s="5" t="s">
        <v>283</v>
      </c>
      <c r="C15" s="2">
        <v>2</v>
      </c>
      <c r="D15" s="2">
        <v>138</v>
      </c>
      <c r="E15" s="2">
        <v>0</v>
      </c>
      <c r="F15" s="2">
        <v>0</v>
      </c>
      <c r="G15" s="2">
        <v>0</v>
      </c>
      <c r="H15" s="2">
        <v>1</v>
      </c>
      <c r="I15" s="2">
        <v>45</v>
      </c>
      <c r="J15" s="2">
        <v>32</v>
      </c>
      <c r="K15" s="2">
        <v>1</v>
      </c>
      <c r="L15" s="2">
        <v>45</v>
      </c>
      <c r="M15" s="2">
        <f t="shared" si="0"/>
        <v>32</v>
      </c>
      <c r="N15" s="2">
        <v>3</v>
      </c>
      <c r="O15" s="2">
        <f t="shared" si="1"/>
        <v>45</v>
      </c>
      <c r="P15" s="2">
        <f t="shared" si="2"/>
        <v>170</v>
      </c>
      <c r="Q15" s="2">
        <v>175</v>
      </c>
      <c r="R15" s="63">
        <f t="shared" si="3"/>
        <v>97.142857142857139</v>
      </c>
    </row>
    <row r="16" spans="1:18" ht="20" customHeight="1" x14ac:dyDescent="0.35">
      <c r="A16" s="32"/>
      <c r="B16" s="5" t="s">
        <v>285</v>
      </c>
      <c r="C16" s="2">
        <v>1</v>
      </c>
      <c r="D16" s="2">
        <v>131</v>
      </c>
      <c r="E16" s="2">
        <v>0</v>
      </c>
      <c r="F16" s="2">
        <v>0</v>
      </c>
      <c r="G16" s="2">
        <v>0</v>
      </c>
      <c r="H16" s="2">
        <v>1</v>
      </c>
      <c r="I16" s="2">
        <v>80</v>
      </c>
      <c r="J16" s="2">
        <v>38</v>
      </c>
      <c r="K16" s="2">
        <v>1</v>
      </c>
      <c r="L16" s="2">
        <v>80</v>
      </c>
      <c r="M16" s="2">
        <f t="shared" si="0"/>
        <v>38</v>
      </c>
      <c r="N16" s="2">
        <v>2</v>
      </c>
      <c r="O16" s="2">
        <f t="shared" si="1"/>
        <v>80</v>
      </c>
      <c r="P16" s="2">
        <f t="shared" si="2"/>
        <v>169</v>
      </c>
      <c r="Q16" s="2">
        <v>178</v>
      </c>
      <c r="R16" s="63">
        <f t="shared" si="3"/>
        <v>94.943820224719104</v>
      </c>
    </row>
    <row r="17" spans="1:18" ht="20" customHeight="1" x14ac:dyDescent="0.35">
      <c r="A17" s="32"/>
      <c r="B17" s="5" t="s">
        <v>286</v>
      </c>
      <c r="C17" s="2">
        <v>5</v>
      </c>
      <c r="D17" s="2">
        <v>303</v>
      </c>
      <c r="E17" s="2">
        <v>1</v>
      </c>
      <c r="F17" s="2">
        <v>140</v>
      </c>
      <c r="G17" s="2">
        <v>126</v>
      </c>
      <c r="H17" s="2">
        <v>6</v>
      </c>
      <c r="I17" s="2">
        <v>376</v>
      </c>
      <c r="J17" s="2">
        <v>303</v>
      </c>
      <c r="K17" s="2">
        <v>7</v>
      </c>
      <c r="L17" s="2">
        <v>516</v>
      </c>
      <c r="M17" s="2">
        <f t="shared" si="0"/>
        <v>429</v>
      </c>
      <c r="N17" s="2">
        <v>12</v>
      </c>
      <c r="O17" s="2">
        <f t="shared" si="1"/>
        <v>516</v>
      </c>
      <c r="P17" s="2">
        <f t="shared" si="2"/>
        <v>732</v>
      </c>
      <c r="Q17" s="2">
        <v>717</v>
      </c>
      <c r="R17" s="63">
        <f t="shared" si="3"/>
        <v>102.09205020920503</v>
      </c>
    </row>
    <row r="18" spans="1:18" ht="20" customHeight="1" x14ac:dyDescent="0.35">
      <c r="A18" s="32"/>
      <c r="B18" s="5" t="s">
        <v>287</v>
      </c>
      <c r="C18" s="2">
        <v>0</v>
      </c>
      <c r="D18" s="2">
        <v>0</v>
      </c>
      <c r="E18" s="2">
        <v>1</v>
      </c>
      <c r="F18" s="2">
        <v>140</v>
      </c>
      <c r="G18" s="2">
        <v>127</v>
      </c>
      <c r="H18" s="2">
        <v>2</v>
      </c>
      <c r="I18" s="2">
        <v>136</v>
      </c>
      <c r="J18" s="2">
        <v>99</v>
      </c>
      <c r="K18" s="2">
        <v>3</v>
      </c>
      <c r="L18" s="2">
        <v>276</v>
      </c>
      <c r="M18" s="2">
        <f t="shared" si="0"/>
        <v>226</v>
      </c>
      <c r="N18" s="2">
        <v>3</v>
      </c>
      <c r="O18" s="2">
        <f t="shared" si="1"/>
        <v>276</v>
      </c>
      <c r="P18" s="2">
        <f t="shared" si="2"/>
        <v>226</v>
      </c>
      <c r="Q18" s="2">
        <v>267</v>
      </c>
      <c r="R18" s="63">
        <f t="shared" si="3"/>
        <v>84.644194756554313</v>
      </c>
    </row>
    <row r="19" spans="1:18" ht="20" customHeight="1" x14ac:dyDescent="0.35">
      <c r="A19" s="33"/>
      <c r="B19" s="5" t="s">
        <v>291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1</v>
      </c>
      <c r="I19" s="2">
        <v>90</v>
      </c>
      <c r="J19" s="2">
        <v>74</v>
      </c>
      <c r="K19" s="2">
        <v>1</v>
      </c>
      <c r="L19" s="2">
        <v>90</v>
      </c>
      <c r="M19" s="2">
        <f t="shared" si="0"/>
        <v>74</v>
      </c>
      <c r="N19" s="2">
        <v>1</v>
      </c>
      <c r="O19" s="2">
        <f t="shared" si="1"/>
        <v>90</v>
      </c>
      <c r="P19" s="2">
        <f t="shared" si="2"/>
        <v>74</v>
      </c>
      <c r="Q19" s="2">
        <v>76</v>
      </c>
      <c r="R19" s="63">
        <f t="shared" si="3"/>
        <v>97.368421052631575</v>
      </c>
    </row>
    <row r="20" spans="1:18" ht="20" customHeight="1" x14ac:dyDescent="0.35">
      <c r="A20" s="59" t="s">
        <v>376</v>
      </c>
      <c r="B20" s="61"/>
      <c r="C20" s="18">
        <v>13</v>
      </c>
      <c r="D20" s="18">
        <v>1177</v>
      </c>
      <c r="E20" s="18">
        <v>3</v>
      </c>
      <c r="F20" s="18">
        <v>364</v>
      </c>
      <c r="G20" s="18">
        <v>316</v>
      </c>
      <c r="H20" s="18">
        <v>14</v>
      </c>
      <c r="I20" s="18">
        <v>926</v>
      </c>
      <c r="J20" s="18">
        <v>657</v>
      </c>
      <c r="K20" s="18">
        <v>17</v>
      </c>
      <c r="L20" s="18">
        <v>1290</v>
      </c>
      <c r="M20" s="18">
        <f t="shared" si="0"/>
        <v>973</v>
      </c>
      <c r="N20" s="18">
        <v>30</v>
      </c>
      <c r="O20" s="18">
        <f t="shared" si="1"/>
        <v>1290</v>
      </c>
      <c r="P20" s="18">
        <f t="shared" si="2"/>
        <v>2150</v>
      </c>
      <c r="Q20" s="18">
        <v>2306</v>
      </c>
      <c r="R20" s="64">
        <f t="shared" si="3"/>
        <v>93.235039028620989</v>
      </c>
    </row>
    <row r="21" spans="1:18" ht="20" customHeight="1" x14ac:dyDescent="0.35">
      <c r="A21" s="31" t="s">
        <v>281</v>
      </c>
      <c r="B21" s="5" t="s">
        <v>280</v>
      </c>
      <c r="C21" s="2">
        <v>7</v>
      </c>
      <c r="D21" s="2">
        <v>504</v>
      </c>
      <c r="E21" s="2">
        <v>0</v>
      </c>
      <c r="F21" s="2">
        <v>0</v>
      </c>
      <c r="G21" s="2">
        <v>0</v>
      </c>
      <c r="H21" s="2">
        <v>1</v>
      </c>
      <c r="I21" s="2">
        <v>93</v>
      </c>
      <c r="J21" s="2">
        <v>64</v>
      </c>
      <c r="K21" s="2">
        <v>1</v>
      </c>
      <c r="L21" s="2">
        <v>93</v>
      </c>
      <c r="M21" s="68">
        <f t="shared" si="0"/>
        <v>64</v>
      </c>
      <c r="N21" s="2">
        <v>8</v>
      </c>
      <c r="O21" s="2">
        <f t="shared" si="1"/>
        <v>93</v>
      </c>
      <c r="P21" s="2">
        <f t="shared" si="2"/>
        <v>568</v>
      </c>
      <c r="Q21" s="2">
        <v>518</v>
      </c>
      <c r="R21" s="63">
        <f t="shared" si="3"/>
        <v>109.65250965250966</v>
      </c>
    </row>
    <row r="22" spans="1:18" ht="20" customHeight="1" x14ac:dyDescent="0.35">
      <c r="A22" s="32"/>
      <c r="B22" s="5" t="s">
        <v>288</v>
      </c>
      <c r="C22" s="2">
        <v>12</v>
      </c>
      <c r="D22" s="2">
        <v>795</v>
      </c>
      <c r="E22" s="2">
        <v>19</v>
      </c>
      <c r="F22" s="2">
        <v>1539</v>
      </c>
      <c r="G22" s="2">
        <v>1520</v>
      </c>
      <c r="H22" s="2">
        <v>14</v>
      </c>
      <c r="I22" s="2">
        <v>984</v>
      </c>
      <c r="J22" s="2">
        <v>630</v>
      </c>
      <c r="K22" s="2">
        <v>33</v>
      </c>
      <c r="L22" s="2">
        <v>2523</v>
      </c>
      <c r="M22" s="68">
        <f t="shared" si="0"/>
        <v>2150</v>
      </c>
      <c r="N22" s="2">
        <v>45</v>
      </c>
      <c r="O22" s="2">
        <f t="shared" si="1"/>
        <v>2523</v>
      </c>
      <c r="P22" s="2">
        <f t="shared" si="2"/>
        <v>2945</v>
      </c>
      <c r="Q22" s="2">
        <v>3188</v>
      </c>
      <c r="R22" s="63">
        <f t="shared" si="3"/>
        <v>92.377666248431623</v>
      </c>
    </row>
    <row r="23" spans="1:18" ht="20" customHeight="1" x14ac:dyDescent="0.35">
      <c r="A23" s="33"/>
      <c r="B23" s="5" t="s">
        <v>290</v>
      </c>
      <c r="C23" s="2">
        <v>1</v>
      </c>
      <c r="D23" s="2">
        <v>70</v>
      </c>
      <c r="E23" s="2">
        <v>0</v>
      </c>
      <c r="F23" s="2">
        <v>0</v>
      </c>
      <c r="G23" s="2">
        <v>0</v>
      </c>
      <c r="H23" s="2">
        <v>3</v>
      </c>
      <c r="I23" s="2">
        <v>328</v>
      </c>
      <c r="J23" s="2">
        <v>221</v>
      </c>
      <c r="K23" s="2">
        <v>3</v>
      </c>
      <c r="L23" s="2">
        <v>328</v>
      </c>
      <c r="M23" s="68">
        <f t="shared" si="0"/>
        <v>221</v>
      </c>
      <c r="N23" s="2">
        <v>4</v>
      </c>
      <c r="O23" s="2">
        <f t="shared" si="1"/>
        <v>328</v>
      </c>
      <c r="P23" s="2">
        <f t="shared" si="2"/>
        <v>291</v>
      </c>
      <c r="Q23" s="2">
        <v>284</v>
      </c>
      <c r="R23" s="63">
        <f t="shared" si="3"/>
        <v>102.46478873239437</v>
      </c>
    </row>
    <row r="24" spans="1:18" ht="22" customHeight="1" x14ac:dyDescent="0.35">
      <c r="A24" s="65" t="s">
        <v>377</v>
      </c>
      <c r="B24" s="61"/>
      <c r="C24" s="18">
        <v>20</v>
      </c>
      <c r="D24" s="18">
        <v>1369</v>
      </c>
      <c r="E24" s="18">
        <v>19</v>
      </c>
      <c r="F24" s="18">
        <v>1539</v>
      </c>
      <c r="G24" s="18">
        <v>1520</v>
      </c>
      <c r="H24" s="18">
        <v>18</v>
      </c>
      <c r="I24" s="18">
        <v>1405</v>
      </c>
      <c r="J24" s="18">
        <v>915</v>
      </c>
      <c r="K24" s="18">
        <v>37</v>
      </c>
      <c r="L24" s="18">
        <v>2944</v>
      </c>
      <c r="M24" s="18">
        <f t="shared" si="0"/>
        <v>2435</v>
      </c>
      <c r="N24" s="18">
        <v>57</v>
      </c>
      <c r="O24" s="18">
        <f t="shared" si="1"/>
        <v>2944</v>
      </c>
      <c r="P24" s="18">
        <f t="shared" si="2"/>
        <v>3804</v>
      </c>
      <c r="Q24" s="18">
        <v>3990</v>
      </c>
      <c r="R24" s="64">
        <f t="shared" si="3"/>
        <v>95.338345864661662</v>
      </c>
    </row>
    <row r="25" spans="1:18" ht="25" customHeight="1" x14ac:dyDescent="0.35">
      <c r="A25" s="67" t="s">
        <v>384</v>
      </c>
      <c r="B25" s="61"/>
      <c r="C25" s="60">
        <v>47</v>
      </c>
      <c r="D25" s="18">
        <v>4064</v>
      </c>
      <c r="E25" s="18">
        <v>22</v>
      </c>
      <c r="F25" s="18">
        <v>1903</v>
      </c>
      <c r="G25" s="18">
        <v>1836</v>
      </c>
      <c r="H25" s="18">
        <v>44</v>
      </c>
      <c r="I25" s="18">
        <v>3146</v>
      </c>
      <c r="J25" s="18">
        <v>2097</v>
      </c>
      <c r="K25" s="18">
        <v>66</v>
      </c>
      <c r="L25" s="18">
        <v>5049</v>
      </c>
      <c r="M25" s="18">
        <f t="shared" si="0"/>
        <v>3933</v>
      </c>
      <c r="N25" s="18">
        <f>C25+K25</f>
        <v>113</v>
      </c>
      <c r="O25" s="18">
        <f t="shared" si="1"/>
        <v>5049</v>
      </c>
      <c r="P25" s="18">
        <f t="shared" si="2"/>
        <v>7997</v>
      </c>
      <c r="Q25" s="18">
        <v>8339</v>
      </c>
      <c r="R25" s="64">
        <f t="shared" si="3"/>
        <v>95.898788823599958</v>
      </c>
    </row>
    <row r="27" spans="1:18" x14ac:dyDescent="0.35">
      <c r="M27" s="62"/>
      <c r="N27" s="62"/>
    </row>
    <row r="28" spans="1:18" x14ac:dyDescent="0.35">
      <c r="D28" s="62"/>
      <c r="L28" s="62"/>
      <c r="N28" s="62"/>
    </row>
    <row r="29" spans="1:18" x14ac:dyDescent="0.35">
      <c r="Q29" s="62"/>
    </row>
  </sheetData>
  <autoFilter ref="A3:R25" xr:uid="{7B2B6BE5-1DAB-4E4C-A384-6F0740AC5187}"/>
  <mergeCells count="12">
    <mergeCell ref="N2:N3"/>
    <mergeCell ref="O2:O3"/>
    <mergeCell ref="P2:P3"/>
    <mergeCell ref="Q2:Q3"/>
    <mergeCell ref="R2:R3"/>
    <mergeCell ref="E2:M2"/>
    <mergeCell ref="A4:A9"/>
    <mergeCell ref="A11:A19"/>
    <mergeCell ref="A21:A23"/>
    <mergeCell ref="B2:B3"/>
    <mergeCell ref="A2:A3"/>
    <mergeCell ref="C2:D2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2BE9E-512F-41D0-BC4F-7A75411B79D6}">
  <dimension ref="A1:R40"/>
  <sheetViews>
    <sheetView topLeftCell="B25" zoomScaleNormal="100" workbookViewId="0">
      <selection activeCell="R37" sqref="R37"/>
    </sheetView>
  </sheetViews>
  <sheetFormatPr defaultRowHeight="14.5" x14ac:dyDescent="0.35"/>
  <cols>
    <col min="1" max="1" width="20.54296875" customWidth="1"/>
    <col min="2" max="2" width="23.81640625" customWidth="1"/>
    <col min="3" max="4" width="11.6328125" customWidth="1"/>
    <col min="5" max="5" width="8.81640625" customWidth="1"/>
    <col min="9" max="9" width="8.08984375" customWidth="1"/>
  </cols>
  <sheetData>
    <row r="1" spans="1:18" ht="15.5" x14ac:dyDescent="0.35">
      <c r="A1" s="10" t="s">
        <v>409</v>
      </c>
    </row>
    <row r="2" spans="1:18" ht="15.65" customHeight="1" x14ac:dyDescent="0.35">
      <c r="A2" s="20" t="s">
        <v>1</v>
      </c>
      <c r="B2" s="20" t="s">
        <v>0</v>
      </c>
      <c r="C2" s="25" t="s">
        <v>390</v>
      </c>
      <c r="D2" s="27"/>
      <c r="E2" s="25" t="s">
        <v>389</v>
      </c>
      <c r="F2" s="26"/>
      <c r="G2" s="26"/>
      <c r="H2" s="26"/>
      <c r="I2" s="26"/>
      <c r="J2" s="26"/>
      <c r="K2" s="26"/>
      <c r="L2" s="26"/>
      <c r="M2" s="27"/>
      <c r="N2" s="23" t="s">
        <v>386</v>
      </c>
      <c r="O2" s="23" t="s">
        <v>402</v>
      </c>
      <c r="P2" s="23" t="s">
        <v>383</v>
      </c>
      <c r="Q2" s="23" t="s">
        <v>397</v>
      </c>
      <c r="R2" s="23" t="s">
        <v>387</v>
      </c>
    </row>
    <row r="3" spans="1:18" ht="70.5" customHeight="1" x14ac:dyDescent="0.35">
      <c r="A3" s="22"/>
      <c r="B3" s="22"/>
      <c r="C3" s="12" t="s">
        <v>400</v>
      </c>
      <c r="D3" s="12" t="s">
        <v>401</v>
      </c>
      <c r="E3" s="12" t="s">
        <v>398</v>
      </c>
      <c r="F3" s="12" t="s">
        <v>391</v>
      </c>
      <c r="G3" s="12" t="s">
        <v>392</v>
      </c>
      <c r="H3" s="12" t="s">
        <v>399</v>
      </c>
      <c r="I3" s="12" t="s">
        <v>393</v>
      </c>
      <c r="J3" s="12" t="s">
        <v>394</v>
      </c>
      <c r="K3" s="41" t="s">
        <v>396</v>
      </c>
      <c r="L3" s="41" t="s">
        <v>395</v>
      </c>
      <c r="M3" s="41" t="s">
        <v>385</v>
      </c>
      <c r="N3" s="24"/>
      <c r="O3" s="24"/>
      <c r="P3" s="24"/>
      <c r="Q3" s="24"/>
      <c r="R3" s="24"/>
    </row>
    <row r="4" spans="1:18" x14ac:dyDescent="0.35">
      <c r="A4" s="20" t="s">
        <v>294</v>
      </c>
      <c r="B4" s="5" t="s">
        <v>293</v>
      </c>
      <c r="C4" s="2">
        <v>2</v>
      </c>
      <c r="D4" s="2">
        <v>69</v>
      </c>
      <c r="E4" s="2">
        <v>0</v>
      </c>
      <c r="F4" s="2">
        <v>0</v>
      </c>
      <c r="G4" s="2">
        <v>0</v>
      </c>
      <c r="H4" s="2">
        <v>1</v>
      </c>
      <c r="I4" s="2">
        <v>84</v>
      </c>
      <c r="J4" s="2">
        <v>37</v>
      </c>
      <c r="K4" s="2">
        <v>1</v>
      </c>
      <c r="L4" s="2">
        <v>84</v>
      </c>
      <c r="M4" s="2">
        <v>37</v>
      </c>
      <c r="N4" s="2">
        <f>C4+K4</f>
        <v>3</v>
      </c>
      <c r="O4" s="2">
        <f>L4</f>
        <v>84</v>
      </c>
      <c r="P4" s="2">
        <f>D4+M4</f>
        <v>106</v>
      </c>
      <c r="Q4" s="2">
        <v>106</v>
      </c>
      <c r="R4" s="8">
        <f>P4/Q4%</f>
        <v>100</v>
      </c>
    </row>
    <row r="5" spans="1:18" x14ac:dyDescent="0.35">
      <c r="A5" s="21"/>
      <c r="B5" s="5" t="s">
        <v>300</v>
      </c>
      <c r="C5" s="2">
        <v>17</v>
      </c>
      <c r="D5" s="2">
        <v>964</v>
      </c>
      <c r="E5" s="2">
        <v>9</v>
      </c>
      <c r="F5" s="2">
        <v>641</v>
      </c>
      <c r="G5" s="2">
        <v>640</v>
      </c>
      <c r="H5" s="2">
        <v>4</v>
      </c>
      <c r="I5" s="2">
        <v>360</v>
      </c>
      <c r="J5" s="2">
        <v>271</v>
      </c>
      <c r="K5" s="2">
        <v>13</v>
      </c>
      <c r="L5" s="2">
        <v>1001</v>
      </c>
      <c r="M5" s="2">
        <v>911</v>
      </c>
      <c r="N5" s="2">
        <f t="shared" ref="N5:N37" si="0">C5+K5</f>
        <v>30</v>
      </c>
      <c r="O5" s="2">
        <f t="shared" ref="O5:O37" si="1">L5</f>
        <v>1001</v>
      </c>
      <c r="P5" s="2">
        <f t="shared" ref="P5:P37" si="2">D5+M5</f>
        <v>1875</v>
      </c>
      <c r="Q5" s="2">
        <v>1955</v>
      </c>
      <c r="R5" s="8">
        <f t="shared" ref="R5:R37" si="3">P5/Q5%</f>
        <v>95.907928388746797</v>
      </c>
    </row>
    <row r="6" spans="1:18" x14ac:dyDescent="0.35">
      <c r="A6" s="21"/>
      <c r="B6" s="5" t="s">
        <v>311</v>
      </c>
      <c r="C6" s="2">
        <v>4</v>
      </c>
      <c r="D6" s="2">
        <v>183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f t="shared" si="0"/>
        <v>4</v>
      </c>
      <c r="O6" s="2">
        <f t="shared" si="1"/>
        <v>0</v>
      </c>
      <c r="P6" s="2">
        <f t="shared" si="2"/>
        <v>183</v>
      </c>
      <c r="Q6" s="2">
        <v>152</v>
      </c>
      <c r="R6" s="8">
        <f t="shared" si="3"/>
        <v>120.39473684210526</v>
      </c>
    </row>
    <row r="7" spans="1:18" x14ac:dyDescent="0.35">
      <c r="A7" s="21"/>
      <c r="B7" s="5" t="s">
        <v>313</v>
      </c>
      <c r="C7" s="2">
        <v>1</v>
      </c>
      <c r="D7" s="2">
        <v>39</v>
      </c>
      <c r="E7" s="2">
        <v>0</v>
      </c>
      <c r="F7" s="2">
        <v>0</v>
      </c>
      <c r="G7" s="2">
        <v>0</v>
      </c>
      <c r="H7" s="2">
        <v>1</v>
      </c>
      <c r="I7" s="2">
        <v>30</v>
      </c>
      <c r="J7" s="2">
        <v>15</v>
      </c>
      <c r="K7" s="2">
        <v>1</v>
      </c>
      <c r="L7" s="2">
        <v>30</v>
      </c>
      <c r="M7" s="2">
        <v>15</v>
      </c>
      <c r="N7" s="2">
        <f t="shared" si="0"/>
        <v>2</v>
      </c>
      <c r="O7" s="2">
        <f t="shared" si="1"/>
        <v>30</v>
      </c>
      <c r="P7" s="2">
        <f t="shared" si="2"/>
        <v>54</v>
      </c>
      <c r="Q7" s="2">
        <v>44</v>
      </c>
      <c r="R7" s="8">
        <f t="shared" si="3"/>
        <v>122.72727272727273</v>
      </c>
    </row>
    <row r="8" spans="1:18" x14ac:dyDescent="0.35">
      <c r="A8" s="21"/>
      <c r="B8" s="5" t="s">
        <v>321</v>
      </c>
      <c r="C8" s="2">
        <v>2</v>
      </c>
      <c r="D8" s="2">
        <v>43</v>
      </c>
      <c r="E8" s="2">
        <v>0</v>
      </c>
      <c r="F8" s="2">
        <v>0</v>
      </c>
      <c r="G8" s="2">
        <v>0</v>
      </c>
      <c r="H8" s="2">
        <v>1</v>
      </c>
      <c r="I8" s="2">
        <v>50</v>
      </c>
      <c r="J8" s="2">
        <v>30</v>
      </c>
      <c r="K8" s="2">
        <v>1</v>
      </c>
      <c r="L8" s="2">
        <v>50</v>
      </c>
      <c r="M8" s="2">
        <v>30</v>
      </c>
      <c r="N8" s="2">
        <f t="shared" si="0"/>
        <v>3</v>
      </c>
      <c r="O8" s="2">
        <f t="shared" si="1"/>
        <v>50</v>
      </c>
      <c r="P8" s="2">
        <f t="shared" si="2"/>
        <v>73</v>
      </c>
      <c r="Q8" s="2">
        <v>56</v>
      </c>
      <c r="R8" s="8">
        <f t="shared" si="3"/>
        <v>130.35714285714283</v>
      </c>
    </row>
    <row r="9" spans="1:18" x14ac:dyDescent="0.35">
      <c r="A9" s="22"/>
      <c r="B9" s="5" t="s">
        <v>325</v>
      </c>
      <c r="C9" s="2">
        <v>2</v>
      </c>
      <c r="D9" s="2">
        <v>34</v>
      </c>
      <c r="E9" s="2">
        <v>0</v>
      </c>
      <c r="F9" s="2">
        <v>0</v>
      </c>
      <c r="G9" s="2">
        <v>0</v>
      </c>
      <c r="H9" s="2">
        <v>1</v>
      </c>
      <c r="I9" s="2">
        <v>15</v>
      </c>
      <c r="J9" s="2">
        <v>7</v>
      </c>
      <c r="K9" s="2">
        <v>1</v>
      </c>
      <c r="L9" s="2">
        <v>15</v>
      </c>
      <c r="M9" s="2">
        <v>7</v>
      </c>
      <c r="N9" s="2">
        <f t="shared" si="0"/>
        <v>3</v>
      </c>
      <c r="O9" s="2">
        <f t="shared" si="1"/>
        <v>15</v>
      </c>
      <c r="P9" s="2">
        <f t="shared" si="2"/>
        <v>41</v>
      </c>
      <c r="Q9" s="2">
        <v>43</v>
      </c>
      <c r="R9" s="8">
        <f t="shared" si="3"/>
        <v>95.348837209302332</v>
      </c>
    </row>
    <row r="10" spans="1:18" ht="20" customHeight="1" x14ac:dyDescent="0.35">
      <c r="A10" s="6" t="s">
        <v>378</v>
      </c>
      <c r="B10" s="6"/>
      <c r="C10" s="19">
        <v>28</v>
      </c>
      <c r="D10" s="19">
        <v>1332</v>
      </c>
      <c r="E10" s="19">
        <v>9</v>
      </c>
      <c r="F10" s="19">
        <v>641</v>
      </c>
      <c r="G10" s="19">
        <v>640</v>
      </c>
      <c r="H10" s="19">
        <v>8</v>
      </c>
      <c r="I10" s="19">
        <v>539</v>
      </c>
      <c r="J10" s="19">
        <v>360</v>
      </c>
      <c r="K10" s="19">
        <v>17</v>
      </c>
      <c r="L10" s="19">
        <v>1180</v>
      </c>
      <c r="M10" s="19">
        <v>1000</v>
      </c>
      <c r="N10" s="19">
        <f t="shared" si="0"/>
        <v>45</v>
      </c>
      <c r="O10" s="19">
        <f t="shared" si="1"/>
        <v>1180</v>
      </c>
      <c r="P10" s="19">
        <f t="shared" si="2"/>
        <v>2332</v>
      </c>
      <c r="Q10" s="19">
        <v>2356</v>
      </c>
      <c r="R10" s="9">
        <f t="shared" si="3"/>
        <v>98.981324278438038</v>
      </c>
    </row>
    <row r="11" spans="1:18" x14ac:dyDescent="0.35">
      <c r="A11" s="31" t="s">
        <v>296</v>
      </c>
      <c r="B11" s="5" t="s">
        <v>295</v>
      </c>
      <c r="C11" s="2">
        <v>3</v>
      </c>
      <c r="D11" s="2">
        <v>238</v>
      </c>
      <c r="E11" s="2">
        <v>0</v>
      </c>
      <c r="F11" s="2">
        <v>0</v>
      </c>
      <c r="G11" s="2">
        <v>0</v>
      </c>
      <c r="H11" s="2">
        <v>1</v>
      </c>
      <c r="I11" s="2">
        <v>120</v>
      </c>
      <c r="J11" s="2">
        <v>21</v>
      </c>
      <c r="K11" s="2">
        <v>1</v>
      </c>
      <c r="L11" s="2">
        <v>120</v>
      </c>
      <c r="M11" s="2">
        <v>21</v>
      </c>
      <c r="N11" s="2">
        <f t="shared" si="0"/>
        <v>4</v>
      </c>
      <c r="O11" s="2">
        <f t="shared" si="1"/>
        <v>120</v>
      </c>
      <c r="P11" s="2">
        <f t="shared" si="2"/>
        <v>259</v>
      </c>
      <c r="Q11" s="2">
        <v>267</v>
      </c>
      <c r="R11" s="8">
        <f t="shared" si="3"/>
        <v>97.00374531835206</v>
      </c>
    </row>
    <row r="12" spans="1:18" ht="29" x14ac:dyDescent="0.35">
      <c r="A12" s="32"/>
      <c r="B12" s="4" t="s">
        <v>299</v>
      </c>
      <c r="C12" s="2">
        <v>1</v>
      </c>
      <c r="D12" s="2">
        <v>110</v>
      </c>
      <c r="E12" s="2">
        <v>0</v>
      </c>
      <c r="F12" s="2">
        <v>0</v>
      </c>
      <c r="G12" s="2">
        <v>0</v>
      </c>
      <c r="H12" s="2">
        <v>2</v>
      </c>
      <c r="I12" s="2">
        <v>118</v>
      </c>
      <c r="J12" s="2">
        <v>44</v>
      </c>
      <c r="K12" s="2">
        <v>2</v>
      </c>
      <c r="L12" s="2">
        <v>118</v>
      </c>
      <c r="M12" s="2">
        <v>44</v>
      </c>
      <c r="N12" s="2">
        <f t="shared" si="0"/>
        <v>3</v>
      </c>
      <c r="O12" s="2">
        <f t="shared" si="1"/>
        <v>118</v>
      </c>
      <c r="P12" s="2">
        <f t="shared" si="2"/>
        <v>154</v>
      </c>
      <c r="Q12" s="2">
        <v>149</v>
      </c>
      <c r="R12" s="8">
        <f t="shared" si="3"/>
        <v>103.35570469798658</v>
      </c>
    </row>
    <row r="13" spans="1:18" x14ac:dyDescent="0.35">
      <c r="A13" s="32"/>
      <c r="B13" s="5" t="s">
        <v>302</v>
      </c>
      <c r="C13" s="2">
        <v>1</v>
      </c>
      <c r="D13" s="2">
        <v>17</v>
      </c>
      <c r="E13" s="2">
        <v>0</v>
      </c>
      <c r="F13" s="2">
        <v>0</v>
      </c>
      <c r="G13" s="2">
        <v>0</v>
      </c>
      <c r="H13" s="2">
        <v>2</v>
      </c>
      <c r="I13" s="2">
        <v>91</v>
      </c>
      <c r="J13" s="2">
        <v>42</v>
      </c>
      <c r="K13" s="2">
        <v>2</v>
      </c>
      <c r="L13" s="2">
        <v>91</v>
      </c>
      <c r="M13" s="2">
        <v>42</v>
      </c>
      <c r="N13" s="2">
        <f t="shared" si="0"/>
        <v>3</v>
      </c>
      <c r="O13" s="2">
        <f t="shared" si="1"/>
        <v>91</v>
      </c>
      <c r="P13" s="2">
        <f t="shared" si="2"/>
        <v>59</v>
      </c>
      <c r="Q13" s="2">
        <v>73</v>
      </c>
      <c r="R13" s="8">
        <f t="shared" si="3"/>
        <v>80.821917808219183</v>
      </c>
    </row>
    <row r="14" spans="1:18" x14ac:dyDescent="0.35">
      <c r="A14" s="32"/>
      <c r="B14" s="5" t="s">
        <v>303</v>
      </c>
      <c r="C14" s="2">
        <v>1</v>
      </c>
      <c r="D14" s="2">
        <v>24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f t="shared" si="0"/>
        <v>1</v>
      </c>
      <c r="O14" s="2">
        <f t="shared" si="1"/>
        <v>0</v>
      </c>
      <c r="P14" s="2">
        <f t="shared" si="2"/>
        <v>24</v>
      </c>
      <c r="Q14" s="2">
        <v>36</v>
      </c>
      <c r="R14" s="8">
        <f t="shared" si="3"/>
        <v>66.666666666666671</v>
      </c>
    </row>
    <row r="15" spans="1:18" x14ac:dyDescent="0.35">
      <c r="A15" s="32"/>
      <c r="B15" s="5" t="s">
        <v>304</v>
      </c>
      <c r="C15" s="2">
        <v>15</v>
      </c>
      <c r="D15" s="2">
        <v>1023</v>
      </c>
      <c r="E15" s="2">
        <v>8</v>
      </c>
      <c r="F15" s="2">
        <v>718</v>
      </c>
      <c r="G15" s="2">
        <v>693</v>
      </c>
      <c r="H15" s="2">
        <v>12</v>
      </c>
      <c r="I15" s="2">
        <v>1028</v>
      </c>
      <c r="J15" s="2">
        <v>785</v>
      </c>
      <c r="K15" s="2">
        <v>20</v>
      </c>
      <c r="L15" s="2">
        <v>1746</v>
      </c>
      <c r="M15" s="2">
        <v>1478</v>
      </c>
      <c r="N15" s="2">
        <f t="shared" si="0"/>
        <v>35</v>
      </c>
      <c r="O15" s="2">
        <f t="shared" si="1"/>
        <v>1746</v>
      </c>
      <c r="P15" s="2">
        <f t="shared" si="2"/>
        <v>2501</v>
      </c>
      <c r="Q15" s="2">
        <v>2588</v>
      </c>
      <c r="R15" s="8">
        <f t="shared" si="3"/>
        <v>96.638330757341578</v>
      </c>
    </row>
    <row r="16" spans="1:18" x14ac:dyDescent="0.35">
      <c r="A16" s="32"/>
      <c r="B16" s="5" t="s">
        <v>305</v>
      </c>
      <c r="C16" s="2">
        <v>4</v>
      </c>
      <c r="D16" s="2">
        <v>253</v>
      </c>
      <c r="E16" s="2">
        <v>0</v>
      </c>
      <c r="F16" s="2">
        <v>0</v>
      </c>
      <c r="G16" s="2">
        <v>0</v>
      </c>
      <c r="H16" s="2">
        <v>1</v>
      </c>
      <c r="I16" s="2">
        <v>84</v>
      </c>
      <c r="J16" s="2">
        <v>48</v>
      </c>
      <c r="K16" s="2">
        <v>1</v>
      </c>
      <c r="L16" s="2">
        <v>84</v>
      </c>
      <c r="M16" s="2">
        <v>48</v>
      </c>
      <c r="N16" s="2">
        <f t="shared" si="0"/>
        <v>5</v>
      </c>
      <c r="O16" s="2">
        <f t="shared" si="1"/>
        <v>84</v>
      </c>
      <c r="P16" s="2">
        <f t="shared" si="2"/>
        <v>301</v>
      </c>
      <c r="Q16" s="2">
        <v>310</v>
      </c>
      <c r="R16" s="8">
        <f t="shared" si="3"/>
        <v>97.096774193548384</v>
      </c>
    </row>
    <row r="17" spans="1:18" x14ac:dyDescent="0.35">
      <c r="A17" s="32"/>
      <c r="B17" s="5" t="s">
        <v>306</v>
      </c>
      <c r="C17" s="2">
        <v>1</v>
      </c>
      <c r="D17" s="2">
        <v>74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f t="shared" si="0"/>
        <v>1</v>
      </c>
      <c r="O17" s="2">
        <f t="shared" si="1"/>
        <v>0</v>
      </c>
      <c r="P17" s="2">
        <f t="shared" si="2"/>
        <v>74</v>
      </c>
      <c r="Q17" s="2">
        <v>60</v>
      </c>
      <c r="R17" s="8">
        <f t="shared" si="3"/>
        <v>123.33333333333334</v>
      </c>
    </row>
    <row r="18" spans="1:18" x14ac:dyDescent="0.35">
      <c r="A18" s="32"/>
      <c r="B18" s="5" t="s">
        <v>310</v>
      </c>
      <c r="C18" s="2">
        <v>2</v>
      </c>
      <c r="D18" s="2">
        <v>156</v>
      </c>
      <c r="E18" s="2">
        <v>0</v>
      </c>
      <c r="F18" s="2">
        <v>0</v>
      </c>
      <c r="G18" s="2">
        <v>0</v>
      </c>
      <c r="H18" s="2">
        <v>1</v>
      </c>
      <c r="I18" s="2">
        <v>90</v>
      </c>
      <c r="J18" s="2">
        <v>71</v>
      </c>
      <c r="K18" s="2">
        <v>1</v>
      </c>
      <c r="L18" s="2">
        <v>90</v>
      </c>
      <c r="M18" s="2">
        <v>71</v>
      </c>
      <c r="N18" s="2">
        <f t="shared" si="0"/>
        <v>3</v>
      </c>
      <c r="O18" s="2">
        <f t="shared" si="1"/>
        <v>90</v>
      </c>
      <c r="P18" s="2">
        <f t="shared" si="2"/>
        <v>227</v>
      </c>
      <c r="Q18" s="2">
        <v>252</v>
      </c>
      <c r="R18" s="8">
        <f t="shared" si="3"/>
        <v>90.079365079365076</v>
      </c>
    </row>
    <row r="19" spans="1:18" x14ac:dyDescent="0.35">
      <c r="A19" s="32"/>
      <c r="B19" s="5" t="s">
        <v>312</v>
      </c>
      <c r="C19" s="2">
        <v>2</v>
      </c>
      <c r="D19" s="2">
        <v>78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f t="shared" si="0"/>
        <v>2</v>
      </c>
      <c r="O19" s="2">
        <f t="shared" si="1"/>
        <v>0</v>
      </c>
      <c r="P19" s="2">
        <f t="shared" si="2"/>
        <v>78</v>
      </c>
      <c r="Q19" s="2">
        <v>83</v>
      </c>
      <c r="R19" s="8">
        <f t="shared" si="3"/>
        <v>93.975903614457835</v>
      </c>
    </row>
    <row r="20" spans="1:18" x14ac:dyDescent="0.35">
      <c r="A20" s="32"/>
      <c r="B20" s="5" t="s">
        <v>314</v>
      </c>
      <c r="C20" s="2">
        <v>1</v>
      </c>
      <c r="D20" s="2">
        <v>18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f t="shared" si="0"/>
        <v>1</v>
      </c>
      <c r="O20" s="2">
        <f t="shared" si="1"/>
        <v>0</v>
      </c>
      <c r="P20" s="2">
        <f t="shared" si="2"/>
        <v>18</v>
      </c>
      <c r="Q20" s="2">
        <v>20</v>
      </c>
      <c r="R20" s="8">
        <f t="shared" si="3"/>
        <v>90</v>
      </c>
    </row>
    <row r="21" spans="1:18" x14ac:dyDescent="0.35">
      <c r="A21" s="32"/>
      <c r="B21" s="5" t="s">
        <v>315</v>
      </c>
      <c r="C21" s="2">
        <v>2</v>
      </c>
      <c r="D21" s="2">
        <v>113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f t="shared" si="0"/>
        <v>2</v>
      </c>
      <c r="O21" s="2">
        <f t="shared" si="1"/>
        <v>0</v>
      </c>
      <c r="P21" s="2">
        <f t="shared" si="2"/>
        <v>113</v>
      </c>
      <c r="Q21" s="2">
        <v>126</v>
      </c>
      <c r="R21" s="8">
        <f t="shared" si="3"/>
        <v>89.682539682539684</v>
      </c>
    </row>
    <row r="22" spans="1:18" x14ac:dyDescent="0.35">
      <c r="A22" s="32"/>
      <c r="B22" s="5" t="s">
        <v>316</v>
      </c>
      <c r="C22" s="2">
        <v>1</v>
      </c>
      <c r="D22" s="2">
        <v>10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f t="shared" si="0"/>
        <v>1</v>
      </c>
      <c r="O22" s="2">
        <f t="shared" si="1"/>
        <v>0</v>
      </c>
      <c r="P22" s="2">
        <f t="shared" si="2"/>
        <v>10</v>
      </c>
      <c r="Q22" s="2">
        <v>10</v>
      </c>
      <c r="R22" s="8">
        <f t="shared" si="3"/>
        <v>100</v>
      </c>
    </row>
    <row r="23" spans="1:18" x14ac:dyDescent="0.35">
      <c r="A23" s="32"/>
      <c r="B23" s="5" t="s">
        <v>317</v>
      </c>
      <c r="C23" s="2">
        <v>1</v>
      </c>
      <c r="D23" s="2">
        <v>11</v>
      </c>
      <c r="E23" s="2">
        <v>0</v>
      </c>
      <c r="F23" s="2">
        <v>0</v>
      </c>
      <c r="G23" s="2">
        <v>0</v>
      </c>
      <c r="H23" s="2">
        <v>1</v>
      </c>
      <c r="I23" s="2">
        <v>30</v>
      </c>
      <c r="J23" s="2">
        <v>23</v>
      </c>
      <c r="K23" s="2">
        <v>1</v>
      </c>
      <c r="L23" s="2">
        <v>30</v>
      </c>
      <c r="M23" s="2">
        <v>23</v>
      </c>
      <c r="N23" s="2">
        <f t="shared" si="0"/>
        <v>2</v>
      </c>
      <c r="O23" s="2">
        <f t="shared" si="1"/>
        <v>30</v>
      </c>
      <c r="P23" s="2">
        <f t="shared" si="2"/>
        <v>34</v>
      </c>
      <c r="Q23" s="2">
        <v>32</v>
      </c>
      <c r="R23" s="8">
        <f t="shared" si="3"/>
        <v>106.25</v>
      </c>
    </row>
    <row r="24" spans="1:18" x14ac:dyDescent="0.35">
      <c r="A24" s="32"/>
      <c r="B24" s="5" t="s">
        <v>320</v>
      </c>
      <c r="C24" s="2">
        <v>1</v>
      </c>
      <c r="D24" s="2">
        <v>82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f t="shared" si="0"/>
        <v>1</v>
      </c>
      <c r="O24" s="2">
        <f t="shared" si="1"/>
        <v>0</v>
      </c>
      <c r="P24" s="2">
        <f t="shared" si="2"/>
        <v>82</v>
      </c>
      <c r="Q24" s="2">
        <v>79</v>
      </c>
      <c r="R24" s="8">
        <f t="shared" si="3"/>
        <v>103.79746835443038</v>
      </c>
    </row>
    <row r="25" spans="1:18" x14ac:dyDescent="0.35">
      <c r="A25" s="33"/>
      <c r="B25" s="5" t="s">
        <v>324</v>
      </c>
      <c r="C25" s="2">
        <v>1</v>
      </c>
      <c r="D25" s="2">
        <v>22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f t="shared" si="0"/>
        <v>1</v>
      </c>
      <c r="O25" s="2">
        <f t="shared" si="1"/>
        <v>0</v>
      </c>
      <c r="P25" s="2">
        <f t="shared" si="2"/>
        <v>22</v>
      </c>
      <c r="Q25" s="2">
        <v>18</v>
      </c>
      <c r="R25" s="8">
        <f t="shared" si="3"/>
        <v>122.22222222222223</v>
      </c>
    </row>
    <row r="26" spans="1:18" ht="20" customHeight="1" x14ac:dyDescent="0.35">
      <c r="A26" s="6" t="s">
        <v>379</v>
      </c>
      <c r="B26" s="6"/>
      <c r="C26" s="19">
        <v>37</v>
      </c>
      <c r="D26" s="19">
        <v>2229</v>
      </c>
      <c r="E26" s="19">
        <v>8</v>
      </c>
      <c r="F26" s="19">
        <v>718</v>
      </c>
      <c r="G26" s="19">
        <v>693</v>
      </c>
      <c r="H26" s="19">
        <v>20</v>
      </c>
      <c r="I26" s="19">
        <v>1561</v>
      </c>
      <c r="J26" s="19">
        <v>1034</v>
      </c>
      <c r="K26" s="19">
        <v>28</v>
      </c>
      <c r="L26" s="19">
        <v>2279</v>
      </c>
      <c r="M26" s="19">
        <v>1727</v>
      </c>
      <c r="N26" s="19">
        <f t="shared" si="0"/>
        <v>65</v>
      </c>
      <c r="O26" s="19">
        <f t="shared" si="1"/>
        <v>2279</v>
      </c>
      <c r="P26" s="19">
        <f t="shared" si="2"/>
        <v>3956</v>
      </c>
      <c r="Q26" s="19">
        <v>4103</v>
      </c>
      <c r="R26" s="9">
        <f t="shared" si="3"/>
        <v>96.417255666585419</v>
      </c>
    </row>
    <row r="27" spans="1:18" x14ac:dyDescent="0.35">
      <c r="A27" s="31" t="s">
        <v>298</v>
      </c>
      <c r="B27" s="5" t="s">
        <v>297</v>
      </c>
      <c r="C27" s="2">
        <v>1</v>
      </c>
      <c r="D27" s="2">
        <v>51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f t="shared" si="0"/>
        <v>1</v>
      </c>
      <c r="O27" s="2">
        <f t="shared" si="1"/>
        <v>0</v>
      </c>
      <c r="P27" s="2">
        <f t="shared" si="2"/>
        <v>51</v>
      </c>
      <c r="Q27" s="2">
        <v>70</v>
      </c>
      <c r="R27" s="8">
        <f t="shared" si="3"/>
        <v>72.857142857142861</v>
      </c>
    </row>
    <row r="28" spans="1:18" x14ac:dyDescent="0.35">
      <c r="A28" s="32"/>
      <c r="B28" s="5" t="s">
        <v>301</v>
      </c>
      <c r="C28" s="2">
        <v>7</v>
      </c>
      <c r="D28" s="2">
        <v>431</v>
      </c>
      <c r="E28" s="2">
        <v>0</v>
      </c>
      <c r="F28" s="2">
        <v>0</v>
      </c>
      <c r="G28" s="2">
        <v>0</v>
      </c>
      <c r="H28" s="2">
        <v>2</v>
      </c>
      <c r="I28" s="2">
        <v>150</v>
      </c>
      <c r="J28" s="2">
        <v>100</v>
      </c>
      <c r="K28" s="2">
        <v>2</v>
      </c>
      <c r="L28" s="2">
        <v>150</v>
      </c>
      <c r="M28" s="2">
        <v>100</v>
      </c>
      <c r="N28" s="2">
        <f t="shared" si="0"/>
        <v>9</v>
      </c>
      <c r="O28" s="2">
        <f t="shared" si="1"/>
        <v>150</v>
      </c>
      <c r="P28" s="2">
        <f t="shared" si="2"/>
        <v>531</v>
      </c>
      <c r="Q28" s="2">
        <v>492</v>
      </c>
      <c r="R28" s="8">
        <f t="shared" si="3"/>
        <v>107.92682926829268</v>
      </c>
    </row>
    <row r="29" spans="1:18" x14ac:dyDescent="0.35">
      <c r="A29" s="32"/>
      <c r="B29" s="5" t="s">
        <v>307</v>
      </c>
      <c r="C29" s="2">
        <v>4</v>
      </c>
      <c r="D29" s="2">
        <v>258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f t="shared" si="0"/>
        <v>4</v>
      </c>
      <c r="O29" s="2">
        <f t="shared" si="1"/>
        <v>0</v>
      </c>
      <c r="P29" s="2">
        <f t="shared" si="2"/>
        <v>258</v>
      </c>
      <c r="Q29" s="2">
        <v>274</v>
      </c>
      <c r="R29" s="8">
        <f t="shared" si="3"/>
        <v>94.160583941605836</v>
      </c>
    </row>
    <row r="30" spans="1:18" x14ac:dyDescent="0.35">
      <c r="A30" s="32"/>
      <c r="B30" s="5" t="s">
        <v>308</v>
      </c>
      <c r="C30" s="2">
        <v>3</v>
      </c>
      <c r="D30" s="2">
        <v>99</v>
      </c>
      <c r="E30" s="2">
        <v>0</v>
      </c>
      <c r="F30" s="2">
        <v>0</v>
      </c>
      <c r="G30" s="2">
        <v>0</v>
      </c>
      <c r="H30" s="2">
        <v>2</v>
      </c>
      <c r="I30" s="2">
        <v>180</v>
      </c>
      <c r="J30" s="2">
        <v>130</v>
      </c>
      <c r="K30" s="2">
        <v>2</v>
      </c>
      <c r="L30" s="2">
        <v>180</v>
      </c>
      <c r="M30" s="2">
        <v>130</v>
      </c>
      <c r="N30" s="2">
        <f t="shared" si="0"/>
        <v>5</v>
      </c>
      <c r="O30" s="2">
        <f t="shared" si="1"/>
        <v>180</v>
      </c>
      <c r="P30" s="2">
        <f t="shared" si="2"/>
        <v>229</v>
      </c>
      <c r="Q30" s="2">
        <v>248</v>
      </c>
      <c r="R30" s="8">
        <f t="shared" si="3"/>
        <v>92.338709677419359</v>
      </c>
    </row>
    <row r="31" spans="1:18" x14ac:dyDescent="0.35">
      <c r="A31" s="32"/>
      <c r="B31" s="5" t="s">
        <v>309</v>
      </c>
      <c r="C31" s="2">
        <v>3</v>
      </c>
      <c r="D31" s="2">
        <v>163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f t="shared" si="0"/>
        <v>3</v>
      </c>
      <c r="O31" s="2">
        <f t="shared" si="1"/>
        <v>0</v>
      </c>
      <c r="P31" s="2">
        <f t="shared" si="2"/>
        <v>163</v>
      </c>
      <c r="Q31" s="2">
        <v>175</v>
      </c>
      <c r="R31" s="8">
        <f t="shared" si="3"/>
        <v>93.142857142857139</v>
      </c>
    </row>
    <row r="32" spans="1:18" x14ac:dyDescent="0.35">
      <c r="A32" s="32"/>
      <c r="B32" s="5" t="s">
        <v>318</v>
      </c>
      <c r="C32" s="2">
        <v>2</v>
      </c>
      <c r="D32" s="2">
        <v>50</v>
      </c>
      <c r="E32" s="2">
        <v>0</v>
      </c>
      <c r="F32" s="2">
        <v>0</v>
      </c>
      <c r="G32" s="2">
        <v>0</v>
      </c>
      <c r="H32" s="2">
        <v>1</v>
      </c>
      <c r="I32" s="2">
        <v>56</v>
      </c>
      <c r="J32" s="2">
        <v>39</v>
      </c>
      <c r="K32" s="2">
        <v>1</v>
      </c>
      <c r="L32" s="2">
        <v>56</v>
      </c>
      <c r="M32" s="2">
        <v>39</v>
      </c>
      <c r="N32" s="2">
        <f t="shared" si="0"/>
        <v>3</v>
      </c>
      <c r="O32" s="2">
        <f t="shared" si="1"/>
        <v>56</v>
      </c>
      <c r="P32" s="2">
        <f t="shared" si="2"/>
        <v>89</v>
      </c>
      <c r="Q32" s="2">
        <v>88</v>
      </c>
      <c r="R32" s="8">
        <f t="shared" si="3"/>
        <v>101.13636363636364</v>
      </c>
    </row>
    <row r="33" spans="1:18" x14ac:dyDescent="0.35">
      <c r="A33" s="32"/>
      <c r="B33" s="5" t="s">
        <v>319</v>
      </c>
      <c r="C33" s="2">
        <v>4</v>
      </c>
      <c r="D33" s="2">
        <v>229</v>
      </c>
      <c r="E33" s="2">
        <v>1</v>
      </c>
      <c r="F33" s="2">
        <v>90</v>
      </c>
      <c r="G33" s="2">
        <v>70</v>
      </c>
      <c r="H33" s="2">
        <v>0</v>
      </c>
      <c r="I33" s="2">
        <v>0</v>
      </c>
      <c r="J33" s="2">
        <v>0</v>
      </c>
      <c r="K33" s="2">
        <v>1</v>
      </c>
      <c r="L33" s="2">
        <v>90</v>
      </c>
      <c r="M33" s="2">
        <v>70</v>
      </c>
      <c r="N33" s="2">
        <f t="shared" si="0"/>
        <v>5</v>
      </c>
      <c r="O33" s="2">
        <f t="shared" si="1"/>
        <v>90</v>
      </c>
      <c r="P33" s="2">
        <f t="shared" si="2"/>
        <v>299</v>
      </c>
      <c r="Q33" s="2">
        <v>279</v>
      </c>
      <c r="R33" s="8">
        <f t="shared" si="3"/>
        <v>107.16845878136201</v>
      </c>
    </row>
    <row r="34" spans="1:18" x14ac:dyDescent="0.35">
      <c r="A34" s="32"/>
      <c r="B34" s="5" t="s">
        <v>322</v>
      </c>
      <c r="C34" s="2">
        <v>5</v>
      </c>
      <c r="D34" s="2">
        <v>344</v>
      </c>
      <c r="E34" s="2">
        <v>0</v>
      </c>
      <c r="F34" s="2">
        <v>0</v>
      </c>
      <c r="G34" s="2">
        <v>0</v>
      </c>
      <c r="H34" s="2">
        <v>1</v>
      </c>
      <c r="I34" s="2">
        <v>112</v>
      </c>
      <c r="J34" s="2">
        <v>86</v>
      </c>
      <c r="K34" s="2">
        <v>1</v>
      </c>
      <c r="L34" s="2">
        <v>112</v>
      </c>
      <c r="M34" s="2">
        <v>86</v>
      </c>
      <c r="N34" s="2">
        <f t="shared" si="0"/>
        <v>6</v>
      </c>
      <c r="O34" s="2">
        <f t="shared" si="1"/>
        <v>112</v>
      </c>
      <c r="P34" s="2">
        <f t="shared" si="2"/>
        <v>430</v>
      </c>
      <c r="Q34" s="2">
        <v>435</v>
      </c>
      <c r="R34" s="8">
        <f t="shared" si="3"/>
        <v>98.850574712643692</v>
      </c>
    </row>
    <row r="35" spans="1:18" x14ac:dyDescent="0.35">
      <c r="A35" s="33"/>
      <c r="B35" s="5" t="s">
        <v>323</v>
      </c>
      <c r="C35" s="2">
        <v>3</v>
      </c>
      <c r="D35" s="2">
        <v>39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f t="shared" si="0"/>
        <v>3</v>
      </c>
      <c r="O35" s="2">
        <f t="shared" si="1"/>
        <v>0</v>
      </c>
      <c r="P35" s="2">
        <f t="shared" si="2"/>
        <v>39</v>
      </c>
      <c r="Q35" s="2">
        <v>70</v>
      </c>
      <c r="R35" s="8">
        <f t="shared" si="3"/>
        <v>55.714285714285715</v>
      </c>
    </row>
    <row r="36" spans="1:18" ht="20" customHeight="1" x14ac:dyDescent="0.35">
      <c r="A36" s="15" t="s">
        <v>380</v>
      </c>
      <c r="B36" s="14"/>
      <c r="C36" s="19">
        <v>32</v>
      </c>
      <c r="D36" s="19">
        <v>1664</v>
      </c>
      <c r="E36" s="19">
        <v>1</v>
      </c>
      <c r="F36" s="19">
        <v>90</v>
      </c>
      <c r="G36" s="19">
        <v>70</v>
      </c>
      <c r="H36" s="19">
        <v>6</v>
      </c>
      <c r="I36" s="19">
        <v>498</v>
      </c>
      <c r="J36" s="19">
        <v>355</v>
      </c>
      <c r="K36" s="19">
        <v>7</v>
      </c>
      <c r="L36" s="19">
        <v>588</v>
      </c>
      <c r="M36" s="19">
        <v>425</v>
      </c>
      <c r="N36" s="19">
        <f t="shared" si="0"/>
        <v>39</v>
      </c>
      <c r="O36" s="19">
        <f t="shared" si="1"/>
        <v>588</v>
      </c>
      <c r="P36" s="19">
        <f t="shared" si="2"/>
        <v>2089</v>
      </c>
      <c r="Q36" s="19">
        <v>2131</v>
      </c>
      <c r="R36" s="9">
        <f t="shared" si="3"/>
        <v>98.029094321914599</v>
      </c>
    </row>
    <row r="37" spans="1:18" ht="25" customHeight="1" x14ac:dyDescent="0.35">
      <c r="A37" s="53" t="s">
        <v>384</v>
      </c>
      <c r="B37" s="14"/>
      <c r="C37" s="19">
        <v>97</v>
      </c>
      <c r="D37" s="19">
        <v>5225</v>
      </c>
      <c r="E37" s="19">
        <v>18</v>
      </c>
      <c r="F37" s="19">
        <v>1449</v>
      </c>
      <c r="G37" s="19">
        <v>1403</v>
      </c>
      <c r="H37" s="19">
        <v>34</v>
      </c>
      <c r="I37" s="19">
        <v>2598</v>
      </c>
      <c r="J37" s="19">
        <v>1749</v>
      </c>
      <c r="K37" s="19">
        <v>52</v>
      </c>
      <c r="L37" s="19">
        <v>4047</v>
      </c>
      <c r="M37" s="19">
        <v>3152</v>
      </c>
      <c r="N37" s="19">
        <f t="shared" si="0"/>
        <v>149</v>
      </c>
      <c r="O37" s="19">
        <f t="shared" si="1"/>
        <v>4047</v>
      </c>
      <c r="P37" s="19">
        <f t="shared" si="2"/>
        <v>8377</v>
      </c>
      <c r="Q37" s="19">
        <v>8590</v>
      </c>
      <c r="R37" s="9">
        <f t="shared" si="3"/>
        <v>97.520372526193242</v>
      </c>
    </row>
    <row r="39" spans="1:18" x14ac:dyDescent="0.35">
      <c r="K39" s="62"/>
    </row>
    <row r="40" spans="1:18" x14ac:dyDescent="0.35">
      <c r="J40" s="62"/>
      <c r="Q40" s="62"/>
    </row>
  </sheetData>
  <autoFilter ref="A3:R37" xr:uid="{28B2BE9E-512F-41D0-BC4F-7A75411B79D6}"/>
  <mergeCells count="12">
    <mergeCell ref="A4:A9"/>
    <mergeCell ref="A11:A25"/>
    <mergeCell ref="A27:A35"/>
    <mergeCell ref="R2:R3"/>
    <mergeCell ref="C2:D2"/>
    <mergeCell ref="B2:B3"/>
    <mergeCell ref="A2:A3"/>
    <mergeCell ref="N2:N3"/>
    <mergeCell ref="O2:O3"/>
    <mergeCell ref="P2:P3"/>
    <mergeCell ref="Q2:Q3"/>
    <mergeCell ref="E2:M2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AD971-2D09-422E-B583-0D473280C71A}">
  <dimension ref="A1:R33"/>
  <sheetViews>
    <sheetView zoomScaleNormal="100" workbookViewId="0">
      <selection activeCell="W33" sqref="W33"/>
    </sheetView>
  </sheetViews>
  <sheetFormatPr defaultRowHeight="14.5" x14ac:dyDescent="0.35"/>
  <cols>
    <col min="1" max="1" width="17" customWidth="1"/>
    <col min="2" max="2" width="17.90625" style="3" customWidth="1"/>
    <col min="3" max="3" width="12.26953125" customWidth="1"/>
    <col min="4" max="4" width="12.453125" customWidth="1"/>
    <col min="9" max="9" width="8.08984375" customWidth="1"/>
  </cols>
  <sheetData>
    <row r="1" spans="1:18" ht="15.5" x14ac:dyDescent="0.35">
      <c r="A1" s="10" t="s">
        <v>410</v>
      </c>
    </row>
    <row r="2" spans="1:18" ht="21.5" customHeight="1" x14ac:dyDescent="0.35">
      <c r="A2" s="29" t="s">
        <v>1</v>
      </c>
      <c r="B2" s="29" t="s">
        <v>0</v>
      </c>
      <c r="C2" s="28" t="s">
        <v>390</v>
      </c>
      <c r="D2" s="28"/>
      <c r="E2" s="28" t="s">
        <v>389</v>
      </c>
      <c r="F2" s="28"/>
      <c r="G2" s="28"/>
      <c r="H2" s="28"/>
      <c r="I2" s="28"/>
      <c r="J2" s="28"/>
      <c r="K2" s="28"/>
      <c r="L2" s="28"/>
      <c r="M2" s="28"/>
      <c r="N2" s="58" t="s">
        <v>386</v>
      </c>
      <c r="O2" s="58" t="s">
        <v>402</v>
      </c>
      <c r="P2" s="58" t="s">
        <v>383</v>
      </c>
      <c r="Q2" s="58" t="s">
        <v>397</v>
      </c>
      <c r="R2" s="58" t="s">
        <v>387</v>
      </c>
    </row>
    <row r="3" spans="1:18" ht="70.5" customHeight="1" x14ac:dyDescent="0.35">
      <c r="A3" s="29"/>
      <c r="B3" s="29"/>
      <c r="C3" s="12" t="s">
        <v>400</v>
      </c>
      <c r="D3" s="12" t="s">
        <v>401</v>
      </c>
      <c r="E3" s="12" t="s">
        <v>398</v>
      </c>
      <c r="F3" s="12" t="s">
        <v>391</v>
      </c>
      <c r="G3" s="12" t="s">
        <v>392</v>
      </c>
      <c r="H3" s="12" t="s">
        <v>399</v>
      </c>
      <c r="I3" s="12" t="s">
        <v>393</v>
      </c>
      <c r="J3" s="12" t="s">
        <v>394</v>
      </c>
      <c r="K3" s="12" t="s">
        <v>396</v>
      </c>
      <c r="L3" s="12" t="s">
        <v>395</v>
      </c>
      <c r="M3" s="12" t="s">
        <v>385</v>
      </c>
      <c r="N3" s="58"/>
      <c r="O3" s="58"/>
      <c r="P3" s="58"/>
      <c r="Q3" s="58"/>
      <c r="R3" s="58"/>
    </row>
    <row r="4" spans="1:18" x14ac:dyDescent="0.35">
      <c r="A4" s="66" t="s">
        <v>329</v>
      </c>
      <c r="B4" s="4" t="s">
        <v>328</v>
      </c>
      <c r="C4" s="2">
        <v>2</v>
      </c>
      <c r="D4" s="2">
        <v>133</v>
      </c>
      <c r="E4" s="2">
        <v>2</v>
      </c>
      <c r="F4" s="2">
        <v>156</v>
      </c>
      <c r="G4" s="2">
        <v>146</v>
      </c>
      <c r="H4" s="2">
        <v>1</v>
      </c>
      <c r="I4" s="2">
        <v>85</v>
      </c>
      <c r="J4" s="2">
        <v>32</v>
      </c>
      <c r="K4" s="2">
        <v>3</v>
      </c>
      <c r="L4" s="2">
        <v>241</v>
      </c>
      <c r="M4" s="2">
        <v>178</v>
      </c>
      <c r="N4" s="2">
        <f>C4+K4</f>
        <v>5</v>
      </c>
      <c r="O4" s="2">
        <f>L4</f>
        <v>241</v>
      </c>
      <c r="P4" s="2">
        <f>D4+M4</f>
        <v>311</v>
      </c>
      <c r="Q4" s="2">
        <v>301</v>
      </c>
      <c r="R4" s="8">
        <f>P4/Q4%</f>
        <v>103.32225913621264</v>
      </c>
    </row>
    <row r="5" spans="1:18" x14ac:dyDescent="0.35">
      <c r="A5" s="66"/>
      <c r="B5" s="4" t="s">
        <v>330</v>
      </c>
      <c r="C5" s="2">
        <v>5</v>
      </c>
      <c r="D5" s="2">
        <v>210</v>
      </c>
      <c r="E5" s="2">
        <v>0</v>
      </c>
      <c r="F5" s="2">
        <v>0</v>
      </c>
      <c r="G5" s="2">
        <v>0</v>
      </c>
      <c r="H5" s="2">
        <v>1</v>
      </c>
      <c r="I5" s="2">
        <v>40</v>
      </c>
      <c r="J5" s="2">
        <v>15</v>
      </c>
      <c r="K5" s="2">
        <v>1</v>
      </c>
      <c r="L5" s="2">
        <v>40</v>
      </c>
      <c r="M5" s="2">
        <v>15</v>
      </c>
      <c r="N5" s="2">
        <f t="shared" ref="N5:N33" si="0">C5+K5</f>
        <v>6</v>
      </c>
      <c r="O5" s="2">
        <f t="shared" ref="O5:O33" si="1">L5</f>
        <v>40</v>
      </c>
      <c r="P5" s="2">
        <f t="shared" ref="P5:P33" si="2">D5+M5</f>
        <v>225</v>
      </c>
      <c r="Q5" s="2">
        <v>222</v>
      </c>
      <c r="R5" s="8">
        <f t="shared" ref="R5:R33" si="3">P5/Q5%</f>
        <v>101.35135135135134</v>
      </c>
    </row>
    <row r="6" spans="1:18" x14ac:dyDescent="0.35">
      <c r="A6" s="66"/>
      <c r="B6" s="4" t="s">
        <v>331</v>
      </c>
      <c r="C6" s="2">
        <v>1</v>
      </c>
      <c r="D6" s="2">
        <v>16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f t="shared" si="0"/>
        <v>1</v>
      </c>
      <c r="O6" s="2">
        <f t="shared" si="1"/>
        <v>0</v>
      </c>
      <c r="P6" s="2">
        <f t="shared" si="2"/>
        <v>16</v>
      </c>
      <c r="Q6" s="2">
        <v>27</v>
      </c>
      <c r="R6" s="8">
        <f t="shared" si="3"/>
        <v>59.259259259259252</v>
      </c>
    </row>
    <row r="7" spans="1:18" x14ac:dyDescent="0.35">
      <c r="A7" s="66"/>
      <c r="B7" s="4" t="s">
        <v>332</v>
      </c>
      <c r="C7" s="2">
        <v>2</v>
      </c>
      <c r="D7" s="2">
        <v>149</v>
      </c>
      <c r="E7" s="2">
        <v>2</v>
      </c>
      <c r="F7" s="2">
        <v>116</v>
      </c>
      <c r="G7" s="2">
        <v>109</v>
      </c>
      <c r="H7" s="2">
        <v>1</v>
      </c>
      <c r="I7" s="2">
        <v>56</v>
      </c>
      <c r="J7" s="2">
        <v>24</v>
      </c>
      <c r="K7" s="2">
        <v>3</v>
      </c>
      <c r="L7" s="2">
        <v>172</v>
      </c>
      <c r="M7" s="2">
        <v>133</v>
      </c>
      <c r="N7" s="2">
        <f t="shared" si="0"/>
        <v>5</v>
      </c>
      <c r="O7" s="2">
        <f t="shared" si="1"/>
        <v>172</v>
      </c>
      <c r="P7" s="2">
        <f t="shared" si="2"/>
        <v>282</v>
      </c>
      <c r="Q7" s="2">
        <v>325</v>
      </c>
      <c r="R7" s="8">
        <f t="shared" si="3"/>
        <v>86.769230769230774</v>
      </c>
    </row>
    <row r="8" spans="1:18" x14ac:dyDescent="0.35">
      <c r="A8" s="66"/>
      <c r="B8" s="4" t="s">
        <v>333</v>
      </c>
      <c r="C8" s="2">
        <v>1</v>
      </c>
      <c r="D8" s="2">
        <v>24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f t="shared" si="0"/>
        <v>1</v>
      </c>
      <c r="O8" s="2">
        <f t="shared" si="1"/>
        <v>0</v>
      </c>
      <c r="P8" s="2">
        <f t="shared" si="2"/>
        <v>24</v>
      </c>
      <c r="Q8" s="2">
        <v>20</v>
      </c>
      <c r="R8" s="8">
        <f t="shared" si="3"/>
        <v>120</v>
      </c>
    </row>
    <row r="9" spans="1:18" x14ac:dyDescent="0.35">
      <c r="A9" s="66"/>
      <c r="B9" s="4" t="s">
        <v>334</v>
      </c>
      <c r="C9" s="2">
        <v>1</v>
      </c>
      <c r="D9" s="2">
        <v>33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f t="shared" si="0"/>
        <v>1</v>
      </c>
      <c r="O9" s="2">
        <f t="shared" si="1"/>
        <v>0</v>
      </c>
      <c r="P9" s="2">
        <f t="shared" si="2"/>
        <v>33</v>
      </c>
      <c r="Q9" s="2">
        <v>49</v>
      </c>
      <c r="R9" s="8">
        <f t="shared" si="3"/>
        <v>67.34693877551021</v>
      </c>
    </row>
    <row r="10" spans="1:18" x14ac:dyDescent="0.35">
      <c r="A10" s="66"/>
      <c r="B10" s="4" t="s">
        <v>335</v>
      </c>
      <c r="C10" s="2">
        <v>1</v>
      </c>
      <c r="D10" s="2">
        <v>10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f t="shared" si="0"/>
        <v>1</v>
      </c>
      <c r="O10" s="2">
        <f t="shared" si="1"/>
        <v>0</v>
      </c>
      <c r="P10" s="2">
        <f t="shared" si="2"/>
        <v>10</v>
      </c>
      <c r="Q10" s="2">
        <v>25</v>
      </c>
      <c r="R10" s="8">
        <f t="shared" si="3"/>
        <v>40</v>
      </c>
    </row>
    <row r="11" spans="1:18" ht="29" x14ac:dyDescent="0.35">
      <c r="A11" s="66"/>
      <c r="B11" s="4" t="s">
        <v>352</v>
      </c>
      <c r="C11" s="2">
        <v>2</v>
      </c>
      <c r="D11" s="2">
        <v>81</v>
      </c>
      <c r="E11" s="2">
        <v>1</v>
      </c>
      <c r="F11" s="2">
        <v>80</v>
      </c>
      <c r="G11" s="2">
        <v>31</v>
      </c>
      <c r="H11" s="2">
        <v>1</v>
      </c>
      <c r="I11" s="2">
        <v>50</v>
      </c>
      <c r="J11" s="2">
        <v>33</v>
      </c>
      <c r="K11" s="2">
        <v>2</v>
      </c>
      <c r="L11" s="2">
        <v>130</v>
      </c>
      <c r="M11" s="2">
        <v>64</v>
      </c>
      <c r="N11" s="2">
        <f t="shared" si="0"/>
        <v>4</v>
      </c>
      <c r="O11" s="2">
        <f t="shared" si="1"/>
        <v>130</v>
      </c>
      <c r="P11" s="2">
        <f t="shared" si="2"/>
        <v>145</v>
      </c>
      <c r="Q11" s="2">
        <v>164</v>
      </c>
      <c r="R11" s="8">
        <f t="shared" si="3"/>
        <v>88.41463414634147</v>
      </c>
    </row>
    <row r="12" spans="1:18" ht="29" x14ac:dyDescent="0.35">
      <c r="A12" s="66"/>
      <c r="B12" s="4" t="s">
        <v>336</v>
      </c>
      <c r="C12" s="2">
        <v>1</v>
      </c>
      <c r="D12" s="2">
        <v>143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f t="shared" si="0"/>
        <v>1</v>
      </c>
      <c r="O12" s="2">
        <f t="shared" si="1"/>
        <v>0</v>
      </c>
      <c r="P12" s="2">
        <f t="shared" si="2"/>
        <v>143</v>
      </c>
      <c r="Q12" s="2">
        <v>151</v>
      </c>
      <c r="R12" s="8">
        <f t="shared" si="3"/>
        <v>94.701986754966882</v>
      </c>
    </row>
    <row r="13" spans="1:18" x14ac:dyDescent="0.35">
      <c r="A13" s="66"/>
      <c r="B13" s="4" t="s">
        <v>337</v>
      </c>
      <c r="C13" s="2">
        <v>2</v>
      </c>
      <c r="D13" s="2">
        <v>79</v>
      </c>
      <c r="E13" s="2">
        <v>6</v>
      </c>
      <c r="F13" s="2">
        <v>525</v>
      </c>
      <c r="G13" s="2">
        <v>442</v>
      </c>
      <c r="H13" s="2">
        <v>3</v>
      </c>
      <c r="I13" s="2">
        <v>200</v>
      </c>
      <c r="J13" s="2">
        <v>129</v>
      </c>
      <c r="K13" s="2">
        <v>9</v>
      </c>
      <c r="L13" s="2">
        <v>725</v>
      </c>
      <c r="M13" s="2">
        <v>571</v>
      </c>
      <c r="N13" s="2">
        <f t="shared" si="0"/>
        <v>11</v>
      </c>
      <c r="O13" s="2">
        <f t="shared" si="1"/>
        <v>725</v>
      </c>
      <c r="P13" s="2">
        <f t="shared" si="2"/>
        <v>650</v>
      </c>
      <c r="Q13" s="2">
        <v>669</v>
      </c>
      <c r="R13" s="8">
        <f t="shared" si="3"/>
        <v>97.15994020926756</v>
      </c>
    </row>
    <row r="14" spans="1:18" x14ac:dyDescent="0.35">
      <c r="A14" s="66"/>
      <c r="B14" s="4" t="s">
        <v>339</v>
      </c>
      <c r="C14" s="2">
        <v>1</v>
      </c>
      <c r="D14" s="2">
        <v>44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f t="shared" si="0"/>
        <v>1</v>
      </c>
      <c r="O14" s="2">
        <f t="shared" si="1"/>
        <v>0</v>
      </c>
      <c r="P14" s="2">
        <f t="shared" si="2"/>
        <v>44</v>
      </c>
      <c r="Q14" s="2">
        <v>54</v>
      </c>
      <c r="R14" s="8">
        <f t="shared" si="3"/>
        <v>81.481481481481481</v>
      </c>
    </row>
    <row r="15" spans="1:18" x14ac:dyDescent="0.35">
      <c r="A15" s="66"/>
      <c r="B15" s="4" t="s">
        <v>340</v>
      </c>
      <c r="C15" s="2">
        <v>1</v>
      </c>
      <c r="D15" s="2">
        <v>135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f t="shared" si="0"/>
        <v>1</v>
      </c>
      <c r="O15" s="2">
        <f t="shared" si="1"/>
        <v>0</v>
      </c>
      <c r="P15" s="2">
        <f t="shared" si="2"/>
        <v>135</v>
      </c>
      <c r="Q15" s="2">
        <v>171</v>
      </c>
      <c r="R15" s="8">
        <f t="shared" si="3"/>
        <v>78.94736842105263</v>
      </c>
    </row>
    <row r="16" spans="1:18" ht="29" x14ac:dyDescent="0.35">
      <c r="A16" s="66"/>
      <c r="B16" s="4" t="s">
        <v>341</v>
      </c>
      <c r="C16" s="2">
        <v>4</v>
      </c>
      <c r="D16" s="2">
        <v>170</v>
      </c>
      <c r="E16" s="2">
        <v>0</v>
      </c>
      <c r="F16" s="2">
        <v>0</v>
      </c>
      <c r="G16" s="2">
        <v>0</v>
      </c>
      <c r="H16" s="2">
        <v>1</v>
      </c>
      <c r="I16" s="2">
        <v>94</v>
      </c>
      <c r="J16" s="2">
        <v>58</v>
      </c>
      <c r="K16" s="2">
        <v>1</v>
      </c>
      <c r="L16" s="2">
        <v>94</v>
      </c>
      <c r="M16" s="2">
        <v>58</v>
      </c>
      <c r="N16" s="2">
        <f t="shared" si="0"/>
        <v>5</v>
      </c>
      <c r="O16" s="2">
        <f t="shared" si="1"/>
        <v>94</v>
      </c>
      <c r="P16" s="2">
        <f t="shared" si="2"/>
        <v>228</v>
      </c>
      <c r="Q16" s="2">
        <v>200</v>
      </c>
      <c r="R16" s="8">
        <f t="shared" si="3"/>
        <v>114</v>
      </c>
    </row>
    <row r="17" spans="1:18" x14ac:dyDescent="0.35">
      <c r="A17" s="66"/>
      <c r="B17" s="4" t="s">
        <v>354</v>
      </c>
      <c r="C17" s="2">
        <v>1</v>
      </c>
      <c r="D17" s="2">
        <v>38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f t="shared" si="0"/>
        <v>1</v>
      </c>
      <c r="O17" s="2">
        <f t="shared" si="1"/>
        <v>0</v>
      </c>
      <c r="P17" s="2">
        <f t="shared" si="2"/>
        <v>38</v>
      </c>
      <c r="Q17" s="2">
        <v>34</v>
      </c>
      <c r="R17" s="8">
        <f t="shared" si="3"/>
        <v>111.76470588235293</v>
      </c>
    </row>
    <row r="18" spans="1:18" ht="20" customHeight="1" x14ac:dyDescent="0.35">
      <c r="A18" s="6" t="s">
        <v>381</v>
      </c>
      <c r="B18" s="34"/>
      <c r="C18" s="19">
        <v>25</v>
      </c>
      <c r="D18" s="19">
        <v>1265</v>
      </c>
      <c r="E18" s="19">
        <v>11</v>
      </c>
      <c r="F18" s="19">
        <v>877</v>
      </c>
      <c r="G18" s="19">
        <v>728</v>
      </c>
      <c r="H18" s="19">
        <v>8</v>
      </c>
      <c r="I18" s="19">
        <v>525</v>
      </c>
      <c r="J18" s="19">
        <v>291</v>
      </c>
      <c r="K18" s="19">
        <v>19</v>
      </c>
      <c r="L18" s="19">
        <v>1402</v>
      </c>
      <c r="M18" s="19">
        <v>1019</v>
      </c>
      <c r="N18" s="19">
        <f t="shared" si="0"/>
        <v>44</v>
      </c>
      <c r="O18" s="19">
        <f t="shared" si="1"/>
        <v>1402</v>
      </c>
      <c r="P18" s="19">
        <f t="shared" si="2"/>
        <v>2284</v>
      </c>
      <c r="Q18" s="19">
        <v>2412</v>
      </c>
      <c r="R18" s="9">
        <f t="shared" si="3"/>
        <v>94.693200663349913</v>
      </c>
    </row>
    <row r="19" spans="1:18" x14ac:dyDescent="0.35">
      <c r="A19" s="66" t="s">
        <v>327</v>
      </c>
      <c r="B19" s="4" t="s">
        <v>326</v>
      </c>
      <c r="C19" s="2">
        <v>4</v>
      </c>
      <c r="D19" s="2">
        <v>250</v>
      </c>
      <c r="E19" s="2">
        <v>1</v>
      </c>
      <c r="F19" s="2">
        <v>56</v>
      </c>
      <c r="G19" s="2">
        <v>46</v>
      </c>
      <c r="H19" s="2">
        <v>2</v>
      </c>
      <c r="I19" s="2">
        <v>131</v>
      </c>
      <c r="J19" s="2">
        <v>72</v>
      </c>
      <c r="K19" s="2">
        <v>3</v>
      </c>
      <c r="L19" s="2">
        <v>187</v>
      </c>
      <c r="M19" s="2">
        <v>118</v>
      </c>
      <c r="N19" s="2">
        <f t="shared" si="0"/>
        <v>7</v>
      </c>
      <c r="O19" s="2">
        <f t="shared" si="1"/>
        <v>187</v>
      </c>
      <c r="P19" s="2">
        <f t="shared" si="2"/>
        <v>368</v>
      </c>
      <c r="Q19" s="2">
        <v>402</v>
      </c>
      <c r="R19" s="8">
        <f t="shared" si="3"/>
        <v>91.542288557213936</v>
      </c>
    </row>
    <row r="20" spans="1:18" x14ac:dyDescent="0.35">
      <c r="A20" s="66"/>
      <c r="B20" s="4" t="s">
        <v>344</v>
      </c>
      <c r="C20" s="2">
        <v>1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f t="shared" si="0"/>
        <v>1</v>
      </c>
      <c r="O20" s="2">
        <f t="shared" si="1"/>
        <v>0</v>
      </c>
      <c r="P20" s="2">
        <f t="shared" si="2"/>
        <v>0</v>
      </c>
      <c r="Q20" s="2">
        <v>7</v>
      </c>
      <c r="R20" s="8">
        <f t="shared" si="3"/>
        <v>0</v>
      </c>
    </row>
    <row r="21" spans="1:18" x14ac:dyDescent="0.35">
      <c r="A21" s="66"/>
      <c r="B21" s="4" t="s">
        <v>345</v>
      </c>
      <c r="C21" s="2">
        <v>1</v>
      </c>
      <c r="D21" s="2">
        <v>13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f t="shared" si="0"/>
        <v>1</v>
      </c>
      <c r="O21" s="2">
        <f t="shared" si="1"/>
        <v>0</v>
      </c>
      <c r="P21" s="2">
        <f t="shared" si="2"/>
        <v>13</v>
      </c>
      <c r="Q21" s="2">
        <v>11</v>
      </c>
      <c r="R21" s="8">
        <f t="shared" si="3"/>
        <v>118.18181818181819</v>
      </c>
    </row>
    <row r="22" spans="1:18" x14ac:dyDescent="0.35">
      <c r="A22" s="66"/>
      <c r="B22" s="4" t="s">
        <v>353</v>
      </c>
      <c r="C22" s="2">
        <v>1</v>
      </c>
      <c r="D22" s="2">
        <v>21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f t="shared" si="0"/>
        <v>1</v>
      </c>
      <c r="O22" s="2">
        <f t="shared" si="1"/>
        <v>0</v>
      </c>
      <c r="P22" s="2">
        <f t="shared" si="2"/>
        <v>21</v>
      </c>
      <c r="Q22" s="2">
        <v>18</v>
      </c>
      <c r="R22" s="8">
        <f t="shared" si="3"/>
        <v>116.66666666666667</v>
      </c>
    </row>
    <row r="23" spans="1:18" x14ac:dyDescent="0.35">
      <c r="A23" s="66"/>
      <c r="B23" s="4" t="s">
        <v>346</v>
      </c>
      <c r="C23" s="2">
        <v>3</v>
      </c>
      <c r="D23" s="2">
        <v>106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f t="shared" si="0"/>
        <v>3</v>
      </c>
      <c r="O23" s="2">
        <f t="shared" si="1"/>
        <v>0</v>
      </c>
      <c r="P23" s="2">
        <f t="shared" si="2"/>
        <v>106</v>
      </c>
      <c r="Q23" s="2">
        <v>139</v>
      </c>
      <c r="R23" s="8">
        <f t="shared" si="3"/>
        <v>76.258992805755398</v>
      </c>
    </row>
    <row r="24" spans="1:18" x14ac:dyDescent="0.35">
      <c r="A24" s="66"/>
      <c r="B24" s="4" t="s">
        <v>347</v>
      </c>
      <c r="C24" s="2">
        <v>2</v>
      </c>
      <c r="D24" s="2">
        <v>45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f t="shared" si="0"/>
        <v>2</v>
      </c>
      <c r="O24" s="2">
        <f t="shared" si="1"/>
        <v>0</v>
      </c>
      <c r="P24" s="2">
        <f t="shared" si="2"/>
        <v>45</v>
      </c>
      <c r="Q24" s="2">
        <v>43</v>
      </c>
      <c r="R24" s="8">
        <f t="shared" si="3"/>
        <v>104.65116279069768</v>
      </c>
    </row>
    <row r="25" spans="1:18" x14ac:dyDescent="0.35">
      <c r="A25" s="66"/>
      <c r="B25" s="4" t="s">
        <v>351</v>
      </c>
      <c r="C25" s="2">
        <v>2</v>
      </c>
      <c r="D25" s="2">
        <v>90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f t="shared" si="0"/>
        <v>2</v>
      </c>
      <c r="O25" s="2">
        <f t="shared" si="1"/>
        <v>0</v>
      </c>
      <c r="P25" s="2">
        <f t="shared" si="2"/>
        <v>90</v>
      </c>
      <c r="Q25" s="2">
        <v>127</v>
      </c>
      <c r="R25" s="8">
        <f t="shared" si="3"/>
        <v>70.866141732283467</v>
      </c>
    </row>
    <row r="26" spans="1:18" x14ac:dyDescent="0.35">
      <c r="A26" s="66"/>
      <c r="B26" s="4" t="s">
        <v>338</v>
      </c>
      <c r="C26" s="2">
        <v>13</v>
      </c>
      <c r="D26" s="2">
        <v>826</v>
      </c>
      <c r="E26" s="2">
        <v>18</v>
      </c>
      <c r="F26" s="2">
        <v>1242</v>
      </c>
      <c r="G26" s="2">
        <v>1235</v>
      </c>
      <c r="H26" s="2">
        <v>22</v>
      </c>
      <c r="I26" s="2">
        <v>1564</v>
      </c>
      <c r="J26" s="2">
        <v>991</v>
      </c>
      <c r="K26" s="2">
        <v>40</v>
      </c>
      <c r="L26" s="2">
        <v>2806</v>
      </c>
      <c r="M26" s="2">
        <v>2226</v>
      </c>
      <c r="N26" s="2">
        <f t="shared" si="0"/>
        <v>53</v>
      </c>
      <c r="O26" s="2">
        <f t="shared" si="1"/>
        <v>2806</v>
      </c>
      <c r="P26" s="2">
        <f t="shared" si="2"/>
        <v>3052</v>
      </c>
      <c r="Q26" s="2">
        <v>3330</v>
      </c>
      <c r="R26" s="8">
        <f t="shared" si="3"/>
        <v>91.651651651651662</v>
      </c>
    </row>
    <row r="27" spans="1:18" x14ac:dyDescent="0.35">
      <c r="A27" s="66"/>
      <c r="B27" s="4" t="s">
        <v>348</v>
      </c>
      <c r="C27" s="2">
        <v>2</v>
      </c>
      <c r="D27" s="2">
        <v>53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f t="shared" si="0"/>
        <v>2</v>
      </c>
      <c r="O27" s="2">
        <f t="shared" si="1"/>
        <v>0</v>
      </c>
      <c r="P27" s="2">
        <f t="shared" si="2"/>
        <v>53</v>
      </c>
      <c r="Q27" s="2">
        <v>72</v>
      </c>
      <c r="R27" s="8">
        <f t="shared" si="3"/>
        <v>73.611111111111114</v>
      </c>
    </row>
    <row r="28" spans="1:18" x14ac:dyDescent="0.35">
      <c r="A28" s="66"/>
      <c r="B28" s="4" t="s">
        <v>349</v>
      </c>
      <c r="C28" s="2">
        <v>2</v>
      </c>
      <c r="D28" s="2">
        <v>31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f t="shared" si="0"/>
        <v>2</v>
      </c>
      <c r="O28" s="2">
        <f t="shared" si="1"/>
        <v>0</v>
      </c>
      <c r="P28" s="2">
        <f t="shared" si="2"/>
        <v>31</v>
      </c>
      <c r="Q28" s="2">
        <v>30</v>
      </c>
      <c r="R28" s="8">
        <f t="shared" si="3"/>
        <v>103.33333333333334</v>
      </c>
    </row>
    <row r="29" spans="1:18" ht="29" x14ac:dyDescent="0.35">
      <c r="A29" s="66"/>
      <c r="B29" s="4" t="s">
        <v>342</v>
      </c>
      <c r="C29" s="2">
        <v>7</v>
      </c>
      <c r="D29" s="2">
        <v>500</v>
      </c>
      <c r="E29" s="2">
        <v>0</v>
      </c>
      <c r="F29" s="2">
        <v>0</v>
      </c>
      <c r="G29" s="2">
        <v>0</v>
      </c>
      <c r="H29" s="2">
        <v>1</v>
      </c>
      <c r="I29" s="2">
        <v>66</v>
      </c>
      <c r="J29" s="2">
        <v>16</v>
      </c>
      <c r="K29" s="2">
        <v>1</v>
      </c>
      <c r="L29" s="2">
        <v>66</v>
      </c>
      <c r="M29" s="2">
        <v>16</v>
      </c>
      <c r="N29" s="2">
        <f t="shared" si="0"/>
        <v>8</v>
      </c>
      <c r="O29" s="2">
        <f t="shared" si="1"/>
        <v>66</v>
      </c>
      <c r="P29" s="2">
        <f t="shared" si="2"/>
        <v>516</v>
      </c>
      <c r="Q29" s="2">
        <v>508</v>
      </c>
      <c r="R29" s="8">
        <f t="shared" si="3"/>
        <v>101.5748031496063</v>
      </c>
    </row>
    <row r="30" spans="1:18" x14ac:dyDescent="0.35">
      <c r="A30" s="66"/>
      <c r="B30" s="4" t="s">
        <v>350</v>
      </c>
      <c r="C30" s="2">
        <v>1</v>
      </c>
      <c r="D30" s="2">
        <v>45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f t="shared" si="0"/>
        <v>1</v>
      </c>
      <c r="O30" s="2">
        <f t="shared" si="1"/>
        <v>0</v>
      </c>
      <c r="P30" s="2">
        <f t="shared" si="2"/>
        <v>45</v>
      </c>
      <c r="Q30" s="2">
        <v>14</v>
      </c>
      <c r="R30" s="8">
        <f t="shared" si="3"/>
        <v>321.42857142857139</v>
      </c>
    </row>
    <row r="31" spans="1:18" x14ac:dyDescent="0.35">
      <c r="A31" s="66"/>
      <c r="B31" s="4" t="s">
        <v>343</v>
      </c>
      <c r="C31" s="2">
        <v>2</v>
      </c>
      <c r="D31" s="2">
        <v>141</v>
      </c>
      <c r="E31" s="2">
        <v>0</v>
      </c>
      <c r="F31" s="2">
        <v>0</v>
      </c>
      <c r="G31" s="2">
        <v>0</v>
      </c>
      <c r="H31" s="2">
        <v>2</v>
      </c>
      <c r="I31" s="2">
        <v>178</v>
      </c>
      <c r="J31" s="2">
        <v>127</v>
      </c>
      <c r="K31" s="2">
        <v>2</v>
      </c>
      <c r="L31" s="2">
        <v>178</v>
      </c>
      <c r="M31" s="2">
        <v>127</v>
      </c>
      <c r="N31" s="2">
        <f t="shared" si="0"/>
        <v>4</v>
      </c>
      <c r="O31" s="2">
        <f t="shared" si="1"/>
        <v>178</v>
      </c>
      <c r="P31" s="2">
        <f t="shared" si="2"/>
        <v>268</v>
      </c>
      <c r="Q31" s="2">
        <v>239</v>
      </c>
      <c r="R31" s="8">
        <f t="shared" si="3"/>
        <v>112.13389121338912</v>
      </c>
    </row>
    <row r="32" spans="1:18" ht="20" customHeight="1" x14ac:dyDescent="0.35">
      <c r="A32" s="15" t="s">
        <v>382</v>
      </c>
      <c r="B32" s="35"/>
      <c r="C32" s="19">
        <v>41</v>
      </c>
      <c r="D32" s="19">
        <v>2121</v>
      </c>
      <c r="E32" s="19">
        <v>19</v>
      </c>
      <c r="F32" s="19">
        <v>1298</v>
      </c>
      <c r="G32" s="19">
        <v>1281</v>
      </c>
      <c r="H32" s="19">
        <v>27</v>
      </c>
      <c r="I32" s="19">
        <v>1939</v>
      </c>
      <c r="J32" s="19">
        <v>1206</v>
      </c>
      <c r="K32" s="19">
        <v>46</v>
      </c>
      <c r="L32" s="19">
        <v>3237</v>
      </c>
      <c r="M32" s="19">
        <v>2487</v>
      </c>
      <c r="N32" s="19">
        <f t="shared" si="0"/>
        <v>87</v>
      </c>
      <c r="O32" s="19">
        <f t="shared" si="1"/>
        <v>3237</v>
      </c>
      <c r="P32" s="19">
        <f t="shared" si="2"/>
        <v>4608</v>
      </c>
      <c r="Q32" s="19">
        <v>4940</v>
      </c>
      <c r="R32" s="9">
        <f t="shared" si="3"/>
        <v>93.279352226720647</v>
      </c>
    </row>
    <row r="33" spans="1:18" ht="25" customHeight="1" x14ac:dyDescent="0.35">
      <c r="A33" s="53" t="s">
        <v>384</v>
      </c>
      <c r="B33" s="35"/>
      <c r="C33" s="19">
        <v>66</v>
      </c>
      <c r="D33" s="19">
        <v>3386</v>
      </c>
      <c r="E33" s="19">
        <v>30</v>
      </c>
      <c r="F33" s="19">
        <v>2175</v>
      </c>
      <c r="G33" s="19">
        <v>2009</v>
      </c>
      <c r="H33" s="19">
        <v>35</v>
      </c>
      <c r="I33" s="19">
        <v>2464</v>
      </c>
      <c r="J33" s="19">
        <v>1497</v>
      </c>
      <c r="K33" s="19">
        <v>65</v>
      </c>
      <c r="L33" s="19">
        <v>4639</v>
      </c>
      <c r="M33" s="19">
        <v>3506</v>
      </c>
      <c r="N33" s="19">
        <f t="shared" si="0"/>
        <v>131</v>
      </c>
      <c r="O33" s="19">
        <f t="shared" si="1"/>
        <v>4639</v>
      </c>
      <c r="P33" s="19">
        <f t="shared" si="2"/>
        <v>6892</v>
      </c>
      <c r="Q33" s="19">
        <v>7352</v>
      </c>
      <c r="R33" s="9">
        <f t="shared" si="3"/>
        <v>93.743199129488573</v>
      </c>
    </row>
  </sheetData>
  <autoFilter ref="A3:R33" xr:uid="{4D1AD971-2D09-422E-B583-0D473280C71A}"/>
  <mergeCells count="11">
    <mergeCell ref="E2:M2"/>
    <mergeCell ref="A4:A17"/>
    <mergeCell ref="A19:A31"/>
    <mergeCell ref="A2:A3"/>
    <mergeCell ref="B2:B3"/>
    <mergeCell ref="C2:D2"/>
    <mergeCell ref="R2:R3"/>
    <mergeCell ref="N2:N3"/>
    <mergeCell ref="O2:O3"/>
    <mergeCell ref="P2:P3"/>
    <mergeCell ref="Q2:Q3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9</vt:i4>
      </vt:variant>
      <vt:variant>
        <vt:lpstr>Intervalli denominati</vt:lpstr>
      </vt:variant>
      <vt:variant>
        <vt:i4>9</vt:i4>
      </vt:variant>
    </vt:vector>
  </HeadingPairs>
  <TitlesOfParts>
    <vt:vector size="18" baseType="lpstr">
      <vt:lpstr>PC</vt:lpstr>
      <vt:lpstr>PR</vt:lpstr>
      <vt:lpstr>RE</vt:lpstr>
      <vt:lpstr>MO</vt:lpstr>
      <vt:lpstr>BO</vt:lpstr>
      <vt:lpstr>FE</vt:lpstr>
      <vt:lpstr>RA</vt:lpstr>
      <vt:lpstr>FC</vt:lpstr>
      <vt:lpstr>RN</vt:lpstr>
      <vt:lpstr>BO!Titoli_stampa</vt:lpstr>
      <vt:lpstr>FC!Titoli_stampa</vt:lpstr>
      <vt:lpstr>FE!Titoli_stampa</vt:lpstr>
      <vt:lpstr>MO!Titoli_stampa</vt:lpstr>
      <vt:lpstr>PC!Titoli_stampa</vt:lpstr>
      <vt:lpstr>PR!Titoli_stampa</vt:lpstr>
      <vt:lpstr>RA!Titoli_stampa</vt:lpstr>
      <vt:lpstr>RE!Titoli_stampa</vt:lpstr>
      <vt:lpstr>RN!Titoli_stampa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Loddo Sabrina</dc:creator>
  <cp:lastModifiedBy>Loddo Sabrina</cp:lastModifiedBy>
  <cp:lastPrinted>2024-04-29T10:36:23Z</cp:lastPrinted>
  <dcterms:created xsi:type="dcterms:W3CDTF">2024-02-04T19:20:57Z</dcterms:created>
  <dcterms:modified xsi:type="dcterms:W3CDTF">2024-04-29T10:41:43Z</dcterms:modified>
</cp:coreProperties>
</file>