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6150" activeTab="0"/>
  </bookViews>
  <sheets>
    <sheet name="TAV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<sst xmlns="http://schemas.openxmlformats.org/spreadsheetml/2006/main" count="344" uniqueCount="235">
  <si>
    <t>tempo pieno</t>
  </si>
  <si>
    <t>part time</t>
  </si>
  <si>
    <t>Provincia</t>
  </si>
  <si>
    <t>Sezioni</t>
  </si>
  <si>
    <t>Iscritti</t>
  </si>
  <si>
    <t>Totale sezioni</t>
  </si>
  <si>
    <t>Totale iscritti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</si>
  <si>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</si>
  <si>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</si>
  <si>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</si>
  <si>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</si>
  <si>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</si>
  <si>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</si>
  <si>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</si>
  <si>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</si>
  <si>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</si>
  <si>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</si>
  <si>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 xml:space="preserve">Tavola 4/PC. Distribuzione dei bambini iscritti a tempo pieno e part time.          </t>
  </si>
  <si>
    <t xml:space="preserve">Comune 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</si>
  <si>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</si>
  <si>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</si>
  <si>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</si>
  <si>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</si>
  <si>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</si>
  <si>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</si>
  <si>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 Dell'Olio</t>
  </si>
  <si>
    <t>Pontenure</t>
  </si>
  <si>
    <t>Rottofreno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</si>
  <si>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</si>
  <si>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</si>
  <si>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</si>
  <si>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</si>
  <si>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</si>
  <si>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</si>
  <si>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</si>
  <si>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</si>
  <si>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Casalecchio Di Reno</t>
  </si>
  <si>
    <t>Castello D'Argile</t>
  </si>
  <si>
    <t>Castelmaggiore</t>
  </si>
  <si>
    <t>Castel San Pietro Terme</t>
  </si>
  <si>
    <t>Castenaso</t>
  </si>
  <si>
    <t>Castiglione Dei Pepoli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</si>
  <si>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</si>
  <si>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</si>
  <si>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</si>
  <si>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</si>
  <si>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</si>
  <si>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</si>
  <si>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</si>
  <si>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</si>
  <si>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Marzabotto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</si>
  <si>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</si>
  <si>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</si>
  <si>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</si>
  <si>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</si>
  <si>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</si>
  <si>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</si>
  <si>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</si>
  <si>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</si>
  <si>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</si>
  <si>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</si>
  <si>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</si>
  <si>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</si>
  <si>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</si>
  <si>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</si>
  <si>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</si>
  <si>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</si>
  <si>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</si>
  <si>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</si>
  <si>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</si>
  <si>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</si>
  <si>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Argenta</t>
  </si>
  <si>
    <t>Berra</t>
  </si>
  <si>
    <t>Bondeno</t>
  </si>
  <si>
    <t>Codigoro</t>
  </si>
  <si>
    <t>Copparo</t>
  </si>
  <si>
    <t>Goro</t>
  </si>
  <si>
    <t>Massa Fiscaglia</t>
  </si>
  <si>
    <t>Mesola</t>
  </si>
  <si>
    <t>Mirabello</t>
  </si>
  <si>
    <t>Poggio Renatico</t>
  </si>
  <si>
    <t>Portomaggiore</t>
  </si>
  <si>
    <t>Sant'Agostino</t>
  </si>
  <si>
    <t>Tresigallo</t>
  </si>
  <si>
    <t>Alfonsine</t>
  </si>
  <si>
    <t>Bagnacavallo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</si>
  <si>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</si>
  <si>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</si>
  <si>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</si>
  <si>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</si>
  <si>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</si>
  <si>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</si>
  <si>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</si>
  <si>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</si>
  <si>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</si>
  <si>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Riolo Terme</t>
  </si>
  <si>
    <t>Russi</t>
  </si>
  <si>
    <t>Sant'Agata Sul Santerno</t>
  </si>
  <si>
    <t>Solarolo</t>
  </si>
  <si>
    <t>Bertinoro</t>
  </si>
  <si>
    <t>Castrocaro Terme e Terra Del Sole</t>
  </si>
  <si>
    <t>Cesena</t>
  </si>
  <si>
    <t>Cesenatico 1)</t>
  </si>
  <si>
    <t>Forlì</t>
  </si>
  <si>
    <t>Forlimpopoli</t>
  </si>
  <si>
    <t>Gambettola</t>
  </si>
  <si>
    <t>Gatteo</t>
  </si>
  <si>
    <t>Meldola</t>
  </si>
  <si>
    <t>Modigliana</t>
  </si>
  <si>
    <t>San Mauro Pascoli</t>
  </si>
  <si>
    <t>Santa Sofia</t>
  </si>
  <si>
    <t>Savignano Sul Rubicone</t>
  </si>
  <si>
    <t>Bellaria-Igea Marina</t>
  </si>
  <si>
    <t>Cattolica</t>
  </si>
  <si>
    <t>Misano Adriatico</t>
  </si>
  <si>
    <t>Morciano Di Romagna</t>
  </si>
  <si>
    <t>San Giovanni in Marignano</t>
  </si>
  <si>
    <t>Santarcangelo Di Romagna</t>
  </si>
  <si>
    <t>Verucchio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</si>
  <si>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</si>
  <si>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</si>
  <si>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</si>
  <si>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</si>
  <si>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</si>
  <si>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</si>
  <si>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</si>
  <si>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</si>
  <si>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</si>
  <si>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</si>
  <si>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</si>
  <si>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</si>
  <si>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Sissa</t>
  </si>
  <si>
    <t>Sorbolo</t>
  </si>
  <si>
    <t>Torrile</t>
  </si>
  <si>
    <t>Albinea</t>
  </si>
  <si>
    <t>Bagnolo In Piano</t>
  </si>
  <si>
    <t>Bibbiano</t>
  </si>
  <si>
    <t>Brescello</t>
  </si>
  <si>
    <t>Cadelbosco Di Sopra</t>
  </si>
  <si>
    <t>Campagnola Emilia</t>
  </si>
  <si>
    <t>Campegine</t>
  </si>
  <si>
    <t>Casalgrande</t>
  </si>
  <si>
    <t>Castellarano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</si>
  <si>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</si>
  <si>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</si>
  <si>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</si>
  <si>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</si>
  <si>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</si>
  <si>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</si>
  <si>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</si>
  <si>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</si>
  <si>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</si>
  <si>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</si>
  <si>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</si>
  <si>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</si>
  <si>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</si>
  <si>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</si>
  <si>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</si>
  <si>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</si>
  <si>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</si>
  <si>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Sant'Ilario D'Enza</t>
  </si>
  <si>
    <t>Scandiano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</si>
  <si>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</si>
  <si>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</si>
  <si>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</si>
  <si>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</si>
  <si>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</si>
  <si>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</si>
  <si>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</si>
  <si>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</si>
  <si>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</si>
  <si>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</si>
  <si>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</si>
  <si>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</si>
  <si>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</si>
  <si>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</si>
  <si>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</si>
  <si>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</si>
  <si>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</si>
  <si>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</si>
  <si>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</si>
  <si>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</si>
  <si>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</si>
  <si>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</si>
  <si>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Sassuolo</t>
  </si>
  <si>
    <t>Savignano Sul Panaro</t>
  </si>
  <si>
    <t>Soliera</t>
  </si>
  <si>
    <t>Spilamberto</t>
  </si>
  <si>
    <t>Vignola</t>
  </si>
  <si>
    <t>1) Compreso un nido estivo</t>
  </si>
  <si>
    <t>San Giovanni In Persiceto</t>
  </si>
  <si>
    <t>Pop. 0-2 al 31/12/01 dei Comuni sedi di nido</t>
  </si>
  <si>
    <t>Gragnano Trebbiense</t>
  </si>
  <si>
    <t>Bedonia</t>
  </si>
  <si>
    <t>Provincia di Parma</t>
  </si>
  <si>
    <t>Canossa</t>
  </si>
  <si>
    <t>Castelnovo Di Sotto</t>
  </si>
  <si>
    <t>Toano</t>
  </si>
  <si>
    <t>Vezzano Sul Crostolo</t>
  </si>
  <si>
    <t>Frassinoro</t>
  </si>
  <si>
    <t>Guiglia</t>
  </si>
  <si>
    <t>San Prospero</t>
  </si>
  <si>
    <t>Provincia di Modena</t>
  </si>
  <si>
    <t>Casalfiumanese 1)</t>
  </si>
  <si>
    <t>Provincia di Bologna</t>
  </si>
  <si>
    <t>Formignana</t>
  </si>
  <si>
    <t>Provincia di Ferrara</t>
  </si>
  <si>
    <t>Bagnara Di Romagna</t>
  </si>
  <si>
    <t>Brisighella</t>
  </si>
  <si>
    <t>Provincia di Ravenna</t>
  </si>
  <si>
    <t>Bagno Di Romagna</t>
  </si>
  <si>
    <t>Civitella Di Romagna</t>
  </si>
  <si>
    <t>Montiano</t>
  </si>
  <si>
    <t>Rocca San Casciano</t>
  </si>
  <si>
    <t>Sarsina</t>
  </si>
  <si>
    <t>Provincia di Forlì - Cesena</t>
  </si>
  <si>
    <t>Riccione</t>
  </si>
  <si>
    <t>Provincia di Rimini</t>
  </si>
  <si>
    <t>Provincia di Piacenza</t>
  </si>
  <si>
    <t xml:space="preserve">                      A.s. 2001/02. Dati comunali e provinciali.</t>
  </si>
  <si>
    <t xml:space="preserve">Tavola 4/PR. Distribuzione dei bambini iscritti a tempo pieno e part time.          </t>
  </si>
  <si>
    <t>Provincia di Reggio Nell'Emilia</t>
  </si>
  <si>
    <t>Alcuni bambini usufruiscono di un orario ridotto</t>
  </si>
  <si>
    <t xml:space="preserve">Tavola 4/RE. Distribuzione dei bambini iscritti a tempo pieno e part time.          </t>
  </si>
  <si>
    <t xml:space="preserve">Tavola 4/MO. Distribuzione dei bambini iscritti a tempo pieno e part time.          </t>
  </si>
  <si>
    <t xml:space="preserve">Tavola 4/BO. Distribuzione dei bambini iscritti a tempo pieno e part time.          </t>
  </si>
  <si>
    <t xml:space="preserve">Tavola 4/FE. Distribuzione dei bambini iscritti a tempo pieno e part time.          </t>
  </si>
  <si>
    <t>Cento</t>
  </si>
  <si>
    <t xml:space="preserve">Tavola 4/RA. Distribuzione dei bambini iscritti a tempo pieno e part time.          </t>
  </si>
  <si>
    <t xml:space="preserve">Tavola 4/FC. Distribuzione dei bambini iscritti a tempo pieno e part time.          </t>
  </si>
  <si>
    <r>
      <t xml:space="preserve">Migliarino/Ostellato </t>
    </r>
    <r>
      <rPr>
        <sz val="10"/>
        <rFont val="Verdana"/>
        <family val="2"/>
      </rPr>
      <t>*</t>
    </r>
  </si>
  <si>
    <t>* Consorzio tra i due comuni per la gestione del nido, riportata la sommatoria della popolazione dei due comuni</t>
  </si>
  <si>
    <t xml:space="preserve">Tavola 4/RN. Distribuzione dei bambini iscritti a tempo pieno e part time.          </t>
  </si>
  <si>
    <t xml:space="preserve">                </t>
  </si>
  <si>
    <t xml:space="preserve">Tavola 4. Distribuzione dei bambini iscritti a tempo pieno e part time - Anno scolastico 2001/2002. Dati provinciali e regionali.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</si>
</sst>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000"/>
    <numFmt numFmtId="167" formatCode="0.000"/>
    <numFmt numFmtId="168" formatCode="0.0"/>
  </numFmts>
  <fonts count="18">
    <font>
      <sz val="10"/>
      <name val="Arial"/>
      <family val="0"/>
    </font>
    <font>
      <sz val="1.75"/>
      <name val="Arial"/>
      <family val="0"/>
    </font>
    <font>
      <sz val="1"/>
      <name val="Arial"/>
      <family val="2"/>
    </font>
    <font>
      <sz val="2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.5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1" fontId="9" fillId="0" borderId="1" xfId="16" applyFont="1" applyFill="1" applyBorder="1" applyAlignment="1">
      <alignment horizontal="center" vertical="center" wrapText="1"/>
    </xf>
    <xf numFmtId="41" fontId="9" fillId="0" borderId="2" xfId="1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1" fontId="11" fillId="0" borderId="4" xfId="16" applyFont="1" applyFill="1" applyBorder="1" applyAlignment="1">
      <alignment vertical="center" wrapText="1"/>
    </xf>
    <xf numFmtId="41" fontId="11" fillId="0" borderId="5" xfId="16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41" fontId="9" fillId="0" borderId="4" xfId="16" applyFont="1" applyFill="1" applyBorder="1" applyAlignment="1">
      <alignment horizontal="center" vertical="center" wrapText="1"/>
    </xf>
    <xf numFmtId="41" fontId="9" fillId="0" borderId="5" xfId="16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1" fontId="9" fillId="0" borderId="7" xfId="16" applyFont="1" applyFill="1" applyBorder="1" applyAlignment="1">
      <alignment horizontal="center" vertical="center" wrapText="1"/>
    </xf>
    <xf numFmtId="41" fontId="9" fillId="0" borderId="8" xfId="16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1" fontId="9" fillId="0" borderId="9" xfId="16" applyFont="1" applyFill="1" applyBorder="1" applyAlignment="1">
      <alignment horizontal="center" vertical="center" wrapText="1"/>
    </xf>
    <xf numFmtId="41" fontId="9" fillId="0" borderId="10" xfId="16" applyFont="1" applyFill="1" applyBorder="1" applyAlignment="1">
      <alignment horizontal="center" vertical="center" wrapText="1"/>
    </xf>
    <xf numFmtId="41" fontId="9" fillId="0" borderId="11" xfId="16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1" fontId="10" fillId="0" borderId="3" xfId="16" applyFont="1" applyFill="1" applyBorder="1" applyAlignment="1">
      <alignment horizontal="right" vertical="center" wrapText="1"/>
    </xf>
    <xf numFmtId="41" fontId="10" fillId="0" borderId="3" xfId="16" applyFont="1" applyFill="1" applyBorder="1" applyAlignment="1">
      <alignment horizontal="center" vertical="center" wrapText="1"/>
    </xf>
    <xf numFmtId="41" fontId="11" fillId="0" borderId="12" xfId="16" applyFont="1" applyFill="1" applyBorder="1" applyAlignment="1">
      <alignment vertical="center" wrapText="1"/>
    </xf>
    <xf numFmtId="0" fontId="8" fillId="0" borderId="7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1" fontId="11" fillId="0" borderId="0" xfId="16" applyFont="1" applyFill="1" applyBorder="1" applyAlignment="1">
      <alignment vertical="center" wrapText="1"/>
    </xf>
    <xf numFmtId="41" fontId="11" fillId="0" borderId="14" xfId="16" applyFont="1" applyFill="1" applyBorder="1" applyAlignment="1">
      <alignment vertical="center" wrapText="1"/>
    </xf>
    <xf numFmtId="41" fontId="11" fillId="0" borderId="15" xfId="16" applyFont="1" applyFill="1" applyBorder="1" applyAlignment="1">
      <alignment vertical="center" wrapText="1"/>
    </xf>
    <xf numFmtId="0" fontId="7" fillId="0" borderId="3" xfId="0" applyFont="1" applyFill="1" applyBorder="1" applyAlignment="1">
      <alignment/>
    </xf>
    <xf numFmtId="41" fontId="6" fillId="0" borderId="3" xfId="16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41" fontId="6" fillId="0" borderId="0" xfId="16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Grafico n. 5 - Percentuale regionale dei bambini a tempo pieno e part time - A.s. 2001/2002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9"/>
            <c:spPr>
              <a:solidFill>
                <a:srgbClr val="00FF00"/>
              </a:solidFill>
            </c:spPr>
          </c:dPt>
          <c:dPt>
            <c:idx val="1"/>
            <c:explosion val="3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bambini a tempo pieno
91,6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bambini a part time
8,4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'[1]tav 4'!$C$23:$D$23</c:f>
              <c:strCache>
                <c:ptCount val="2"/>
                <c:pt idx="0">
                  <c:v>tempo pieno</c:v>
                </c:pt>
                <c:pt idx="1">
                  <c:v>part time</c:v>
                </c:pt>
              </c:strCache>
            </c:strRef>
          </c:cat>
          <c:val>
            <c:numRef>
              <c:f>'[1]tav 4'!$C$24:$D$24</c:f>
              <c:numCache>
                <c:ptCount val="2"/>
                <c:pt idx="0">
                  <c:v>91.55497382198952</c:v>
                </c:pt>
                <c:pt idx="1">
                  <c:v>8.44502617801047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n. 5 - Percentuale regionale dei bambini a tempo pieno e part time - A.s. 2001/2002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'TAV 4'!$C$23:$D$23</c:f>
              <c:strCache/>
            </c:strRef>
          </c:cat>
          <c:val>
            <c:numRef>
              <c:f>'TAV 4'!$C$24:$D$24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66675</xdr:rowOff>
    </xdr:from>
    <xdr:to>
      <xdr:col>8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286500" y="440055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19</xdr:row>
      <xdr:rowOff>95250</xdr:rowOff>
    </xdr:from>
    <xdr:to>
      <xdr:col>7</xdr:col>
      <xdr:colOff>581025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85725" y="3781425"/>
        <a:ext cx="61626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rsini_n\Documenti\NIDI\GESTIONE%20NIDI%2000%2001\TAVOLE\TAV%204%2000_01%20s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4"/>
    </sheetNames>
    <sheetDataSet>
      <sheetData sheetId="0">
        <row r="23">
          <cell r="C23" t="str">
            <v>tempo pieno</v>
          </cell>
          <cell r="D23" t="str">
            <v>part time</v>
          </cell>
        </row>
        <row r="24">
          <cell r="C24">
            <v>91.55497382198952</v>
          </cell>
          <cell r="D24">
            <v>8.44502617801047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workbookViewId="0" topLeftCell="A45">
      <selection activeCell="A52" sqref="A52"/>
    </sheetView>
  </sheetViews>
  <sheetFormatPr defaultColWidth="9.140625" defaultRowHeight="12.75"/>
  <cols>
    <col min="1" max="1" width="24.8515625" style="16" customWidth="1"/>
    <col min="2" max="2" width="13.57421875" style="16" customWidth="1"/>
    <col min="3" max="3" width="9.28125" style="16" bestFit="1" customWidth="1"/>
    <col min="4" max="4" width="9.421875" style="16" bestFit="1" customWidth="1"/>
    <col min="5" max="8" width="9.28125" style="16" bestFit="1" customWidth="1"/>
    <col min="9" max="16384" width="9.140625" style="16" customWidth="1"/>
  </cols>
  <sheetData>
    <row r="1" spans="1:8" s="15" customFormat="1" ht="24.75" customHeight="1">
      <c r="A1" s="44" t="s">
        <v>234</v>
      </c>
      <c r="B1" s="45"/>
      <c r="C1" s="45"/>
      <c r="D1" s="45"/>
      <c r="E1" s="45"/>
      <c r="F1" s="45"/>
      <c r="G1" s="45"/>
      <c r="H1" s="45"/>
    </row>
    <row r="2" spans="1:8" s="15" customFormat="1" ht="12.75" customHeight="1">
      <c r="A2" s="2" t="s">
        <v>233</v>
      </c>
      <c r="B2" s="2"/>
      <c r="C2" s="2"/>
      <c r="D2" s="2"/>
      <c r="E2" s="2"/>
      <c r="F2" s="2"/>
      <c r="G2" s="2"/>
      <c r="H2" s="4"/>
    </row>
    <row r="3" spans="1:8" s="15" customFormat="1" ht="7.5" customHeight="1">
      <c r="A3" s="3"/>
      <c r="B3" s="2"/>
      <c r="C3" s="2"/>
      <c r="D3" s="2"/>
      <c r="E3" s="2"/>
      <c r="F3" s="2"/>
      <c r="G3" s="2"/>
      <c r="H3" s="4"/>
    </row>
    <row r="4" spans="1:8" ht="27.75" customHeight="1">
      <c r="A4" s="3"/>
      <c r="B4" s="2"/>
      <c r="C4" s="42" t="s">
        <v>0</v>
      </c>
      <c r="D4" s="43"/>
      <c r="E4" s="42" t="s">
        <v>1</v>
      </c>
      <c r="F4" s="43"/>
      <c r="G4" s="2"/>
      <c r="H4" s="4"/>
    </row>
    <row r="5" spans="1:8" ht="39" customHeight="1">
      <c r="A5" s="9" t="s">
        <v>2</v>
      </c>
      <c r="B5" s="10" t="s">
        <v>191</v>
      </c>
      <c r="C5" s="10" t="s">
        <v>3</v>
      </c>
      <c r="D5" s="10" t="s">
        <v>4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2.75">
      <c r="A6" s="21" t="s">
        <v>7</v>
      </c>
      <c r="B6" s="23">
        <f>B67</f>
        <v>3879</v>
      </c>
      <c r="C6" s="18">
        <f aca="true" t="shared" si="0" ref="C6:H6">C67</f>
        <v>59</v>
      </c>
      <c r="D6" s="19">
        <f t="shared" si="0"/>
        <v>710</v>
      </c>
      <c r="E6" s="18">
        <f t="shared" si="0"/>
        <v>1</v>
      </c>
      <c r="F6" s="19">
        <f t="shared" si="0"/>
        <v>18</v>
      </c>
      <c r="G6" s="18">
        <f t="shared" si="0"/>
        <v>60</v>
      </c>
      <c r="H6" s="19">
        <f t="shared" si="0"/>
        <v>728</v>
      </c>
    </row>
    <row r="7" spans="1:8" ht="12.75">
      <c r="A7" s="22" t="s">
        <v>8</v>
      </c>
      <c r="B7" s="24">
        <f>B94</f>
        <v>7841</v>
      </c>
      <c r="C7" s="7">
        <f aca="true" t="shared" si="1" ref="C7:H7">C94</f>
        <v>93</v>
      </c>
      <c r="D7" s="8">
        <f t="shared" si="1"/>
        <v>1606</v>
      </c>
      <c r="E7" s="7">
        <f t="shared" si="1"/>
        <v>4</v>
      </c>
      <c r="F7" s="8">
        <f t="shared" si="1"/>
        <v>16</v>
      </c>
      <c r="G7" s="7">
        <f t="shared" si="1"/>
        <v>97</v>
      </c>
      <c r="H7" s="8">
        <f t="shared" si="1"/>
        <v>1622</v>
      </c>
    </row>
    <row r="8" spans="1:8" ht="12.75">
      <c r="A8" s="22" t="s">
        <v>9</v>
      </c>
      <c r="B8" s="24">
        <f>B135</f>
        <v>12724</v>
      </c>
      <c r="C8" s="7">
        <f aca="true" t="shared" si="2" ref="C8:H8">C135</f>
        <v>164</v>
      </c>
      <c r="D8" s="8">
        <f t="shared" si="2"/>
        <v>2745</v>
      </c>
      <c r="E8" s="7">
        <f t="shared" si="2"/>
        <v>36</v>
      </c>
      <c r="F8" s="8">
        <f t="shared" si="2"/>
        <v>487</v>
      </c>
      <c r="G8" s="7">
        <f t="shared" si="2"/>
        <v>200</v>
      </c>
      <c r="H8" s="8">
        <f t="shared" si="2"/>
        <v>3232</v>
      </c>
    </row>
    <row r="9" spans="1:8" ht="12.75">
      <c r="A9" s="22" t="s">
        <v>10</v>
      </c>
      <c r="B9" s="24">
        <f>B176</f>
        <v>16657</v>
      </c>
      <c r="C9" s="7">
        <f aca="true" t="shared" si="3" ref="C9:H9">C176</f>
        <v>220</v>
      </c>
      <c r="D9" s="8">
        <f t="shared" si="3"/>
        <v>3347</v>
      </c>
      <c r="E9" s="7">
        <f t="shared" si="3"/>
        <v>30</v>
      </c>
      <c r="F9" s="8">
        <f t="shared" si="3"/>
        <v>429</v>
      </c>
      <c r="G9" s="7">
        <f t="shared" si="3"/>
        <v>250</v>
      </c>
      <c r="H9" s="8">
        <f t="shared" si="3"/>
        <v>3776</v>
      </c>
    </row>
    <row r="10" spans="1:8" ht="12.75">
      <c r="A10" s="22" t="s">
        <v>11</v>
      </c>
      <c r="B10" s="24">
        <f>B231</f>
        <v>21950</v>
      </c>
      <c r="C10" s="7">
        <f aca="true" t="shared" si="4" ref="C10:H10">C231</f>
        <v>322</v>
      </c>
      <c r="D10" s="8">
        <f t="shared" si="4"/>
        <v>4953</v>
      </c>
      <c r="E10" s="7">
        <f t="shared" si="4"/>
        <v>52</v>
      </c>
      <c r="F10" s="8">
        <f t="shared" si="4"/>
        <v>570</v>
      </c>
      <c r="G10" s="7">
        <f t="shared" si="4"/>
        <v>374</v>
      </c>
      <c r="H10" s="8">
        <f t="shared" si="4"/>
        <v>5523</v>
      </c>
    </row>
    <row r="11" spans="1:8" ht="12.75">
      <c r="A11" s="22" t="s">
        <v>12</v>
      </c>
      <c r="B11" s="24">
        <f>B255</f>
        <v>5473</v>
      </c>
      <c r="C11" s="7">
        <f aca="true" t="shared" si="5" ref="C11:H11">C255</f>
        <v>95</v>
      </c>
      <c r="D11" s="8">
        <f t="shared" si="5"/>
        <v>1360</v>
      </c>
      <c r="E11" s="7">
        <f t="shared" si="5"/>
        <v>4</v>
      </c>
      <c r="F11" s="8">
        <f t="shared" si="5"/>
        <v>17</v>
      </c>
      <c r="G11" s="7">
        <f t="shared" si="5"/>
        <v>99</v>
      </c>
      <c r="H11" s="8">
        <f t="shared" si="5"/>
        <v>1377</v>
      </c>
    </row>
    <row r="12" spans="1:8" ht="12.75">
      <c r="A12" s="22" t="s">
        <v>13</v>
      </c>
      <c r="B12" s="24">
        <f>B283</f>
        <v>8179</v>
      </c>
      <c r="C12" s="7">
        <f aca="true" t="shared" si="6" ref="C12:H12">C283</f>
        <v>105</v>
      </c>
      <c r="D12" s="8">
        <f t="shared" si="6"/>
        <v>1563</v>
      </c>
      <c r="E12" s="7">
        <f t="shared" si="6"/>
        <v>11</v>
      </c>
      <c r="F12" s="8">
        <f t="shared" si="6"/>
        <v>132</v>
      </c>
      <c r="G12" s="7">
        <f t="shared" si="6"/>
        <v>116</v>
      </c>
      <c r="H12" s="8">
        <f t="shared" si="6"/>
        <v>1695</v>
      </c>
    </row>
    <row r="13" spans="1:8" ht="12.75">
      <c r="A13" s="22" t="s">
        <v>14</v>
      </c>
      <c r="B13" s="24">
        <f>B309</f>
        <v>7947</v>
      </c>
      <c r="C13" s="7">
        <f aca="true" t="shared" si="7" ref="C13:H13">C309</f>
        <v>87</v>
      </c>
      <c r="D13" s="8">
        <f t="shared" si="7"/>
        <v>1267</v>
      </c>
      <c r="E13" s="7">
        <f t="shared" si="7"/>
        <v>31</v>
      </c>
      <c r="F13" s="8">
        <f t="shared" si="7"/>
        <v>429</v>
      </c>
      <c r="G13" s="7">
        <f t="shared" si="7"/>
        <v>118</v>
      </c>
      <c r="H13" s="8">
        <f t="shared" si="7"/>
        <v>1696</v>
      </c>
    </row>
    <row r="14" spans="1:8" ht="12.75">
      <c r="A14" s="25" t="s">
        <v>15</v>
      </c>
      <c r="B14" s="26">
        <f>B329</f>
        <v>6786</v>
      </c>
      <c r="C14" s="27">
        <f aca="true" t="shared" si="8" ref="C14:H14">C329</f>
        <v>47</v>
      </c>
      <c r="D14" s="28">
        <f t="shared" si="8"/>
        <v>809</v>
      </c>
      <c r="E14" s="27">
        <f t="shared" si="8"/>
        <v>10</v>
      </c>
      <c r="F14" s="28">
        <f t="shared" si="8"/>
        <v>126</v>
      </c>
      <c r="G14" s="27">
        <f t="shared" si="8"/>
        <v>57</v>
      </c>
      <c r="H14" s="28">
        <f t="shared" si="8"/>
        <v>935</v>
      </c>
    </row>
    <row r="15" spans="1:8" ht="12.75">
      <c r="A15" s="29" t="s">
        <v>16</v>
      </c>
      <c r="B15" s="30">
        <f>SUM(B6:B14)</f>
        <v>91436</v>
      </c>
      <c r="C15" s="31">
        <f aca="true" t="shared" si="9" ref="C15:H15">SUM(C6:C14)</f>
        <v>1192</v>
      </c>
      <c r="D15" s="31">
        <f t="shared" si="9"/>
        <v>18360</v>
      </c>
      <c r="E15" s="31">
        <f t="shared" si="9"/>
        <v>179</v>
      </c>
      <c r="F15" s="31">
        <f t="shared" si="9"/>
        <v>2224</v>
      </c>
      <c r="G15" s="31">
        <f t="shared" si="9"/>
        <v>1371</v>
      </c>
      <c r="H15" s="31">
        <f t="shared" si="9"/>
        <v>20584</v>
      </c>
    </row>
    <row r="16" s="15" customFormat="1" ht="12.75"/>
    <row r="23" spans="3:4" ht="12.75">
      <c r="C23" s="16" t="s">
        <v>0</v>
      </c>
      <c r="D23" s="16" t="s">
        <v>1</v>
      </c>
    </row>
    <row r="24" spans="3:4" ht="12.75">
      <c r="C24" s="17">
        <f>D15/H15*100</f>
        <v>89.19549164399534</v>
      </c>
      <c r="D24" s="17">
        <f>F15/H15*100</f>
        <v>10.804508356004664</v>
      </c>
    </row>
    <row r="51" spans="1:8" s="15" customFormat="1" ht="20.25" customHeight="1">
      <c r="A51" s="1" t="s">
        <v>17</v>
      </c>
      <c r="B51" s="1"/>
      <c r="C51" s="1"/>
      <c r="D51" s="1"/>
      <c r="E51" s="1"/>
      <c r="F51" s="1"/>
      <c r="G51" s="1"/>
      <c r="H51" s="1"/>
    </row>
    <row r="52" spans="1:8" s="15" customFormat="1" ht="15" customHeight="1">
      <c r="A52" s="2" t="s">
        <v>219</v>
      </c>
      <c r="B52" s="2"/>
      <c r="C52" s="2"/>
      <c r="D52" s="2"/>
      <c r="E52" s="2"/>
      <c r="F52" s="2"/>
      <c r="G52" s="1"/>
      <c r="H52" s="1"/>
    </row>
    <row r="53" spans="1:8" s="15" customFormat="1" ht="12.75" customHeight="1">
      <c r="A53" s="2"/>
      <c r="B53" s="2"/>
      <c r="C53" s="2"/>
      <c r="D53" s="2"/>
      <c r="E53" s="2"/>
      <c r="F53" s="2"/>
      <c r="G53" s="1"/>
      <c r="H53" s="1"/>
    </row>
    <row r="54" spans="1:8" ht="18.75" customHeight="1">
      <c r="A54" s="3"/>
      <c r="B54" s="2"/>
      <c r="C54" s="42" t="s">
        <v>0</v>
      </c>
      <c r="D54" s="43"/>
      <c r="E54" s="42" t="s">
        <v>1</v>
      </c>
      <c r="F54" s="43"/>
      <c r="G54" s="2"/>
      <c r="H54" s="4"/>
    </row>
    <row r="55" spans="1:8" ht="39" customHeight="1">
      <c r="A55" s="9" t="s">
        <v>18</v>
      </c>
      <c r="B55" s="20" t="s">
        <v>191</v>
      </c>
      <c r="C55" s="10" t="s">
        <v>3</v>
      </c>
      <c r="D55" s="10" t="s">
        <v>4</v>
      </c>
      <c r="E55" s="10" t="s">
        <v>3</v>
      </c>
      <c r="F55" s="10" t="s">
        <v>4</v>
      </c>
      <c r="G55" s="10" t="s">
        <v>5</v>
      </c>
      <c r="H55" s="10" t="s">
        <v>6</v>
      </c>
    </row>
    <row r="56" spans="1:8" s="13" customFormat="1" ht="12.75">
      <c r="A56" s="33" t="s">
        <v>19</v>
      </c>
      <c r="B56" s="32">
        <v>110</v>
      </c>
      <c r="C56" s="11">
        <v>2</v>
      </c>
      <c r="D56" s="12">
        <v>19</v>
      </c>
      <c r="E56" s="11">
        <v>0</v>
      </c>
      <c r="F56" s="12">
        <v>1</v>
      </c>
      <c r="G56" s="11">
        <f>C56+E56</f>
        <v>2</v>
      </c>
      <c r="H56" s="12">
        <f>D56+F56</f>
        <v>20</v>
      </c>
    </row>
    <row r="57" spans="1:8" s="13" customFormat="1" ht="12.75">
      <c r="A57" s="33" t="s">
        <v>20</v>
      </c>
      <c r="B57" s="32">
        <v>161</v>
      </c>
      <c r="C57" s="11">
        <v>3</v>
      </c>
      <c r="D57" s="12">
        <v>30</v>
      </c>
      <c r="E57" s="11">
        <v>0</v>
      </c>
      <c r="F57" s="12">
        <v>2</v>
      </c>
      <c r="G57" s="11">
        <f aca="true" t="shared" si="10" ref="G57:G66">C57+E57</f>
        <v>3</v>
      </c>
      <c r="H57" s="12">
        <f aca="true" t="shared" si="11" ref="H57:H66">D57+F57</f>
        <v>32</v>
      </c>
    </row>
    <row r="58" spans="1:8" s="13" customFormat="1" ht="12.75">
      <c r="A58" s="33" t="s">
        <v>21</v>
      </c>
      <c r="B58" s="32">
        <v>112</v>
      </c>
      <c r="C58" s="11">
        <v>1</v>
      </c>
      <c r="D58" s="12">
        <v>17</v>
      </c>
      <c r="E58" s="11">
        <v>0</v>
      </c>
      <c r="F58" s="12">
        <v>0</v>
      </c>
      <c r="G58" s="11">
        <f t="shared" si="10"/>
        <v>1</v>
      </c>
      <c r="H58" s="12">
        <f t="shared" si="11"/>
        <v>17</v>
      </c>
    </row>
    <row r="59" spans="1:8" s="13" customFormat="1" ht="12.75">
      <c r="A59" s="33" t="s">
        <v>22</v>
      </c>
      <c r="B59" s="32">
        <v>259</v>
      </c>
      <c r="C59" s="11">
        <v>3</v>
      </c>
      <c r="D59" s="12">
        <v>38</v>
      </c>
      <c r="E59" s="11">
        <v>1</v>
      </c>
      <c r="F59" s="12">
        <v>6</v>
      </c>
      <c r="G59" s="11">
        <f t="shared" si="10"/>
        <v>4</v>
      </c>
      <c r="H59" s="12">
        <f t="shared" si="11"/>
        <v>44</v>
      </c>
    </row>
    <row r="60" spans="1:8" s="13" customFormat="1" ht="12.75">
      <c r="A60" s="33" t="s">
        <v>23</v>
      </c>
      <c r="B60" s="32">
        <v>92</v>
      </c>
      <c r="C60" s="11">
        <v>3</v>
      </c>
      <c r="D60" s="12">
        <v>20</v>
      </c>
      <c r="E60" s="11">
        <v>0</v>
      </c>
      <c r="F60" s="12">
        <v>0</v>
      </c>
      <c r="G60" s="11">
        <f t="shared" si="10"/>
        <v>3</v>
      </c>
      <c r="H60" s="12">
        <f t="shared" si="11"/>
        <v>20</v>
      </c>
    </row>
    <row r="61" spans="1:8" s="13" customFormat="1" ht="12.75">
      <c r="A61" s="33" t="s">
        <v>24</v>
      </c>
      <c r="B61" s="32">
        <v>309</v>
      </c>
      <c r="C61" s="11">
        <v>3</v>
      </c>
      <c r="D61" s="12">
        <v>32</v>
      </c>
      <c r="E61" s="11">
        <v>0</v>
      </c>
      <c r="F61" s="12">
        <v>0</v>
      </c>
      <c r="G61" s="11">
        <f t="shared" si="10"/>
        <v>3</v>
      </c>
      <c r="H61" s="12">
        <f t="shared" si="11"/>
        <v>32</v>
      </c>
    </row>
    <row r="62" spans="1:8" s="13" customFormat="1" ht="12.75">
      <c r="A62" s="33" t="s">
        <v>192</v>
      </c>
      <c r="B62" s="32">
        <v>106</v>
      </c>
      <c r="C62" s="11">
        <v>2</v>
      </c>
      <c r="D62" s="12">
        <v>14</v>
      </c>
      <c r="E62" s="11">
        <v>0</v>
      </c>
      <c r="F62" s="12">
        <v>0</v>
      </c>
      <c r="G62" s="11">
        <f t="shared" si="10"/>
        <v>2</v>
      </c>
      <c r="H62" s="12">
        <f t="shared" si="11"/>
        <v>14</v>
      </c>
    </row>
    <row r="63" spans="1:8" s="13" customFormat="1" ht="12.75">
      <c r="A63" s="33" t="s">
        <v>7</v>
      </c>
      <c r="B63" s="32">
        <v>2187</v>
      </c>
      <c r="C63" s="11">
        <v>31</v>
      </c>
      <c r="D63" s="12">
        <v>433</v>
      </c>
      <c r="E63" s="11">
        <v>0</v>
      </c>
      <c r="F63" s="12">
        <v>0</v>
      </c>
      <c r="G63" s="11">
        <f t="shared" si="10"/>
        <v>31</v>
      </c>
      <c r="H63" s="12">
        <f t="shared" si="11"/>
        <v>433</v>
      </c>
    </row>
    <row r="64" spans="1:8" s="13" customFormat="1" ht="12.75">
      <c r="A64" s="33" t="s">
        <v>25</v>
      </c>
      <c r="B64" s="32">
        <v>113</v>
      </c>
      <c r="C64" s="11">
        <v>3</v>
      </c>
      <c r="D64" s="12">
        <v>24</v>
      </c>
      <c r="E64" s="11">
        <v>0</v>
      </c>
      <c r="F64" s="12">
        <v>9</v>
      </c>
      <c r="G64" s="11">
        <f t="shared" si="10"/>
        <v>3</v>
      </c>
      <c r="H64" s="12">
        <f t="shared" si="11"/>
        <v>33</v>
      </c>
    </row>
    <row r="65" spans="1:8" s="13" customFormat="1" ht="12.75">
      <c r="A65" s="33" t="s">
        <v>26</v>
      </c>
      <c r="B65" s="32">
        <v>149</v>
      </c>
      <c r="C65" s="11">
        <v>5</v>
      </c>
      <c r="D65" s="12">
        <v>37</v>
      </c>
      <c r="E65" s="11">
        <v>0</v>
      </c>
      <c r="F65" s="12">
        <v>0</v>
      </c>
      <c r="G65" s="11">
        <f t="shared" si="10"/>
        <v>5</v>
      </c>
      <c r="H65" s="12">
        <f t="shared" si="11"/>
        <v>37</v>
      </c>
    </row>
    <row r="66" spans="1:8" s="13" customFormat="1" ht="12.75">
      <c r="A66" s="34" t="s">
        <v>27</v>
      </c>
      <c r="B66" s="35">
        <v>281</v>
      </c>
      <c r="C66" s="36">
        <v>3</v>
      </c>
      <c r="D66" s="37">
        <v>46</v>
      </c>
      <c r="E66" s="36">
        <v>0</v>
      </c>
      <c r="F66" s="37">
        <v>0</v>
      </c>
      <c r="G66" s="36">
        <f t="shared" si="10"/>
        <v>3</v>
      </c>
      <c r="H66" s="37">
        <f t="shared" si="11"/>
        <v>46</v>
      </c>
    </row>
    <row r="67" spans="1:8" s="14" customFormat="1" ht="12.75">
      <c r="A67" s="38" t="s">
        <v>218</v>
      </c>
      <c r="B67" s="39">
        <f>SUM(B56:B66)</f>
        <v>3879</v>
      </c>
      <c r="C67" s="39">
        <f aca="true" t="shared" si="12" ref="C67:H67">SUM(C56:C66)</f>
        <v>59</v>
      </c>
      <c r="D67" s="39">
        <f t="shared" si="12"/>
        <v>710</v>
      </c>
      <c r="E67" s="39">
        <f t="shared" si="12"/>
        <v>1</v>
      </c>
      <c r="F67" s="39">
        <f t="shared" si="12"/>
        <v>18</v>
      </c>
      <c r="G67" s="39">
        <f t="shared" si="12"/>
        <v>60</v>
      </c>
      <c r="H67" s="39">
        <f t="shared" si="12"/>
        <v>728</v>
      </c>
    </row>
    <row r="68" s="15" customFormat="1" ht="12.75"/>
    <row r="69" s="15" customFormat="1" ht="12.75">
      <c r="A69" s="5" t="s">
        <v>222</v>
      </c>
    </row>
    <row r="70" s="15" customFormat="1" ht="12.75">
      <c r="A70" s="5"/>
    </row>
    <row r="71" s="15" customFormat="1" ht="12.75"/>
    <row r="72" spans="1:8" s="15" customFormat="1" ht="20.25" customHeight="1">
      <c r="A72" s="1" t="s">
        <v>220</v>
      </c>
      <c r="B72" s="1"/>
      <c r="C72" s="1"/>
      <c r="D72" s="1"/>
      <c r="E72" s="1"/>
      <c r="F72" s="1"/>
      <c r="G72" s="1"/>
      <c r="H72" s="1"/>
    </row>
    <row r="73" spans="1:8" s="15" customFormat="1" ht="15" customHeight="1">
      <c r="A73" s="2" t="s">
        <v>219</v>
      </c>
      <c r="B73" s="2"/>
      <c r="C73" s="2"/>
      <c r="D73" s="2"/>
      <c r="E73" s="2"/>
      <c r="F73" s="2"/>
      <c r="G73" s="1"/>
      <c r="H73" s="1"/>
    </row>
    <row r="74" spans="1:8" s="15" customFormat="1" ht="12.75" customHeight="1">
      <c r="A74" s="2"/>
      <c r="B74" s="2"/>
      <c r="C74" s="2"/>
      <c r="D74" s="2"/>
      <c r="E74" s="2"/>
      <c r="F74" s="2"/>
      <c r="G74" s="1"/>
      <c r="H74" s="1"/>
    </row>
    <row r="75" spans="1:8" ht="18.75" customHeight="1">
      <c r="A75" s="3"/>
      <c r="B75" s="2"/>
      <c r="C75" s="42" t="s">
        <v>0</v>
      </c>
      <c r="D75" s="43"/>
      <c r="E75" s="42" t="s">
        <v>1</v>
      </c>
      <c r="F75" s="43"/>
      <c r="G75" s="2"/>
      <c r="H75" s="4"/>
    </row>
    <row r="76" spans="1:8" ht="39" customHeight="1">
      <c r="A76" s="9" t="s">
        <v>18</v>
      </c>
      <c r="B76" s="10" t="s">
        <v>191</v>
      </c>
      <c r="C76" s="10" t="s">
        <v>3</v>
      </c>
      <c r="D76" s="10" t="s">
        <v>4</v>
      </c>
      <c r="E76" s="10" t="s">
        <v>3</v>
      </c>
      <c r="F76" s="10" t="s">
        <v>4</v>
      </c>
      <c r="G76" s="10" t="s">
        <v>5</v>
      </c>
      <c r="H76" s="10" t="s">
        <v>6</v>
      </c>
    </row>
    <row r="77" spans="1:8" s="13" customFormat="1" ht="12.75">
      <c r="A77" s="33" t="s">
        <v>193</v>
      </c>
      <c r="B77" s="32">
        <v>69</v>
      </c>
      <c r="C77" s="11">
        <v>1</v>
      </c>
      <c r="D77" s="12">
        <v>3</v>
      </c>
      <c r="E77" s="11">
        <v>1</v>
      </c>
      <c r="F77" s="12">
        <v>9</v>
      </c>
      <c r="G77" s="11">
        <f>C77+E77</f>
        <v>2</v>
      </c>
      <c r="H77" s="12">
        <f>D77+F77</f>
        <v>12</v>
      </c>
    </row>
    <row r="78" spans="1:8" s="13" customFormat="1" ht="12.75">
      <c r="A78" s="33" t="s">
        <v>119</v>
      </c>
      <c r="B78" s="32">
        <v>171</v>
      </c>
      <c r="C78" s="11">
        <v>2</v>
      </c>
      <c r="D78" s="12">
        <v>45</v>
      </c>
      <c r="E78" s="11">
        <v>0</v>
      </c>
      <c r="F78" s="12">
        <v>0</v>
      </c>
      <c r="G78" s="11">
        <f aca="true" t="shared" si="13" ref="G78:G93">C78+E78</f>
        <v>2</v>
      </c>
      <c r="H78" s="12">
        <f aca="true" t="shared" si="14" ref="H78:H93">D78+F78</f>
        <v>45</v>
      </c>
    </row>
    <row r="79" spans="1:8" s="13" customFormat="1" ht="12.75">
      <c r="A79" s="33" t="s">
        <v>120</v>
      </c>
      <c r="B79" s="32">
        <v>137</v>
      </c>
      <c r="C79" s="11">
        <v>2</v>
      </c>
      <c r="D79" s="12">
        <v>28</v>
      </c>
      <c r="E79" s="11">
        <v>0</v>
      </c>
      <c r="F79" s="12">
        <v>0</v>
      </c>
      <c r="G79" s="11">
        <f t="shared" si="13"/>
        <v>2</v>
      </c>
      <c r="H79" s="12">
        <f t="shared" si="14"/>
        <v>28</v>
      </c>
    </row>
    <row r="80" spans="1:8" s="13" customFormat="1" ht="12.75">
      <c r="A80" s="33" t="s">
        <v>121</v>
      </c>
      <c r="B80" s="32">
        <v>313</v>
      </c>
      <c r="C80" s="11">
        <v>4</v>
      </c>
      <c r="D80" s="12">
        <v>80</v>
      </c>
      <c r="E80" s="11">
        <v>0</v>
      </c>
      <c r="F80" s="12">
        <v>0</v>
      </c>
      <c r="G80" s="11">
        <f t="shared" si="13"/>
        <v>4</v>
      </c>
      <c r="H80" s="12">
        <f t="shared" si="14"/>
        <v>80</v>
      </c>
    </row>
    <row r="81" spans="1:8" s="13" customFormat="1" ht="12.75">
      <c r="A81" s="33" t="s">
        <v>122</v>
      </c>
      <c r="B81" s="32">
        <v>213</v>
      </c>
      <c r="C81" s="11">
        <v>1</v>
      </c>
      <c r="D81" s="12">
        <v>21</v>
      </c>
      <c r="E81" s="11">
        <v>0</v>
      </c>
      <c r="F81" s="12">
        <v>0</v>
      </c>
      <c r="G81" s="11">
        <f t="shared" si="13"/>
        <v>1</v>
      </c>
      <c r="H81" s="12">
        <f t="shared" si="14"/>
        <v>21</v>
      </c>
    </row>
    <row r="82" spans="1:8" s="13" customFormat="1" ht="12.75">
      <c r="A82" s="33" t="s">
        <v>123</v>
      </c>
      <c r="B82" s="32">
        <v>212</v>
      </c>
      <c r="C82" s="11">
        <v>3</v>
      </c>
      <c r="D82" s="12">
        <v>56</v>
      </c>
      <c r="E82" s="11">
        <v>0</v>
      </c>
      <c r="F82" s="12">
        <v>0</v>
      </c>
      <c r="G82" s="11">
        <f t="shared" si="13"/>
        <v>3</v>
      </c>
      <c r="H82" s="12">
        <f t="shared" si="14"/>
        <v>56</v>
      </c>
    </row>
    <row r="83" spans="1:8" s="13" customFormat="1" ht="12.75">
      <c r="A83" s="33" t="s">
        <v>124</v>
      </c>
      <c r="B83" s="32">
        <v>507</v>
      </c>
      <c r="C83" s="11">
        <v>3</v>
      </c>
      <c r="D83" s="12">
        <v>60</v>
      </c>
      <c r="E83" s="11">
        <v>0</v>
      </c>
      <c r="F83" s="12">
        <v>0</v>
      </c>
      <c r="G83" s="11">
        <f t="shared" si="13"/>
        <v>3</v>
      </c>
      <c r="H83" s="12">
        <f t="shared" si="14"/>
        <v>60</v>
      </c>
    </row>
    <row r="84" spans="1:8" s="13" customFormat="1" ht="12.75">
      <c r="A84" s="33" t="s">
        <v>125</v>
      </c>
      <c r="B84" s="32">
        <v>126</v>
      </c>
      <c r="C84" s="11">
        <v>2</v>
      </c>
      <c r="D84" s="12">
        <v>24</v>
      </c>
      <c r="E84" s="11">
        <v>0</v>
      </c>
      <c r="F84" s="12">
        <v>0</v>
      </c>
      <c r="G84" s="11">
        <f t="shared" si="13"/>
        <v>2</v>
      </c>
      <c r="H84" s="12">
        <f t="shared" si="14"/>
        <v>24</v>
      </c>
    </row>
    <row r="85" spans="1:8" s="13" customFormat="1" ht="12.75">
      <c r="A85" s="33" t="s">
        <v>126</v>
      </c>
      <c r="B85" s="32">
        <v>162</v>
      </c>
      <c r="C85" s="11">
        <v>3</v>
      </c>
      <c r="D85" s="12">
        <v>47</v>
      </c>
      <c r="E85" s="11">
        <v>0</v>
      </c>
      <c r="F85" s="12">
        <v>0</v>
      </c>
      <c r="G85" s="11">
        <f t="shared" si="13"/>
        <v>3</v>
      </c>
      <c r="H85" s="12">
        <f t="shared" si="14"/>
        <v>47</v>
      </c>
    </row>
    <row r="86" spans="1:8" s="13" customFormat="1" ht="12.75">
      <c r="A86" s="33" t="s">
        <v>127</v>
      </c>
      <c r="B86" s="32">
        <v>244</v>
      </c>
      <c r="C86" s="11">
        <v>2</v>
      </c>
      <c r="D86" s="12">
        <v>38</v>
      </c>
      <c r="E86" s="11">
        <v>0</v>
      </c>
      <c r="F86" s="12">
        <v>0</v>
      </c>
      <c r="G86" s="11">
        <f t="shared" si="13"/>
        <v>2</v>
      </c>
      <c r="H86" s="12">
        <f t="shared" si="14"/>
        <v>38</v>
      </c>
    </row>
    <row r="87" spans="1:8" s="13" customFormat="1" ht="12.75">
      <c r="A87" s="33" t="s">
        <v>128</v>
      </c>
      <c r="B87" s="32">
        <v>219</v>
      </c>
      <c r="C87" s="11">
        <v>3</v>
      </c>
      <c r="D87" s="12">
        <v>31</v>
      </c>
      <c r="E87" s="11">
        <v>0</v>
      </c>
      <c r="F87" s="12">
        <v>0</v>
      </c>
      <c r="G87" s="11">
        <f t="shared" si="13"/>
        <v>3</v>
      </c>
      <c r="H87" s="12">
        <f t="shared" si="14"/>
        <v>31</v>
      </c>
    </row>
    <row r="88" spans="1:8" s="13" customFormat="1" ht="12.75">
      <c r="A88" s="33" t="s">
        <v>129</v>
      </c>
      <c r="B88" s="32">
        <v>296</v>
      </c>
      <c r="C88" s="11">
        <v>3</v>
      </c>
      <c r="D88" s="12">
        <v>29</v>
      </c>
      <c r="E88" s="11">
        <v>3</v>
      </c>
      <c r="F88" s="12">
        <v>7</v>
      </c>
      <c r="G88" s="11">
        <f t="shared" si="13"/>
        <v>6</v>
      </c>
      <c r="H88" s="12">
        <f t="shared" si="14"/>
        <v>36</v>
      </c>
    </row>
    <row r="89" spans="1:8" s="13" customFormat="1" ht="12.75">
      <c r="A89" s="33" t="s">
        <v>8</v>
      </c>
      <c r="B89" s="32">
        <v>4156</v>
      </c>
      <c r="C89" s="11">
        <v>55</v>
      </c>
      <c r="D89" s="12">
        <v>956</v>
      </c>
      <c r="E89" s="11">
        <v>0</v>
      </c>
      <c r="F89" s="12">
        <v>0</v>
      </c>
      <c r="G89" s="11">
        <f t="shared" si="13"/>
        <v>55</v>
      </c>
      <c r="H89" s="12">
        <f t="shared" si="14"/>
        <v>956</v>
      </c>
    </row>
    <row r="90" spans="1:8" s="13" customFormat="1" ht="12.75">
      <c r="A90" s="33" t="s">
        <v>130</v>
      </c>
      <c r="B90" s="32">
        <v>459</v>
      </c>
      <c r="C90" s="11">
        <v>4</v>
      </c>
      <c r="D90" s="12">
        <v>92</v>
      </c>
      <c r="E90" s="11">
        <v>0</v>
      </c>
      <c r="F90" s="12">
        <v>0</v>
      </c>
      <c r="G90" s="11">
        <f t="shared" si="13"/>
        <v>4</v>
      </c>
      <c r="H90" s="12">
        <f t="shared" si="14"/>
        <v>92</v>
      </c>
    </row>
    <row r="91" spans="1:8" s="13" customFormat="1" ht="12.75">
      <c r="A91" s="33" t="s">
        <v>131</v>
      </c>
      <c r="B91" s="32">
        <v>115</v>
      </c>
      <c r="C91" s="11">
        <v>1</v>
      </c>
      <c r="D91" s="12">
        <v>14</v>
      </c>
      <c r="E91" s="11">
        <v>0</v>
      </c>
      <c r="F91" s="12">
        <v>0</v>
      </c>
      <c r="G91" s="11">
        <f t="shared" si="13"/>
        <v>1</v>
      </c>
      <c r="H91" s="12">
        <f t="shared" si="14"/>
        <v>14</v>
      </c>
    </row>
    <row r="92" spans="1:8" s="13" customFormat="1" ht="12.75">
      <c r="A92" s="33" t="s">
        <v>132</v>
      </c>
      <c r="B92" s="32">
        <v>250</v>
      </c>
      <c r="C92" s="11">
        <v>2</v>
      </c>
      <c r="D92" s="12">
        <v>40</v>
      </c>
      <c r="E92" s="11">
        <v>0</v>
      </c>
      <c r="F92" s="12">
        <v>0</v>
      </c>
      <c r="G92" s="11">
        <f t="shared" si="13"/>
        <v>2</v>
      </c>
      <c r="H92" s="12">
        <f t="shared" si="14"/>
        <v>40</v>
      </c>
    </row>
    <row r="93" spans="1:8" s="13" customFormat="1" ht="12.75">
      <c r="A93" s="33" t="s">
        <v>133</v>
      </c>
      <c r="B93" s="32">
        <v>192</v>
      </c>
      <c r="C93" s="11">
        <v>2</v>
      </c>
      <c r="D93" s="12">
        <v>42</v>
      </c>
      <c r="E93" s="11">
        <v>0</v>
      </c>
      <c r="F93" s="12">
        <v>0</v>
      </c>
      <c r="G93" s="11">
        <f t="shared" si="13"/>
        <v>2</v>
      </c>
      <c r="H93" s="12">
        <f t="shared" si="14"/>
        <v>42</v>
      </c>
    </row>
    <row r="94" spans="1:8" s="14" customFormat="1" ht="12.75">
      <c r="A94" s="38" t="s">
        <v>194</v>
      </c>
      <c r="B94" s="39">
        <f>SUM(B77:B93)</f>
        <v>7841</v>
      </c>
      <c r="C94" s="39">
        <f aca="true" t="shared" si="15" ref="C94:H94">SUM(C77:C93)</f>
        <v>93</v>
      </c>
      <c r="D94" s="39">
        <f t="shared" si="15"/>
        <v>1606</v>
      </c>
      <c r="E94" s="39">
        <f t="shared" si="15"/>
        <v>4</v>
      </c>
      <c r="F94" s="39">
        <f t="shared" si="15"/>
        <v>16</v>
      </c>
      <c r="G94" s="39">
        <f t="shared" si="15"/>
        <v>97</v>
      </c>
      <c r="H94" s="39">
        <f t="shared" si="15"/>
        <v>1622</v>
      </c>
    </row>
    <row r="95" s="15" customFormat="1" ht="12.75"/>
    <row r="96" s="15" customFormat="1" ht="12.75"/>
    <row r="97" spans="1:8" s="15" customFormat="1" ht="20.25" customHeight="1">
      <c r="A97" s="1" t="s">
        <v>223</v>
      </c>
      <c r="B97" s="1"/>
      <c r="C97" s="1"/>
      <c r="D97" s="1"/>
      <c r="E97" s="1"/>
      <c r="F97" s="1"/>
      <c r="G97" s="1"/>
      <c r="H97" s="1"/>
    </row>
    <row r="98" spans="1:8" s="15" customFormat="1" ht="15" customHeight="1">
      <c r="A98" s="2" t="s">
        <v>219</v>
      </c>
      <c r="B98" s="2"/>
      <c r="C98" s="2"/>
      <c r="D98" s="2"/>
      <c r="E98" s="2"/>
      <c r="F98" s="2"/>
      <c r="G98" s="1"/>
      <c r="H98" s="1"/>
    </row>
    <row r="99" spans="1:8" s="15" customFormat="1" ht="12.75" customHeight="1">
      <c r="A99" s="2"/>
      <c r="B99" s="2"/>
      <c r="C99" s="2"/>
      <c r="D99" s="2"/>
      <c r="E99" s="2"/>
      <c r="F99" s="2"/>
      <c r="G99" s="1"/>
      <c r="H99" s="1"/>
    </row>
    <row r="100" spans="1:8" ht="18.75" customHeight="1">
      <c r="A100" s="3"/>
      <c r="B100" s="2"/>
      <c r="C100" s="42" t="s">
        <v>0</v>
      </c>
      <c r="D100" s="43"/>
      <c r="E100" s="42" t="s">
        <v>1</v>
      </c>
      <c r="F100" s="43"/>
      <c r="G100" s="2"/>
      <c r="H100" s="4"/>
    </row>
    <row r="101" spans="1:8" ht="39" customHeight="1">
      <c r="A101" s="9" t="s">
        <v>18</v>
      </c>
      <c r="B101" s="10" t="s">
        <v>191</v>
      </c>
      <c r="C101" s="10" t="s">
        <v>3</v>
      </c>
      <c r="D101" s="10" t="s">
        <v>4</v>
      </c>
      <c r="E101" s="10" t="s">
        <v>3</v>
      </c>
      <c r="F101" s="10" t="s">
        <v>4</v>
      </c>
      <c r="G101" s="10" t="s">
        <v>5</v>
      </c>
      <c r="H101" s="10" t="s">
        <v>6</v>
      </c>
    </row>
    <row r="102" spans="1:8" s="13" customFormat="1" ht="12.75">
      <c r="A102" s="33" t="s">
        <v>134</v>
      </c>
      <c r="B102" s="32">
        <v>248</v>
      </c>
      <c r="C102" s="11">
        <v>3</v>
      </c>
      <c r="D102" s="12">
        <v>58</v>
      </c>
      <c r="E102" s="11">
        <v>1</v>
      </c>
      <c r="F102" s="12">
        <v>10</v>
      </c>
      <c r="G102" s="11">
        <f>C102+E102</f>
        <v>4</v>
      </c>
      <c r="H102" s="12">
        <f>D102+F102</f>
        <v>68</v>
      </c>
    </row>
    <row r="103" spans="1:8" s="13" customFormat="1" ht="12.75">
      <c r="A103" s="33" t="s">
        <v>135</v>
      </c>
      <c r="B103" s="32">
        <v>216</v>
      </c>
      <c r="C103" s="11">
        <v>3</v>
      </c>
      <c r="D103" s="12">
        <v>36</v>
      </c>
      <c r="E103" s="11">
        <v>0</v>
      </c>
      <c r="F103" s="12">
        <v>0</v>
      </c>
      <c r="G103" s="11">
        <f aca="true" t="shared" si="16" ref="G103:G134">C103+E103</f>
        <v>3</v>
      </c>
      <c r="H103" s="12">
        <f aca="true" t="shared" si="17" ref="H103:H134">D103+F103</f>
        <v>36</v>
      </c>
    </row>
    <row r="104" spans="1:8" s="13" customFormat="1" ht="12.75">
      <c r="A104" s="33" t="s">
        <v>136</v>
      </c>
      <c r="B104" s="32">
        <v>227</v>
      </c>
      <c r="C104" s="11">
        <v>2</v>
      </c>
      <c r="D104" s="12">
        <v>36</v>
      </c>
      <c r="E104" s="11">
        <v>0</v>
      </c>
      <c r="F104" s="12">
        <v>0</v>
      </c>
      <c r="G104" s="11">
        <f t="shared" si="16"/>
        <v>2</v>
      </c>
      <c r="H104" s="12">
        <f t="shared" si="17"/>
        <v>36</v>
      </c>
    </row>
    <row r="105" spans="1:8" s="13" customFormat="1" ht="12.75">
      <c r="A105" s="33" t="s">
        <v>137</v>
      </c>
      <c r="B105" s="32">
        <v>143</v>
      </c>
      <c r="C105" s="11">
        <v>2</v>
      </c>
      <c r="D105" s="12">
        <v>50</v>
      </c>
      <c r="E105" s="11">
        <v>0</v>
      </c>
      <c r="F105" s="12">
        <v>0</v>
      </c>
      <c r="G105" s="11">
        <f t="shared" si="16"/>
        <v>2</v>
      </c>
      <c r="H105" s="12">
        <f t="shared" si="17"/>
        <v>50</v>
      </c>
    </row>
    <row r="106" spans="1:8" s="13" customFormat="1" ht="12.75">
      <c r="A106" s="33" t="s">
        <v>138</v>
      </c>
      <c r="B106" s="32">
        <v>254</v>
      </c>
      <c r="C106" s="11">
        <v>3</v>
      </c>
      <c r="D106" s="12">
        <v>56</v>
      </c>
      <c r="E106" s="11">
        <v>0</v>
      </c>
      <c r="F106" s="12">
        <v>0</v>
      </c>
      <c r="G106" s="11">
        <f t="shared" si="16"/>
        <v>3</v>
      </c>
      <c r="H106" s="12">
        <f t="shared" si="17"/>
        <v>56</v>
      </c>
    </row>
    <row r="107" spans="1:8" s="13" customFormat="1" ht="12.75">
      <c r="A107" s="33" t="s">
        <v>139</v>
      </c>
      <c r="B107" s="32">
        <v>145</v>
      </c>
      <c r="C107" s="11">
        <v>3</v>
      </c>
      <c r="D107" s="12">
        <v>48</v>
      </c>
      <c r="E107" s="11">
        <v>0</v>
      </c>
      <c r="F107" s="12">
        <v>0</v>
      </c>
      <c r="G107" s="11">
        <f t="shared" si="16"/>
        <v>3</v>
      </c>
      <c r="H107" s="12">
        <f t="shared" si="17"/>
        <v>48</v>
      </c>
    </row>
    <row r="108" spans="1:8" s="13" customFormat="1" ht="12.75">
      <c r="A108" s="33" t="s">
        <v>140</v>
      </c>
      <c r="B108" s="32">
        <v>121</v>
      </c>
      <c r="C108" s="11">
        <v>2</v>
      </c>
      <c r="D108" s="12">
        <v>32</v>
      </c>
      <c r="E108" s="11">
        <v>0</v>
      </c>
      <c r="F108" s="12">
        <v>0</v>
      </c>
      <c r="G108" s="11">
        <f t="shared" si="16"/>
        <v>2</v>
      </c>
      <c r="H108" s="12">
        <f t="shared" si="17"/>
        <v>32</v>
      </c>
    </row>
    <row r="109" spans="1:8" s="13" customFormat="1" ht="12.75">
      <c r="A109" s="33" t="s">
        <v>195</v>
      </c>
      <c r="B109" s="32">
        <v>81</v>
      </c>
      <c r="C109" s="11">
        <v>1</v>
      </c>
      <c r="D109" s="12">
        <v>8</v>
      </c>
      <c r="E109" s="11">
        <v>0</v>
      </c>
      <c r="F109" s="12">
        <v>0</v>
      </c>
      <c r="G109" s="11">
        <f t="shared" si="16"/>
        <v>1</v>
      </c>
      <c r="H109" s="12">
        <f t="shared" si="17"/>
        <v>8</v>
      </c>
    </row>
    <row r="110" spans="1:8" s="13" customFormat="1" ht="12.75">
      <c r="A110" s="33" t="s">
        <v>141</v>
      </c>
      <c r="B110" s="32">
        <v>439</v>
      </c>
      <c r="C110" s="11">
        <v>8</v>
      </c>
      <c r="D110" s="12">
        <v>122</v>
      </c>
      <c r="E110" s="11">
        <v>0</v>
      </c>
      <c r="F110" s="12">
        <v>0</v>
      </c>
      <c r="G110" s="11">
        <f t="shared" si="16"/>
        <v>8</v>
      </c>
      <c r="H110" s="12">
        <f t="shared" si="17"/>
        <v>122</v>
      </c>
    </row>
    <row r="111" spans="1:8" s="13" customFormat="1" ht="12.75">
      <c r="A111" s="33" t="s">
        <v>142</v>
      </c>
      <c r="B111" s="32">
        <v>393</v>
      </c>
      <c r="C111" s="11">
        <v>3</v>
      </c>
      <c r="D111" s="12">
        <v>46</v>
      </c>
      <c r="E111" s="11">
        <v>1</v>
      </c>
      <c r="F111" s="12">
        <v>14</v>
      </c>
      <c r="G111" s="11">
        <f t="shared" si="16"/>
        <v>4</v>
      </c>
      <c r="H111" s="12">
        <f t="shared" si="17"/>
        <v>60</v>
      </c>
    </row>
    <row r="112" spans="1:8" s="13" customFormat="1" ht="12.75">
      <c r="A112" s="33" t="s">
        <v>196</v>
      </c>
      <c r="B112" s="32">
        <v>249</v>
      </c>
      <c r="C112" s="11">
        <v>1</v>
      </c>
      <c r="D112" s="12">
        <v>20</v>
      </c>
      <c r="E112" s="11">
        <v>0</v>
      </c>
      <c r="F112" s="12">
        <v>0</v>
      </c>
      <c r="G112" s="11">
        <f t="shared" si="16"/>
        <v>1</v>
      </c>
      <c r="H112" s="12">
        <f t="shared" si="17"/>
        <v>20</v>
      </c>
    </row>
    <row r="113" spans="1:8" s="13" customFormat="1" ht="12.75">
      <c r="A113" s="33" t="s">
        <v>143</v>
      </c>
      <c r="B113" s="32">
        <v>266</v>
      </c>
      <c r="C113" s="11">
        <v>4</v>
      </c>
      <c r="D113" s="12">
        <v>53</v>
      </c>
      <c r="E113" s="11">
        <v>0</v>
      </c>
      <c r="F113" s="12">
        <v>0</v>
      </c>
      <c r="G113" s="11">
        <f t="shared" si="16"/>
        <v>4</v>
      </c>
      <c r="H113" s="12">
        <f t="shared" si="17"/>
        <v>53</v>
      </c>
    </row>
    <row r="114" spans="1:8" s="13" customFormat="1" ht="12.75">
      <c r="A114" s="33" t="s">
        <v>144</v>
      </c>
      <c r="B114" s="32">
        <v>252</v>
      </c>
      <c r="C114" s="11">
        <v>3</v>
      </c>
      <c r="D114" s="12">
        <v>55</v>
      </c>
      <c r="E114" s="11">
        <v>1</v>
      </c>
      <c r="F114" s="12">
        <v>14</v>
      </c>
      <c r="G114" s="11">
        <f t="shared" si="16"/>
        <v>4</v>
      </c>
      <c r="H114" s="12">
        <f t="shared" si="17"/>
        <v>69</v>
      </c>
    </row>
    <row r="115" spans="1:8" s="13" customFormat="1" ht="12.75">
      <c r="A115" s="33" t="s">
        <v>145</v>
      </c>
      <c r="B115" s="32">
        <v>590</v>
      </c>
      <c r="C115" s="11">
        <v>10</v>
      </c>
      <c r="D115" s="12">
        <v>172</v>
      </c>
      <c r="E115" s="11">
        <v>2</v>
      </c>
      <c r="F115" s="12">
        <v>47</v>
      </c>
      <c r="G115" s="11">
        <f t="shared" si="16"/>
        <v>12</v>
      </c>
      <c r="H115" s="12">
        <f t="shared" si="17"/>
        <v>219</v>
      </c>
    </row>
    <row r="116" spans="1:8" s="13" customFormat="1" ht="12.75">
      <c r="A116" s="33" t="s">
        <v>146</v>
      </c>
      <c r="B116" s="32">
        <v>160</v>
      </c>
      <c r="C116" s="11">
        <v>2</v>
      </c>
      <c r="D116" s="12">
        <v>16</v>
      </c>
      <c r="E116" s="11">
        <v>3</v>
      </c>
      <c r="F116" s="12">
        <v>29</v>
      </c>
      <c r="G116" s="11">
        <f t="shared" si="16"/>
        <v>5</v>
      </c>
      <c r="H116" s="12">
        <f t="shared" si="17"/>
        <v>45</v>
      </c>
    </row>
    <row r="117" spans="1:8" s="13" customFormat="1" ht="12.75">
      <c r="A117" s="33" t="s">
        <v>147</v>
      </c>
      <c r="B117" s="32">
        <v>164</v>
      </c>
      <c r="C117" s="11">
        <v>2</v>
      </c>
      <c r="D117" s="12">
        <v>29</v>
      </c>
      <c r="E117" s="11">
        <v>0</v>
      </c>
      <c r="F117" s="12">
        <v>0</v>
      </c>
      <c r="G117" s="11">
        <f t="shared" si="16"/>
        <v>2</v>
      </c>
      <c r="H117" s="12">
        <f t="shared" si="17"/>
        <v>29</v>
      </c>
    </row>
    <row r="118" spans="1:8" s="13" customFormat="1" ht="12.75">
      <c r="A118" s="33" t="s">
        <v>148</v>
      </c>
      <c r="B118" s="32">
        <v>150</v>
      </c>
      <c r="C118" s="11">
        <v>2</v>
      </c>
      <c r="D118" s="12">
        <v>33</v>
      </c>
      <c r="E118" s="11">
        <v>0</v>
      </c>
      <c r="F118" s="12">
        <v>0</v>
      </c>
      <c r="G118" s="11">
        <f t="shared" si="16"/>
        <v>2</v>
      </c>
      <c r="H118" s="12">
        <f t="shared" si="17"/>
        <v>33</v>
      </c>
    </row>
    <row r="119" spans="1:8" s="13" customFormat="1" ht="12.75">
      <c r="A119" s="33" t="s">
        <v>149</v>
      </c>
      <c r="B119" s="32">
        <v>382</v>
      </c>
      <c r="C119" s="11">
        <v>3</v>
      </c>
      <c r="D119" s="12">
        <v>40</v>
      </c>
      <c r="E119" s="11">
        <v>2</v>
      </c>
      <c r="F119" s="12">
        <v>23</v>
      </c>
      <c r="G119" s="11">
        <f t="shared" si="16"/>
        <v>5</v>
      </c>
      <c r="H119" s="12">
        <f t="shared" si="17"/>
        <v>63</v>
      </c>
    </row>
    <row r="120" spans="1:8" s="13" customFormat="1" ht="12.75">
      <c r="A120" s="33" t="s">
        <v>150</v>
      </c>
      <c r="B120" s="32">
        <v>249</v>
      </c>
      <c r="C120" s="11">
        <v>3</v>
      </c>
      <c r="D120" s="12">
        <v>46</v>
      </c>
      <c r="E120" s="11">
        <v>0</v>
      </c>
      <c r="F120" s="12">
        <v>0</v>
      </c>
      <c r="G120" s="11">
        <f t="shared" si="16"/>
        <v>3</v>
      </c>
      <c r="H120" s="12">
        <f t="shared" si="17"/>
        <v>46</v>
      </c>
    </row>
    <row r="121" spans="1:8" s="13" customFormat="1" ht="12.75">
      <c r="A121" s="33" t="s">
        <v>151</v>
      </c>
      <c r="B121" s="32">
        <v>253</v>
      </c>
      <c r="C121" s="11">
        <v>3</v>
      </c>
      <c r="D121" s="12">
        <v>50</v>
      </c>
      <c r="E121" s="11">
        <v>0</v>
      </c>
      <c r="F121" s="12">
        <v>0</v>
      </c>
      <c r="G121" s="11">
        <f t="shared" si="16"/>
        <v>3</v>
      </c>
      <c r="H121" s="12">
        <f t="shared" si="17"/>
        <v>50</v>
      </c>
    </row>
    <row r="122" spans="1:8" s="13" customFormat="1" ht="12.75">
      <c r="A122" s="33" t="s">
        <v>152</v>
      </c>
      <c r="B122" s="32">
        <v>322</v>
      </c>
      <c r="C122" s="11">
        <v>6</v>
      </c>
      <c r="D122" s="12">
        <v>82</v>
      </c>
      <c r="E122" s="11">
        <v>0</v>
      </c>
      <c r="F122" s="12">
        <v>12</v>
      </c>
      <c r="G122" s="11">
        <f t="shared" si="16"/>
        <v>6</v>
      </c>
      <c r="H122" s="12">
        <f t="shared" si="17"/>
        <v>94</v>
      </c>
    </row>
    <row r="123" spans="1:8" s="13" customFormat="1" ht="12.75">
      <c r="A123" s="33" t="s">
        <v>153</v>
      </c>
      <c r="B123" s="32">
        <v>172</v>
      </c>
      <c r="C123" s="11">
        <v>3</v>
      </c>
      <c r="D123" s="12">
        <v>57</v>
      </c>
      <c r="E123" s="11">
        <v>0</v>
      </c>
      <c r="F123" s="12">
        <v>0</v>
      </c>
      <c r="G123" s="11">
        <f t="shared" si="16"/>
        <v>3</v>
      </c>
      <c r="H123" s="12">
        <f t="shared" si="17"/>
        <v>57</v>
      </c>
    </row>
    <row r="124" spans="1:8" s="13" customFormat="1" ht="12.75">
      <c r="A124" s="33" t="s">
        <v>154</v>
      </c>
      <c r="B124" s="32">
        <v>318</v>
      </c>
      <c r="C124" s="11">
        <v>4</v>
      </c>
      <c r="D124" s="12">
        <v>76</v>
      </c>
      <c r="E124" s="11">
        <v>0</v>
      </c>
      <c r="F124" s="12">
        <v>0</v>
      </c>
      <c r="G124" s="11">
        <f t="shared" si="16"/>
        <v>4</v>
      </c>
      <c r="H124" s="12">
        <f t="shared" si="17"/>
        <v>76</v>
      </c>
    </row>
    <row r="125" spans="1:8" s="13" customFormat="1" ht="12.75">
      <c r="A125" s="33" t="s">
        <v>155</v>
      </c>
      <c r="B125" s="32">
        <v>262</v>
      </c>
      <c r="C125" s="11">
        <v>3</v>
      </c>
      <c r="D125" s="12">
        <v>49</v>
      </c>
      <c r="E125" s="11">
        <v>0</v>
      </c>
      <c r="F125" s="12">
        <v>0</v>
      </c>
      <c r="G125" s="11">
        <f t="shared" si="16"/>
        <v>3</v>
      </c>
      <c r="H125" s="12">
        <f t="shared" si="17"/>
        <v>49</v>
      </c>
    </row>
    <row r="126" spans="1:8" s="13" customFormat="1" ht="12.75">
      <c r="A126" s="33" t="s">
        <v>9</v>
      </c>
      <c r="B126" s="32">
        <v>4663</v>
      </c>
      <c r="C126" s="11">
        <v>65</v>
      </c>
      <c r="D126" s="12">
        <v>1142</v>
      </c>
      <c r="E126" s="11">
        <v>14</v>
      </c>
      <c r="F126" s="12">
        <v>193</v>
      </c>
      <c r="G126" s="11">
        <f t="shared" si="16"/>
        <v>79</v>
      </c>
      <c r="H126" s="12">
        <f t="shared" si="17"/>
        <v>1335</v>
      </c>
    </row>
    <row r="127" spans="1:8" s="13" customFormat="1" ht="12.75">
      <c r="A127" s="33" t="s">
        <v>156</v>
      </c>
      <c r="B127" s="32">
        <v>171</v>
      </c>
      <c r="C127" s="11">
        <v>2</v>
      </c>
      <c r="D127" s="12">
        <v>28</v>
      </c>
      <c r="E127" s="11">
        <v>0</v>
      </c>
      <c r="F127" s="12">
        <v>0</v>
      </c>
      <c r="G127" s="11">
        <f t="shared" si="16"/>
        <v>2</v>
      </c>
      <c r="H127" s="12">
        <f t="shared" si="17"/>
        <v>28</v>
      </c>
    </row>
    <row r="128" spans="1:8" s="13" customFormat="1" ht="12.75">
      <c r="A128" s="33" t="s">
        <v>157</v>
      </c>
      <c r="B128" s="32">
        <v>101</v>
      </c>
      <c r="C128" s="11">
        <v>1</v>
      </c>
      <c r="D128" s="12">
        <v>7</v>
      </c>
      <c r="E128" s="11">
        <v>2</v>
      </c>
      <c r="F128" s="12">
        <v>14</v>
      </c>
      <c r="G128" s="11">
        <f t="shared" si="16"/>
        <v>3</v>
      </c>
      <c r="H128" s="12">
        <f t="shared" si="17"/>
        <v>21</v>
      </c>
    </row>
    <row r="129" spans="1:8" s="13" customFormat="1" ht="12.75">
      <c r="A129" s="33" t="s">
        <v>158</v>
      </c>
      <c r="B129" s="32">
        <v>377</v>
      </c>
      <c r="C129" s="11">
        <v>3</v>
      </c>
      <c r="D129" s="12">
        <v>55</v>
      </c>
      <c r="E129" s="11">
        <v>2</v>
      </c>
      <c r="F129" s="12">
        <v>35</v>
      </c>
      <c r="G129" s="11">
        <f t="shared" si="16"/>
        <v>5</v>
      </c>
      <c r="H129" s="12">
        <f t="shared" si="17"/>
        <v>90</v>
      </c>
    </row>
    <row r="130" spans="1:8" s="13" customFormat="1" ht="12.75">
      <c r="A130" s="33" t="s">
        <v>159</v>
      </c>
      <c r="B130" s="32">
        <v>215</v>
      </c>
      <c r="C130" s="11">
        <v>4</v>
      </c>
      <c r="D130" s="12">
        <v>69</v>
      </c>
      <c r="E130" s="11">
        <v>0</v>
      </c>
      <c r="F130" s="12">
        <v>0</v>
      </c>
      <c r="G130" s="11">
        <f t="shared" si="16"/>
        <v>4</v>
      </c>
      <c r="H130" s="12">
        <f t="shared" si="17"/>
        <v>69</v>
      </c>
    </row>
    <row r="131" spans="1:8" s="13" customFormat="1" ht="12.75">
      <c r="A131" s="33" t="s">
        <v>160</v>
      </c>
      <c r="B131" s="32">
        <v>303</v>
      </c>
      <c r="C131" s="11">
        <v>4</v>
      </c>
      <c r="D131" s="12">
        <v>66</v>
      </c>
      <c r="E131" s="11">
        <v>0</v>
      </c>
      <c r="F131" s="12">
        <v>0</v>
      </c>
      <c r="G131" s="11">
        <f t="shared" si="16"/>
        <v>4</v>
      </c>
      <c r="H131" s="12">
        <f t="shared" si="17"/>
        <v>66</v>
      </c>
    </row>
    <row r="132" spans="1:8" s="13" customFormat="1" ht="12.75">
      <c r="A132" s="33" t="s">
        <v>161</v>
      </c>
      <c r="B132" s="32">
        <v>627</v>
      </c>
      <c r="C132" s="11">
        <v>6</v>
      </c>
      <c r="D132" s="12">
        <v>108</v>
      </c>
      <c r="E132" s="11">
        <v>4</v>
      </c>
      <c r="F132" s="12">
        <v>52</v>
      </c>
      <c r="G132" s="11">
        <f t="shared" si="16"/>
        <v>10</v>
      </c>
      <c r="H132" s="12">
        <f t="shared" si="17"/>
        <v>160</v>
      </c>
    </row>
    <row r="133" spans="1:8" s="13" customFormat="1" ht="12.75">
      <c r="A133" s="33" t="s">
        <v>197</v>
      </c>
      <c r="B133" s="32">
        <v>94</v>
      </c>
      <c r="C133" s="11">
        <v>0</v>
      </c>
      <c r="D133" s="12">
        <v>0</v>
      </c>
      <c r="E133" s="11">
        <v>1</v>
      </c>
      <c r="F133" s="12">
        <v>7</v>
      </c>
      <c r="G133" s="11">
        <f t="shared" si="16"/>
        <v>1</v>
      </c>
      <c r="H133" s="12">
        <f t="shared" si="17"/>
        <v>7</v>
      </c>
    </row>
    <row r="134" spans="1:8" s="13" customFormat="1" ht="12.75">
      <c r="A134" s="33" t="s">
        <v>198</v>
      </c>
      <c r="B134" s="32">
        <v>117</v>
      </c>
      <c r="C134" s="11">
        <v>0</v>
      </c>
      <c r="D134" s="12">
        <v>0</v>
      </c>
      <c r="E134" s="11">
        <v>3</v>
      </c>
      <c r="F134" s="12">
        <v>37</v>
      </c>
      <c r="G134" s="11">
        <f t="shared" si="16"/>
        <v>3</v>
      </c>
      <c r="H134" s="12">
        <f t="shared" si="17"/>
        <v>37</v>
      </c>
    </row>
    <row r="135" spans="1:8" s="14" customFormat="1" ht="12.75">
      <c r="A135" s="38" t="s">
        <v>221</v>
      </c>
      <c r="B135" s="39">
        <f>SUM(B102:B134)</f>
        <v>12724</v>
      </c>
      <c r="C135" s="39">
        <f aca="true" t="shared" si="18" ref="C135:H135">SUM(C102:C134)</f>
        <v>164</v>
      </c>
      <c r="D135" s="39">
        <f t="shared" si="18"/>
        <v>2745</v>
      </c>
      <c r="E135" s="39">
        <f t="shared" si="18"/>
        <v>36</v>
      </c>
      <c r="F135" s="39">
        <f t="shared" si="18"/>
        <v>487</v>
      </c>
      <c r="G135" s="39">
        <f t="shared" si="18"/>
        <v>200</v>
      </c>
      <c r="H135" s="39">
        <f t="shared" si="18"/>
        <v>3232</v>
      </c>
    </row>
    <row r="136" s="15" customFormat="1" ht="12.75"/>
    <row r="137" s="15" customFormat="1" ht="12.75"/>
    <row r="138" s="15" customFormat="1" ht="12.75"/>
    <row r="139" s="15" customFormat="1" ht="12.75"/>
    <row r="140" spans="1:8" s="15" customFormat="1" ht="20.25" customHeight="1">
      <c r="A140" s="1" t="s">
        <v>224</v>
      </c>
      <c r="B140" s="1"/>
      <c r="C140" s="1"/>
      <c r="D140" s="1"/>
      <c r="E140" s="1"/>
      <c r="F140" s="1"/>
      <c r="G140" s="1"/>
      <c r="H140" s="1"/>
    </row>
    <row r="141" spans="1:8" s="15" customFormat="1" ht="15" customHeight="1">
      <c r="A141" s="2" t="s">
        <v>219</v>
      </c>
      <c r="B141" s="2"/>
      <c r="C141" s="2"/>
      <c r="D141" s="2"/>
      <c r="E141" s="2"/>
      <c r="F141" s="2"/>
      <c r="G141" s="1"/>
      <c r="H141" s="1"/>
    </row>
    <row r="142" spans="1:8" s="15" customFormat="1" ht="12.75" customHeight="1">
      <c r="A142" s="2"/>
      <c r="B142" s="2"/>
      <c r="C142" s="2"/>
      <c r="D142" s="2"/>
      <c r="E142" s="2"/>
      <c r="F142" s="2"/>
      <c r="G142" s="1"/>
      <c r="H142" s="1"/>
    </row>
    <row r="143" spans="1:8" ht="18.75" customHeight="1">
      <c r="A143" s="3"/>
      <c r="B143" s="2"/>
      <c r="C143" s="42" t="s">
        <v>0</v>
      </c>
      <c r="D143" s="43"/>
      <c r="E143" s="42" t="s">
        <v>1</v>
      </c>
      <c r="F143" s="43"/>
      <c r="G143" s="2"/>
      <c r="H143" s="4"/>
    </row>
    <row r="144" spans="1:8" ht="39" customHeight="1">
      <c r="A144" s="9" t="s">
        <v>18</v>
      </c>
      <c r="B144" s="10" t="s">
        <v>191</v>
      </c>
      <c r="C144" s="10" t="s">
        <v>3</v>
      </c>
      <c r="D144" s="10" t="s">
        <v>4</v>
      </c>
      <c r="E144" s="10" t="s">
        <v>3</v>
      </c>
      <c r="F144" s="10" t="s">
        <v>4</v>
      </c>
      <c r="G144" s="10" t="s">
        <v>5</v>
      </c>
      <c r="H144" s="10" t="s">
        <v>6</v>
      </c>
    </row>
    <row r="145" spans="1:8" s="13" customFormat="1" ht="12.75">
      <c r="A145" s="33" t="s">
        <v>162</v>
      </c>
      <c r="B145" s="32">
        <v>259</v>
      </c>
      <c r="C145" s="11">
        <v>3</v>
      </c>
      <c r="D145" s="12">
        <v>45</v>
      </c>
      <c r="E145" s="11">
        <v>1</v>
      </c>
      <c r="F145" s="12">
        <v>8</v>
      </c>
      <c r="G145" s="11">
        <f>C145+E145</f>
        <v>4</v>
      </c>
      <c r="H145" s="12">
        <f>D145+F145</f>
        <v>53</v>
      </c>
    </row>
    <row r="146" spans="1:8" s="13" customFormat="1" ht="12.75">
      <c r="A146" s="33" t="s">
        <v>163</v>
      </c>
      <c r="B146" s="32">
        <v>243</v>
      </c>
      <c r="C146" s="11">
        <v>4</v>
      </c>
      <c r="D146" s="12">
        <v>64</v>
      </c>
      <c r="E146" s="11">
        <v>0</v>
      </c>
      <c r="F146" s="12">
        <v>0</v>
      </c>
      <c r="G146" s="11">
        <f aca="true" t="shared" si="19" ref="G146:G175">C146+E146</f>
        <v>4</v>
      </c>
      <c r="H146" s="12">
        <f aca="true" t="shared" si="20" ref="H146:H175">D146+F146</f>
        <v>64</v>
      </c>
    </row>
    <row r="147" spans="1:8" s="13" customFormat="1" ht="12.75">
      <c r="A147" s="33" t="s">
        <v>164</v>
      </c>
      <c r="B147" s="32">
        <v>1657</v>
      </c>
      <c r="C147" s="11">
        <v>22</v>
      </c>
      <c r="D147" s="12">
        <v>402</v>
      </c>
      <c r="E147" s="11">
        <v>5</v>
      </c>
      <c r="F147" s="12">
        <v>59</v>
      </c>
      <c r="G147" s="11">
        <f t="shared" si="19"/>
        <v>27</v>
      </c>
      <c r="H147" s="12">
        <f t="shared" si="20"/>
        <v>461</v>
      </c>
    </row>
    <row r="148" spans="1:8" s="13" customFormat="1" ht="12.75">
      <c r="A148" s="33" t="s">
        <v>165</v>
      </c>
      <c r="B148" s="32">
        <v>839</v>
      </c>
      <c r="C148" s="11">
        <v>9</v>
      </c>
      <c r="D148" s="12">
        <v>125</v>
      </c>
      <c r="E148" s="11">
        <v>2</v>
      </c>
      <c r="F148" s="12">
        <v>32</v>
      </c>
      <c r="G148" s="11">
        <f t="shared" si="19"/>
        <v>11</v>
      </c>
      <c r="H148" s="12">
        <f t="shared" si="20"/>
        <v>157</v>
      </c>
    </row>
    <row r="149" spans="1:8" s="13" customFormat="1" ht="12.75">
      <c r="A149" s="33" t="s">
        <v>166</v>
      </c>
      <c r="B149" s="32">
        <v>412</v>
      </c>
      <c r="C149" s="11">
        <v>4</v>
      </c>
      <c r="D149" s="12">
        <v>63</v>
      </c>
      <c r="E149" s="11">
        <v>1</v>
      </c>
      <c r="F149" s="12">
        <v>16</v>
      </c>
      <c r="G149" s="11">
        <f t="shared" si="19"/>
        <v>5</v>
      </c>
      <c r="H149" s="12">
        <f t="shared" si="20"/>
        <v>79</v>
      </c>
    </row>
    <row r="150" spans="1:8" s="13" customFormat="1" ht="12.75">
      <c r="A150" s="33" t="s">
        <v>167</v>
      </c>
      <c r="B150" s="32">
        <v>281</v>
      </c>
      <c r="C150" s="11">
        <v>3</v>
      </c>
      <c r="D150" s="12">
        <v>43</v>
      </c>
      <c r="E150" s="11">
        <v>0</v>
      </c>
      <c r="F150" s="12">
        <v>0</v>
      </c>
      <c r="G150" s="11">
        <f t="shared" si="19"/>
        <v>3</v>
      </c>
      <c r="H150" s="12">
        <f t="shared" si="20"/>
        <v>43</v>
      </c>
    </row>
    <row r="151" spans="1:8" s="13" customFormat="1" ht="12.75">
      <c r="A151" s="33" t="s">
        <v>168</v>
      </c>
      <c r="B151" s="32">
        <v>172</v>
      </c>
      <c r="C151" s="11">
        <v>3</v>
      </c>
      <c r="D151" s="12">
        <v>44</v>
      </c>
      <c r="E151" s="11">
        <v>0</v>
      </c>
      <c r="F151" s="12">
        <v>0</v>
      </c>
      <c r="G151" s="11">
        <f t="shared" si="19"/>
        <v>3</v>
      </c>
      <c r="H151" s="12">
        <f t="shared" si="20"/>
        <v>44</v>
      </c>
    </row>
    <row r="152" spans="1:8" s="13" customFormat="1" ht="12.75">
      <c r="A152" s="33" t="s">
        <v>169</v>
      </c>
      <c r="B152" s="32">
        <v>216</v>
      </c>
      <c r="C152" s="11">
        <v>3</v>
      </c>
      <c r="D152" s="12">
        <v>43</v>
      </c>
      <c r="E152" s="11">
        <v>0</v>
      </c>
      <c r="F152" s="12">
        <v>0</v>
      </c>
      <c r="G152" s="11">
        <f t="shared" si="19"/>
        <v>3</v>
      </c>
      <c r="H152" s="12">
        <f t="shared" si="20"/>
        <v>43</v>
      </c>
    </row>
    <row r="153" spans="1:8" s="13" customFormat="1" ht="12.75">
      <c r="A153" s="33" t="s">
        <v>170</v>
      </c>
      <c r="B153" s="32">
        <v>376</v>
      </c>
      <c r="C153" s="11">
        <v>6</v>
      </c>
      <c r="D153" s="12">
        <v>70</v>
      </c>
      <c r="E153" s="11">
        <v>0</v>
      </c>
      <c r="F153" s="12">
        <v>0</v>
      </c>
      <c r="G153" s="11">
        <f t="shared" si="19"/>
        <v>6</v>
      </c>
      <c r="H153" s="12">
        <f t="shared" si="20"/>
        <v>70</v>
      </c>
    </row>
    <row r="154" spans="1:8" s="13" customFormat="1" ht="12.75">
      <c r="A154" s="33" t="s">
        <v>171</v>
      </c>
      <c r="B154" s="32">
        <v>486</v>
      </c>
      <c r="C154" s="11">
        <v>4</v>
      </c>
      <c r="D154" s="12">
        <v>77</v>
      </c>
      <c r="E154" s="11">
        <v>1</v>
      </c>
      <c r="F154" s="12">
        <v>15</v>
      </c>
      <c r="G154" s="11">
        <f t="shared" si="19"/>
        <v>5</v>
      </c>
      <c r="H154" s="12">
        <f t="shared" si="20"/>
        <v>92</v>
      </c>
    </row>
    <row r="155" spans="1:8" s="13" customFormat="1" ht="12.75">
      <c r="A155" s="33" t="s">
        <v>172</v>
      </c>
      <c r="B155" s="32">
        <v>976</v>
      </c>
      <c r="C155" s="11">
        <v>6</v>
      </c>
      <c r="D155" s="12">
        <v>158</v>
      </c>
      <c r="E155" s="11">
        <v>2</v>
      </c>
      <c r="F155" s="12">
        <v>40</v>
      </c>
      <c r="G155" s="11">
        <f t="shared" si="19"/>
        <v>8</v>
      </c>
      <c r="H155" s="12">
        <f t="shared" si="20"/>
        <v>198</v>
      </c>
    </row>
    <row r="156" spans="1:8" s="13" customFormat="1" ht="12.75">
      <c r="A156" s="33" t="s">
        <v>199</v>
      </c>
      <c r="B156" s="32">
        <v>36</v>
      </c>
      <c r="C156" s="11">
        <v>0</v>
      </c>
      <c r="D156" s="12">
        <v>0</v>
      </c>
      <c r="E156" s="11">
        <v>1</v>
      </c>
      <c r="F156" s="12">
        <v>6</v>
      </c>
      <c r="G156" s="11">
        <f t="shared" si="19"/>
        <v>1</v>
      </c>
      <c r="H156" s="12">
        <f t="shared" si="20"/>
        <v>6</v>
      </c>
    </row>
    <row r="157" spans="1:8" s="13" customFormat="1" ht="12.75">
      <c r="A157" s="33" t="s">
        <v>200</v>
      </c>
      <c r="B157" s="32">
        <v>106</v>
      </c>
      <c r="C157" s="11">
        <v>1</v>
      </c>
      <c r="D157" s="12">
        <v>4</v>
      </c>
      <c r="E157" s="11">
        <v>0</v>
      </c>
      <c r="F157" s="12">
        <v>0</v>
      </c>
      <c r="G157" s="11">
        <f t="shared" si="19"/>
        <v>1</v>
      </c>
      <c r="H157" s="12">
        <f t="shared" si="20"/>
        <v>4</v>
      </c>
    </row>
    <row r="158" spans="1:8" s="13" customFormat="1" ht="12.75">
      <c r="A158" s="33" t="s">
        <v>173</v>
      </c>
      <c r="B158" s="32">
        <v>508</v>
      </c>
      <c r="C158" s="11">
        <v>6</v>
      </c>
      <c r="D158" s="12">
        <v>92</v>
      </c>
      <c r="E158" s="11">
        <v>1</v>
      </c>
      <c r="F158" s="12">
        <v>12</v>
      </c>
      <c r="G158" s="11">
        <f t="shared" si="19"/>
        <v>7</v>
      </c>
      <c r="H158" s="12">
        <f t="shared" si="20"/>
        <v>104</v>
      </c>
    </row>
    <row r="159" spans="1:8" s="13" customFormat="1" ht="12.75">
      <c r="A159" s="33" t="s">
        <v>174</v>
      </c>
      <c r="B159" s="32">
        <v>89</v>
      </c>
      <c r="C159" s="11">
        <v>2</v>
      </c>
      <c r="D159" s="12">
        <v>22</v>
      </c>
      <c r="E159" s="11">
        <v>0</v>
      </c>
      <c r="F159" s="12">
        <v>0</v>
      </c>
      <c r="G159" s="11">
        <f t="shared" si="19"/>
        <v>2</v>
      </c>
      <c r="H159" s="12">
        <f t="shared" si="20"/>
        <v>22</v>
      </c>
    </row>
    <row r="160" spans="1:8" s="13" customFormat="1" ht="12.75">
      <c r="A160" s="33" t="s">
        <v>175</v>
      </c>
      <c r="B160" s="32">
        <v>135</v>
      </c>
      <c r="C160" s="11">
        <v>3</v>
      </c>
      <c r="D160" s="12">
        <v>49</v>
      </c>
      <c r="E160" s="11">
        <v>0</v>
      </c>
      <c r="F160" s="12">
        <v>0</v>
      </c>
      <c r="G160" s="11">
        <f t="shared" si="19"/>
        <v>3</v>
      </c>
      <c r="H160" s="12">
        <f t="shared" si="20"/>
        <v>49</v>
      </c>
    </row>
    <row r="161" spans="1:8" s="13" customFormat="1" ht="12.75">
      <c r="A161" s="33" t="s">
        <v>176</v>
      </c>
      <c r="B161" s="32">
        <v>589</v>
      </c>
      <c r="C161" s="11">
        <v>7</v>
      </c>
      <c r="D161" s="12">
        <v>98</v>
      </c>
      <c r="E161" s="11">
        <v>2</v>
      </c>
      <c r="F161" s="12">
        <v>26</v>
      </c>
      <c r="G161" s="11">
        <f t="shared" si="19"/>
        <v>9</v>
      </c>
      <c r="H161" s="12">
        <f t="shared" si="20"/>
        <v>124</v>
      </c>
    </row>
    <row r="162" spans="1:8" s="13" customFormat="1" ht="12.75">
      <c r="A162" s="33" t="s">
        <v>10</v>
      </c>
      <c r="B162" s="32">
        <v>4739</v>
      </c>
      <c r="C162" s="11">
        <v>80</v>
      </c>
      <c r="D162" s="12">
        <v>1156</v>
      </c>
      <c r="E162" s="11">
        <v>8</v>
      </c>
      <c r="F162" s="12">
        <v>129</v>
      </c>
      <c r="G162" s="11">
        <f t="shared" si="19"/>
        <v>88</v>
      </c>
      <c r="H162" s="12">
        <f t="shared" si="20"/>
        <v>1285</v>
      </c>
    </row>
    <row r="163" spans="1:8" s="13" customFormat="1" ht="12.75">
      <c r="A163" s="33" t="s">
        <v>177</v>
      </c>
      <c r="B163" s="32">
        <v>382</v>
      </c>
      <c r="C163" s="11">
        <v>4</v>
      </c>
      <c r="D163" s="12">
        <v>55</v>
      </c>
      <c r="E163" s="11">
        <v>1</v>
      </c>
      <c r="F163" s="12">
        <v>12</v>
      </c>
      <c r="G163" s="11">
        <f t="shared" si="19"/>
        <v>5</v>
      </c>
      <c r="H163" s="12">
        <f t="shared" si="20"/>
        <v>67</v>
      </c>
    </row>
    <row r="164" spans="1:8" s="13" customFormat="1" ht="12.75">
      <c r="A164" s="33" t="s">
        <v>178</v>
      </c>
      <c r="B164" s="32">
        <v>280</v>
      </c>
      <c r="C164" s="11">
        <v>4</v>
      </c>
      <c r="D164" s="12">
        <v>53</v>
      </c>
      <c r="E164" s="11">
        <v>0</v>
      </c>
      <c r="F164" s="12">
        <v>0</v>
      </c>
      <c r="G164" s="11">
        <f t="shared" si="19"/>
        <v>4</v>
      </c>
      <c r="H164" s="12">
        <f t="shared" si="20"/>
        <v>53</v>
      </c>
    </row>
    <row r="165" spans="1:8" s="13" customFormat="1" ht="12.75">
      <c r="A165" s="33" t="s">
        <v>179</v>
      </c>
      <c r="B165" s="32">
        <v>434</v>
      </c>
      <c r="C165" s="11">
        <v>3</v>
      </c>
      <c r="D165" s="12">
        <v>46</v>
      </c>
      <c r="E165" s="11">
        <v>1</v>
      </c>
      <c r="F165" s="12">
        <v>10</v>
      </c>
      <c r="G165" s="11">
        <f t="shared" si="19"/>
        <v>4</v>
      </c>
      <c r="H165" s="12">
        <f t="shared" si="20"/>
        <v>56</v>
      </c>
    </row>
    <row r="166" spans="1:8" s="13" customFormat="1" ht="12.75">
      <c r="A166" s="33" t="s">
        <v>180</v>
      </c>
      <c r="B166" s="32">
        <v>150</v>
      </c>
      <c r="C166" s="11">
        <v>3</v>
      </c>
      <c r="D166" s="12">
        <v>40</v>
      </c>
      <c r="E166" s="11">
        <v>0</v>
      </c>
      <c r="F166" s="12">
        <v>0</v>
      </c>
      <c r="G166" s="11">
        <f t="shared" si="19"/>
        <v>3</v>
      </c>
      <c r="H166" s="12">
        <f t="shared" si="20"/>
        <v>40</v>
      </c>
    </row>
    <row r="167" spans="1:8" s="13" customFormat="1" ht="12.75">
      <c r="A167" s="33" t="s">
        <v>181</v>
      </c>
      <c r="B167" s="32">
        <v>120</v>
      </c>
      <c r="C167" s="11">
        <v>3</v>
      </c>
      <c r="D167" s="12">
        <v>38</v>
      </c>
      <c r="E167" s="11">
        <v>0</v>
      </c>
      <c r="F167" s="12">
        <v>0</v>
      </c>
      <c r="G167" s="11">
        <f t="shared" si="19"/>
        <v>3</v>
      </c>
      <c r="H167" s="12">
        <f t="shared" si="20"/>
        <v>38</v>
      </c>
    </row>
    <row r="168" spans="1:8" s="13" customFormat="1" ht="12.75">
      <c r="A168" s="33" t="s">
        <v>182</v>
      </c>
      <c r="B168" s="32">
        <v>275</v>
      </c>
      <c r="C168" s="11">
        <v>2</v>
      </c>
      <c r="D168" s="12">
        <v>30</v>
      </c>
      <c r="E168" s="11">
        <v>0</v>
      </c>
      <c r="F168" s="12">
        <v>0</v>
      </c>
      <c r="G168" s="11">
        <f t="shared" si="19"/>
        <v>2</v>
      </c>
      <c r="H168" s="12">
        <f t="shared" si="20"/>
        <v>30</v>
      </c>
    </row>
    <row r="169" spans="1:8" s="13" customFormat="1" ht="12.75">
      <c r="A169" s="33" t="s">
        <v>183</v>
      </c>
      <c r="B169" s="32">
        <v>106</v>
      </c>
      <c r="C169" s="11">
        <v>1</v>
      </c>
      <c r="D169" s="12">
        <v>11</v>
      </c>
      <c r="E169" s="11">
        <v>0</v>
      </c>
      <c r="F169" s="12">
        <v>0</v>
      </c>
      <c r="G169" s="11">
        <f t="shared" si="19"/>
        <v>1</v>
      </c>
      <c r="H169" s="12">
        <f t="shared" si="20"/>
        <v>11</v>
      </c>
    </row>
    <row r="170" spans="1:8" s="13" customFormat="1" ht="12.75">
      <c r="A170" s="33" t="s">
        <v>201</v>
      </c>
      <c r="B170" s="32">
        <v>134</v>
      </c>
      <c r="C170" s="11">
        <v>3</v>
      </c>
      <c r="D170" s="12">
        <v>25</v>
      </c>
      <c r="E170" s="11">
        <v>0</v>
      </c>
      <c r="F170" s="12">
        <v>0</v>
      </c>
      <c r="G170" s="11">
        <f t="shared" si="19"/>
        <v>3</v>
      </c>
      <c r="H170" s="12">
        <f t="shared" si="20"/>
        <v>25</v>
      </c>
    </row>
    <row r="171" spans="1:8" s="13" customFormat="1" ht="13.5" customHeight="1">
      <c r="A171" s="33" t="s">
        <v>184</v>
      </c>
      <c r="B171" s="32">
        <v>1182</v>
      </c>
      <c r="C171" s="11">
        <v>14</v>
      </c>
      <c r="D171" s="12">
        <v>227</v>
      </c>
      <c r="E171" s="11">
        <v>2</v>
      </c>
      <c r="F171" s="12">
        <v>29</v>
      </c>
      <c r="G171" s="11">
        <f t="shared" si="19"/>
        <v>16</v>
      </c>
      <c r="H171" s="12">
        <f t="shared" si="20"/>
        <v>256</v>
      </c>
    </row>
    <row r="172" spans="1:8" s="13" customFormat="1" ht="12.75">
      <c r="A172" s="33" t="s">
        <v>185</v>
      </c>
      <c r="B172" s="32">
        <v>218</v>
      </c>
      <c r="C172" s="11">
        <v>2</v>
      </c>
      <c r="D172" s="12">
        <v>30</v>
      </c>
      <c r="E172" s="11">
        <v>0</v>
      </c>
      <c r="F172" s="12">
        <v>0</v>
      </c>
      <c r="G172" s="11">
        <f t="shared" si="19"/>
        <v>2</v>
      </c>
      <c r="H172" s="12">
        <f t="shared" si="20"/>
        <v>30</v>
      </c>
    </row>
    <row r="173" spans="1:8" s="13" customFormat="1" ht="12.75">
      <c r="A173" s="33" t="s">
        <v>186</v>
      </c>
      <c r="B173" s="32">
        <v>442</v>
      </c>
      <c r="C173" s="11">
        <v>6</v>
      </c>
      <c r="D173" s="12">
        <v>86</v>
      </c>
      <c r="E173" s="11">
        <v>1</v>
      </c>
      <c r="F173" s="12">
        <v>21</v>
      </c>
      <c r="G173" s="11">
        <f t="shared" si="19"/>
        <v>7</v>
      </c>
      <c r="H173" s="12">
        <f t="shared" si="20"/>
        <v>107</v>
      </c>
    </row>
    <row r="174" spans="1:8" s="13" customFormat="1" ht="12.75">
      <c r="A174" s="33" t="s">
        <v>187</v>
      </c>
      <c r="B174" s="32">
        <v>272</v>
      </c>
      <c r="C174" s="11">
        <v>2</v>
      </c>
      <c r="D174" s="12">
        <v>26</v>
      </c>
      <c r="E174" s="11">
        <v>1</v>
      </c>
      <c r="F174" s="12">
        <v>14</v>
      </c>
      <c r="G174" s="11">
        <f t="shared" si="19"/>
        <v>3</v>
      </c>
      <c r="H174" s="12">
        <f t="shared" si="20"/>
        <v>40</v>
      </c>
    </row>
    <row r="175" spans="1:8" s="13" customFormat="1" ht="12.75">
      <c r="A175" s="33" t="s">
        <v>188</v>
      </c>
      <c r="B175" s="32">
        <v>543</v>
      </c>
      <c r="C175" s="11">
        <v>7</v>
      </c>
      <c r="D175" s="12">
        <v>125</v>
      </c>
      <c r="E175" s="11">
        <v>0</v>
      </c>
      <c r="F175" s="12">
        <v>0</v>
      </c>
      <c r="G175" s="11">
        <f t="shared" si="19"/>
        <v>7</v>
      </c>
      <c r="H175" s="12">
        <f t="shared" si="20"/>
        <v>125</v>
      </c>
    </row>
    <row r="176" spans="1:8" s="14" customFormat="1" ht="12.75">
      <c r="A176" s="38" t="s">
        <v>202</v>
      </c>
      <c r="B176" s="39">
        <f>SUM(B145:B175)</f>
        <v>16657</v>
      </c>
      <c r="C176" s="39">
        <f aca="true" t="shared" si="21" ref="C176:H176">SUM(C145:C175)</f>
        <v>220</v>
      </c>
      <c r="D176" s="39">
        <f t="shared" si="21"/>
        <v>3347</v>
      </c>
      <c r="E176" s="39">
        <f t="shared" si="21"/>
        <v>30</v>
      </c>
      <c r="F176" s="39">
        <f t="shared" si="21"/>
        <v>429</v>
      </c>
      <c r="G176" s="39">
        <f t="shared" si="21"/>
        <v>250</v>
      </c>
      <c r="H176" s="39">
        <f t="shared" si="21"/>
        <v>3776</v>
      </c>
    </row>
    <row r="177" s="15" customFormat="1" ht="12.75"/>
    <row r="178" s="15" customFormat="1" ht="12.75"/>
    <row r="179" s="15" customFormat="1" ht="12.75"/>
    <row r="180" spans="1:8" s="15" customFormat="1" ht="20.25" customHeight="1">
      <c r="A180" s="1" t="s">
        <v>225</v>
      </c>
      <c r="B180" s="1"/>
      <c r="C180" s="1"/>
      <c r="D180" s="1"/>
      <c r="E180" s="1"/>
      <c r="F180" s="1"/>
      <c r="G180" s="1"/>
      <c r="H180" s="1"/>
    </row>
    <row r="181" spans="1:8" s="15" customFormat="1" ht="15" customHeight="1">
      <c r="A181" s="2" t="s">
        <v>219</v>
      </c>
      <c r="B181" s="2"/>
      <c r="C181" s="2"/>
      <c r="D181" s="2"/>
      <c r="E181" s="2"/>
      <c r="F181" s="2"/>
      <c r="G181" s="1"/>
      <c r="H181" s="1"/>
    </row>
    <row r="182" spans="1:8" s="15" customFormat="1" ht="12.75" customHeight="1">
      <c r="A182" s="2"/>
      <c r="B182" s="2"/>
      <c r="C182" s="2"/>
      <c r="D182" s="2"/>
      <c r="E182" s="2"/>
      <c r="F182" s="2"/>
      <c r="G182" s="1"/>
      <c r="H182" s="1"/>
    </row>
    <row r="183" spans="1:8" ht="18.75" customHeight="1">
      <c r="A183" s="3"/>
      <c r="B183" s="2"/>
      <c r="C183" s="42" t="s">
        <v>0</v>
      </c>
      <c r="D183" s="43"/>
      <c r="E183" s="42" t="s">
        <v>1</v>
      </c>
      <c r="F183" s="43"/>
      <c r="G183" s="2"/>
      <c r="H183" s="4"/>
    </row>
    <row r="184" spans="1:8" ht="39" customHeight="1">
      <c r="A184" s="9" t="s">
        <v>18</v>
      </c>
      <c r="B184" s="10" t="s">
        <v>191</v>
      </c>
      <c r="C184" s="10" t="s">
        <v>3</v>
      </c>
      <c r="D184" s="10" t="s">
        <v>4</v>
      </c>
      <c r="E184" s="10" t="s">
        <v>3</v>
      </c>
      <c r="F184" s="10" t="s">
        <v>4</v>
      </c>
      <c r="G184" s="10" t="s">
        <v>5</v>
      </c>
      <c r="H184" s="10" t="s">
        <v>6</v>
      </c>
    </row>
    <row r="185" spans="1:8" s="13" customFormat="1" ht="12.75">
      <c r="A185" s="33" t="s">
        <v>28</v>
      </c>
      <c r="B185" s="32">
        <v>269</v>
      </c>
      <c r="C185" s="11">
        <v>4</v>
      </c>
      <c r="D185" s="12">
        <v>60</v>
      </c>
      <c r="E185" s="11">
        <v>0</v>
      </c>
      <c r="F185" s="12">
        <v>0</v>
      </c>
      <c r="G185" s="11">
        <f>C185+E185</f>
        <v>4</v>
      </c>
      <c r="H185" s="12">
        <f>D185+F185</f>
        <v>60</v>
      </c>
    </row>
    <row r="186" spans="1:8" s="13" customFormat="1" ht="12.75">
      <c r="A186" s="33" t="s">
        <v>29</v>
      </c>
      <c r="B186" s="32">
        <v>288</v>
      </c>
      <c r="C186" s="11">
        <v>3</v>
      </c>
      <c r="D186" s="12">
        <v>48</v>
      </c>
      <c r="E186" s="11">
        <v>0</v>
      </c>
      <c r="F186" s="12">
        <v>0</v>
      </c>
      <c r="G186" s="11">
        <f aca="true" t="shared" si="22" ref="G186:G230">C186+E186</f>
        <v>3</v>
      </c>
      <c r="H186" s="12">
        <f aca="true" t="shared" si="23" ref="H186:H230">D186+F186</f>
        <v>48</v>
      </c>
    </row>
    <row r="187" spans="1:8" s="13" customFormat="1" ht="12.75">
      <c r="A187" s="33" t="s">
        <v>30</v>
      </c>
      <c r="B187" s="32">
        <v>149</v>
      </c>
      <c r="C187" s="11">
        <v>2</v>
      </c>
      <c r="D187" s="12">
        <v>30</v>
      </c>
      <c r="E187" s="11">
        <v>1</v>
      </c>
      <c r="F187" s="12">
        <v>6</v>
      </c>
      <c r="G187" s="11">
        <f t="shared" si="22"/>
        <v>3</v>
      </c>
      <c r="H187" s="12">
        <f t="shared" si="23"/>
        <v>36</v>
      </c>
    </row>
    <row r="188" spans="1:8" s="13" customFormat="1" ht="12.75">
      <c r="A188" s="33" t="s">
        <v>31</v>
      </c>
      <c r="B188" s="32">
        <v>153</v>
      </c>
      <c r="C188" s="11">
        <v>2</v>
      </c>
      <c r="D188" s="12">
        <v>36</v>
      </c>
      <c r="E188" s="11">
        <v>0</v>
      </c>
      <c r="F188" s="12">
        <v>0</v>
      </c>
      <c r="G188" s="11">
        <f t="shared" si="22"/>
        <v>2</v>
      </c>
      <c r="H188" s="12">
        <f t="shared" si="23"/>
        <v>36</v>
      </c>
    </row>
    <row r="189" spans="1:8" s="13" customFormat="1" ht="12.75">
      <c r="A189" s="33" t="s">
        <v>32</v>
      </c>
      <c r="B189" s="32">
        <v>145</v>
      </c>
      <c r="C189" s="11">
        <v>3</v>
      </c>
      <c r="D189" s="12">
        <v>36</v>
      </c>
      <c r="E189" s="11">
        <v>0</v>
      </c>
      <c r="F189" s="12">
        <v>0</v>
      </c>
      <c r="G189" s="11">
        <f t="shared" si="22"/>
        <v>3</v>
      </c>
      <c r="H189" s="12">
        <f t="shared" si="23"/>
        <v>36</v>
      </c>
    </row>
    <row r="190" spans="1:8" s="13" customFormat="1" ht="12.75">
      <c r="A190" s="33" t="s">
        <v>11</v>
      </c>
      <c r="B190" s="32">
        <v>8153</v>
      </c>
      <c r="C190" s="11">
        <v>125</v>
      </c>
      <c r="D190" s="12">
        <v>2083</v>
      </c>
      <c r="E190" s="11">
        <v>16</v>
      </c>
      <c r="F190" s="12">
        <v>139</v>
      </c>
      <c r="G190" s="11">
        <f t="shared" si="22"/>
        <v>141</v>
      </c>
      <c r="H190" s="12">
        <f t="shared" si="23"/>
        <v>2222</v>
      </c>
    </row>
    <row r="191" spans="1:8" s="13" customFormat="1" ht="12.75">
      <c r="A191" s="33" t="s">
        <v>33</v>
      </c>
      <c r="B191" s="32">
        <v>93</v>
      </c>
      <c r="C191" s="11">
        <v>1</v>
      </c>
      <c r="D191" s="12">
        <v>25</v>
      </c>
      <c r="E191" s="11">
        <v>0</v>
      </c>
      <c r="F191" s="12">
        <v>0</v>
      </c>
      <c r="G191" s="11">
        <f t="shared" si="22"/>
        <v>1</v>
      </c>
      <c r="H191" s="12">
        <f t="shared" si="23"/>
        <v>25</v>
      </c>
    </row>
    <row r="192" spans="1:8" s="13" customFormat="1" ht="12.75">
      <c r="A192" s="33" t="s">
        <v>34</v>
      </c>
      <c r="B192" s="32">
        <v>410</v>
      </c>
      <c r="C192" s="11">
        <v>4</v>
      </c>
      <c r="D192" s="12">
        <v>58</v>
      </c>
      <c r="E192" s="11">
        <v>0</v>
      </c>
      <c r="F192" s="12">
        <v>0</v>
      </c>
      <c r="G192" s="11">
        <f t="shared" si="22"/>
        <v>4</v>
      </c>
      <c r="H192" s="12">
        <f t="shared" si="23"/>
        <v>58</v>
      </c>
    </row>
    <row r="193" spans="1:8" s="13" customFormat="1" ht="12.75">
      <c r="A193" s="33" t="s">
        <v>35</v>
      </c>
      <c r="B193" s="32">
        <v>350</v>
      </c>
      <c r="C193" s="11">
        <v>6</v>
      </c>
      <c r="D193" s="12">
        <v>83</v>
      </c>
      <c r="E193" s="11">
        <v>1</v>
      </c>
      <c r="F193" s="12">
        <v>15</v>
      </c>
      <c r="G193" s="11">
        <f t="shared" si="22"/>
        <v>7</v>
      </c>
      <c r="H193" s="12">
        <f t="shared" si="23"/>
        <v>98</v>
      </c>
    </row>
    <row r="194" spans="1:8" s="13" customFormat="1" ht="12.75">
      <c r="A194" s="33" t="s">
        <v>36</v>
      </c>
      <c r="B194" s="32">
        <v>824</v>
      </c>
      <c r="C194" s="11">
        <v>13</v>
      </c>
      <c r="D194" s="12">
        <v>194</v>
      </c>
      <c r="E194" s="11">
        <v>3</v>
      </c>
      <c r="F194" s="12">
        <v>33</v>
      </c>
      <c r="G194" s="11">
        <f t="shared" si="22"/>
        <v>16</v>
      </c>
      <c r="H194" s="12">
        <f t="shared" si="23"/>
        <v>227</v>
      </c>
    </row>
    <row r="195" spans="1:8" s="13" customFormat="1" ht="12.75">
      <c r="A195" s="33" t="s">
        <v>203</v>
      </c>
      <c r="B195" s="32">
        <v>70</v>
      </c>
      <c r="C195" s="11">
        <v>1</v>
      </c>
      <c r="D195" s="12">
        <v>5</v>
      </c>
      <c r="E195" s="11">
        <v>0</v>
      </c>
      <c r="F195" s="12">
        <v>0</v>
      </c>
      <c r="G195" s="11">
        <f t="shared" si="22"/>
        <v>1</v>
      </c>
      <c r="H195" s="12">
        <f t="shared" si="23"/>
        <v>5</v>
      </c>
    </row>
    <row r="196" spans="1:8" s="13" customFormat="1" ht="12.75">
      <c r="A196" s="33" t="s">
        <v>37</v>
      </c>
      <c r="B196" s="32">
        <v>204</v>
      </c>
      <c r="C196" s="11">
        <v>2</v>
      </c>
      <c r="D196" s="12">
        <v>30</v>
      </c>
      <c r="E196" s="11">
        <v>1</v>
      </c>
      <c r="F196" s="12">
        <v>13</v>
      </c>
      <c r="G196" s="11">
        <f t="shared" si="22"/>
        <v>3</v>
      </c>
      <c r="H196" s="12">
        <f t="shared" si="23"/>
        <v>43</v>
      </c>
    </row>
    <row r="197" spans="1:8" s="13" customFormat="1" ht="12.75">
      <c r="A197" s="33" t="s">
        <v>38</v>
      </c>
      <c r="B197" s="32">
        <v>443</v>
      </c>
      <c r="C197" s="11">
        <v>4</v>
      </c>
      <c r="D197" s="12">
        <v>69</v>
      </c>
      <c r="E197" s="11">
        <v>0</v>
      </c>
      <c r="F197" s="12">
        <v>0</v>
      </c>
      <c r="G197" s="11">
        <f t="shared" si="22"/>
        <v>4</v>
      </c>
      <c r="H197" s="12">
        <f t="shared" si="23"/>
        <v>69</v>
      </c>
    </row>
    <row r="198" spans="1:8" s="13" customFormat="1" ht="12.75">
      <c r="A198" s="33" t="s">
        <v>39</v>
      </c>
      <c r="B198" s="32">
        <v>515</v>
      </c>
      <c r="C198" s="11">
        <v>10</v>
      </c>
      <c r="D198" s="12">
        <v>157</v>
      </c>
      <c r="E198" s="11">
        <v>1</v>
      </c>
      <c r="F198" s="12">
        <v>20</v>
      </c>
      <c r="G198" s="11">
        <f t="shared" si="22"/>
        <v>11</v>
      </c>
      <c r="H198" s="12">
        <f t="shared" si="23"/>
        <v>177</v>
      </c>
    </row>
    <row r="199" spans="1:8" s="13" customFormat="1" ht="12.75">
      <c r="A199" s="33" t="s">
        <v>40</v>
      </c>
      <c r="B199" s="32">
        <v>369</v>
      </c>
      <c r="C199" s="11">
        <v>6</v>
      </c>
      <c r="D199" s="12">
        <v>83</v>
      </c>
      <c r="E199" s="11">
        <v>2</v>
      </c>
      <c r="F199" s="12">
        <v>26</v>
      </c>
      <c r="G199" s="11">
        <f t="shared" si="22"/>
        <v>8</v>
      </c>
      <c r="H199" s="12">
        <f t="shared" si="23"/>
        <v>109</v>
      </c>
    </row>
    <row r="200" spans="1:8" s="13" customFormat="1" ht="12.75">
      <c r="A200" s="33" t="s">
        <v>41</v>
      </c>
      <c r="B200" s="32">
        <v>128</v>
      </c>
      <c r="C200" s="11">
        <v>0</v>
      </c>
      <c r="D200" s="12">
        <v>0</v>
      </c>
      <c r="E200" s="11">
        <v>2</v>
      </c>
      <c r="F200" s="12">
        <v>14</v>
      </c>
      <c r="G200" s="11">
        <f t="shared" si="22"/>
        <v>2</v>
      </c>
      <c r="H200" s="12">
        <f t="shared" si="23"/>
        <v>14</v>
      </c>
    </row>
    <row r="201" spans="1:8" s="13" customFormat="1" ht="12.75">
      <c r="A201" s="33" t="s">
        <v>42</v>
      </c>
      <c r="B201" s="32">
        <v>214</v>
      </c>
      <c r="C201" s="11">
        <v>2</v>
      </c>
      <c r="D201" s="12">
        <v>42</v>
      </c>
      <c r="E201" s="11">
        <v>0</v>
      </c>
      <c r="F201" s="12">
        <v>0</v>
      </c>
      <c r="G201" s="11">
        <f t="shared" si="22"/>
        <v>2</v>
      </c>
      <c r="H201" s="12">
        <f t="shared" si="23"/>
        <v>42</v>
      </c>
    </row>
    <row r="202" spans="1:8" s="13" customFormat="1" ht="12.75">
      <c r="A202" s="33" t="s">
        <v>43</v>
      </c>
      <c r="B202" s="32">
        <v>306</v>
      </c>
      <c r="C202" s="11">
        <v>4</v>
      </c>
      <c r="D202" s="12">
        <v>69</v>
      </c>
      <c r="E202" s="11">
        <v>0</v>
      </c>
      <c r="F202" s="12">
        <v>0</v>
      </c>
      <c r="G202" s="11">
        <f t="shared" si="22"/>
        <v>4</v>
      </c>
      <c r="H202" s="12">
        <f t="shared" si="23"/>
        <v>69</v>
      </c>
    </row>
    <row r="203" spans="1:8" s="13" customFormat="1" ht="12.75">
      <c r="A203" s="33" t="s">
        <v>44</v>
      </c>
      <c r="B203" s="32">
        <v>184</v>
      </c>
      <c r="C203" s="11">
        <v>3</v>
      </c>
      <c r="D203" s="12">
        <v>54</v>
      </c>
      <c r="E203" s="11">
        <v>1</v>
      </c>
      <c r="F203" s="12">
        <v>12</v>
      </c>
      <c r="G203" s="11">
        <f t="shared" si="22"/>
        <v>4</v>
      </c>
      <c r="H203" s="12">
        <f t="shared" si="23"/>
        <v>66</v>
      </c>
    </row>
    <row r="204" spans="1:8" s="13" customFormat="1" ht="12.75">
      <c r="A204" s="33" t="s">
        <v>45</v>
      </c>
      <c r="B204" s="32">
        <v>143</v>
      </c>
      <c r="C204" s="11">
        <v>2</v>
      </c>
      <c r="D204" s="12">
        <v>24</v>
      </c>
      <c r="E204" s="11">
        <v>0</v>
      </c>
      <c r="F204" s="12">
        <v>0</v>
      </c>
      <c r="G204" s="11">
        <f t="shared" si="22"/>
        <v>2</v>
      </c>
      <c r="H204" s="12">
        <f t="shared" si="23"/>
        <v>24</v>
      </c>
    </row>
    <row r="205" spans="1:8" s="13" customFormat="1" ht="12.75">
      <c r="A205" s="33" t="s">
        <v>46</v>
      </c>
      <c r="B205" s="32">
        <v>269</v>
      </c>
      <c r="C205" s="11">
        <v>6</v>
      </c>
      <c r="D205" s="12">
        <v>98</v>
      </c>
      <c r="E205" s="11">
        <v>0</v>
      </c>
      <c r="F205" s="12">
        <v>0</v>
      </c>
      <c r="G205" s="11">
        <f t="shared" si="22"/>
        <v>6</v>
      </c>
      <c r="H205" s="12">
        <f t="shared" si="23"/>
        <v>98</v>
      </c>
    </row>
    <row r="206" spans="1:8" s="13" customFormat="1" ht="12.75">
      <c r="A206" s="33" t="s">
        <v>47</v>
      </c>
      <c r="B206" s="32">
        <v>101</v>
      </c>
      <c r="C206" s="11">
        <v>2</v>
      </c>
      <c r="D206" s="12">
        <v>21</v>
      </c>
      <c r="E206" s="11">
        <v>0</v>
      </c>
      <c r="F206" s="12">
        <v>0</v>
      </c>
      <c r="G206" s="11">
        <f t="shared" si="22"/>
        <v>2</v>
      </c>
      <c r="H206" s="12">
        <f t="shared" si="23"/>
        <v>21</v>
      </c>
    </row>
    <row r="207" spans="1:8" s="13" customFormat="1" ht="12.75">
      <c r="A207" s="33" t="s">
        <v>48</v>
      </c>
      <c r="B207" s="32">
        <v>1640</v>
      </c>
      <c r="C207" s="11">
        <v>23</v>
      </c>
      <c r="D207" s="12">
        <v>389</v>
      </c>
      <c r="E207" s="11">
        <v>4</v>
      </c>
      <c r="F207" s="12">
        <v>70</v>
      </c>
      <c r="G207" s="11">
        <f t="shared" si="22"/>
        <v>27</v>
      </c>
      <c r="H207" s="12">
        <f t="shared" si="23"/>
        <v>459</v>
      </c>
    </row>
    <row r="208" spans="1:8" s="13" customFormat="1" ht="12.75">
      <c r="A208" s="33" t="s">
        <v>49</v>
      </c>
      <c r="B208" s="32">
        <v>189</v>
      </c>
      <c r="C208" s="11">
        <v>4</v>
      </c>
      <c r="D208" s="12">
        <v>48</v>
      </c>
      <c r="E208" s="11">
        <v>0</v>
      </c>
      <c r="F208" s="12">
        <v>0</v>
      </c>
      <c r="G208" s="11">
        <f t="shared" si="22"/>
        <v>4</v>
      </c>
      <c r="H208" s="12">
        <f t="shared" si="23"/>
        <v>48</v>
      </c>
    </row>
    <row r="209" spans="1:8" s="13" customFormat="1" ht="12.75">
      <c r="A209" s="33" t="s">
        <v>50</v>
      </c>
      <c r="B209" s="32">
        <v>170</v>
      </c>
      <c r="C209" s="11">
        <v>2</v>
      </c>
      <c r="D209" s="12">
        <v>25</v>
      </c>
      <c r="E209" s="11">
        <v>0</v>
      </c>
      <c r="F209" s="12">
        <v>0</v>
      </c>
      <c r="G209" s="11">
        <f t="shared" si="22"/>
        <v>2</v>
      </c>
      <c r="H209" s="12">
        <f t="shared" si="23"/>
        <v>25</v>
      </c>
    </row>
    <row r="210" spans="1:8" s="13" customFormat="1" ht="12.75">
      <c r="A210" s="33" t="s">
        <v>51</v>
      </c>
      <c r="B210" s="32">
        <v>377</v>
      </c>
      <c r="C210" s="11">
        <v>5</v>
      </c>
      <c r="D210" s="12">
        <v>74</v>
      </c>
      <c r="E210" s="11">
        <v>0</v>
      </c>
      <c r="F210" s="12">
        <v>0</v>
      </c>
      <c r="G210" s="11">
        <f t="shared" si="22"/>
        <v>5</v>
      </c>
      <c r="H210" s="12">
        <f t="shared" si="23"/>
        <v>74</v>
      </c>
    </row>
    <row r="211" spans="1:8" s="13" customFormat="1" ht="12.75">
      <c r="A211" s="33" t="s">
        <v>52</v>
      </c>
      <c r="B211" s="32">
        <v>193</v>
      </c>
      <c r="C211" s="11">
        <v>2</v>
      </c>
      <c r="D211" s="12">
        <v>36</v>
      </c>
      <c r="E211" s="11">
        <v>1</v>
      </c>
      <c r="F211" s="12">
        <v>6</v>
      </c>
      <c r="G211" s="11">
        <f t="shared" si="22"/>
        <v>3</v>
      </c>
      <c r="H211" s="12">
        <f t="shared" si="23"/>
        <v>42</v>
      </c>
    </row>
    <row r="212" spans="1:8" s="13" customFormat="1" ht="12.75">
      <c r="A212" s="33" t="s">
        <v>53</v>
      </c>
      <c r="B212" s="32">
        <v>376</v>
      </c>
      <c r="C212" s="11">
        <v>6</v>
      </c>
      <c r="D212" s="12">
        <v>75</v>
      </c>
      <c r="E212" s="11">
        <v>1</v>
      </c>
      <c r="F212" s="12">
        <v>5</v>
      </c>
      <c r="G212" s="11">
        <f t="shared" si="22"/>
        <v>7</v>
      </c>
      <c r="H212" s="12">
        <f t="shared" si="23"/>
        <v>80</v>
      </c>
    </row>
    <row r="213" spans="1:8" s="13" customFormat="1" ht="12.75">
      <c r="A213" s="33" t="s">
        <v>54</v>
      </c>
      <c r="B213" s="32">
        <v>183</v>
      </c>
      <c r="C213" s="11">
        <v>1</v>
      </c>
      <c r="D213" s="12">
        <v>18</v>
      </c>
      <c r="E213" s="11">
        <v>0</v>
      </c>
      <c r="F213" s="12">
        <v>0</v>
      </c>
      <c r="G213" s="11">
        <f t="shared" si="22"/>
        <v>1</v>
      </c>
      <c r="H213" s="12">
        <f t="shared" si="23"/>
        <v>18</v>
      </c>
    </row>
    <row r="214" spans="1:8" s="13" customFormat="1" ht="12.75">
      <c r="A214" s="33" t="s">
        <v>55</v>
      </c>
      <c r="B214" s="32">
        <v>302</v>
      </c>
      <c r="C214" s="11">
        <v>5</v>
      </c>
      <c r="D214" s="12">
        <v>62</v>
      </c>
      <c r="E214" s="11">
        <v>0</v>
      </c>
      <c r="F214" s="12">
        <v>0</v>
      </c>
      <c r="G214" s="11">
        <f t="shared" si="22"/>
        <v>5</v>
      </c>
      <c r="H214" s="12">
        <f t="shared" si="23"/>
        <v>62</v>
      </c>
    </row>
    <row r="215" spans="1:8" s="13" customFormat="1" ht="12.75">
      <c r="A215" s="33" t="s">
        <v>56</v>
      </c>
      <c r="B215" s="32">
        <v>135</v>
      </c>
      <c r="C215" s="11">
        <v>3</v>
      </c>
      <c r="D215" s="12">
        <v>38</v>
      </c>
      <c r="E215" s="11">
        <v>0</v>
      </c>
      <c r="F215" s="12">
        <v>0</v>
      </c>
      <c r="G215" s="11">
        <f t="shared" si="22"/>
        <v>3</v>
      </c>
      <c r="H215" s="12">
        <f t="shared" si="23"/>
        <v>38</v>
      </c>
    </row>
    <row r="216" spans="1:8" s="13" customFormat="1" ht="12.75">
      <c r="A216" s="33" t="s">
        <v>57</v>
      </c>
      <c r="B216" s="32">
        <v>166</v>
      </c>
      <c r="C216" s="11">
        <v>3</v>
      </c>
      <c r="D216" s="12">
        <v>16</v>
      </c>
      <c r="E216" s="11">
        <v>0</v>
      </c>
      <c r="F216" s="12">
        <v>0</v>
      </c>
      <c r="G216" s="11">
        <f t="shared" si="22"/>
        <v>3</v>
      </c>
      <c r="H216" s="12">
        <f t="shared" si="23"/>
        <v>16</v>
      </c>
    </row>
    <row r="217" spans="1:8" s="13" customFormat="1" ht="12.75">
      <c r="A217" s="33" t="s">
        <v>58</v>
      </c>
      <c r="B217" s="32">
        <v>117</v>
      </c>
      <c r="C217" s="11">
        <v>1</v>
      </c>
      <c r="D217" s="12">
        <v>23</v>
      </c>
      <c r="E217" s="11">
        <v>1</v>
      </c>
      <c r="F217" s="12">
        <v>11</v>
      </c>
      <c r="G217" s="11">
        <f t="shared" si="22"/>
        <v>2</v>
      </c>
      <c r="H217" s="12">
        <f t="shared" si="23"/>
        <v>34</v>
      </c>
    </row>
    <row r="218" spans="1:8" s="13" customFormat="1" ht="12.75">
      <c r="A218" s="33" t="s">
        <v>59</v>
      </c>
      <c r="B218" s="32">
        <v>319</v>
      </c>
      <c r="C218" s="11">
        <v>3</v>
      </c>
      <c r="D218" s="12">
        <v>32</v>
      </c>
      <c r="E218" s="11">
        <v>2</v>
      </c>
      <c r="F218" s="12">
        <v>24</v>
      </c>
      <c r="G218" s="11">
        <f t="shared" si="22"/>
        <v>5</v>
      </c>
      <c r="H218" s="12">
        <f t="shared" si="23"/>
        <v>56</v>
      </c>
    </row>
    <row r="219" spans="1:8" s="13" customFormat="1" ht="12.75">
      <c r="A219" s="33" t="s">
        <v>60</v>
      </c>
      <c r="B219" s="32">
        <v>433</v>
      </c>
      <c r="C219" s="11">
        <v>8</v>
      </c>
      <c r="D219" s="12">
        <v>89</v>
      </c>
      <c r="E219" s="11">
        <v>2</v>
      </c>
      <c r="F219" s="12">
        <v>24</v>
      </c>
      <c r="G219" s="11">
        <f t="shared" si="22"/>
        <v>10</v>
      </c>
      <c r="H219" s="12">
        <f t="shared" si="23"/>
        <v>113</v>
      </c>
    </row>
    <row r="220" spans="1:8" s="13" customFormat="1" ht="12.75">
      <c r="A220" s="33" t="s">
        <v>61</v>
      </c>
      <c r="B220" s="32">
        <v>200</v>
      </c>
      <c r="C220" s="11">
        <v>3</v>
      </c>
      <c r="D220" s="12">
        <v>42</v>
      </c>
      <c r="E220" s="11">
        <v>0</v>
      </c>
      <c r="F220" s="12">
        <v>0</v>
      </c>
      <c r="G220" s="11">
        <f t="shared" si="22"/>
        <v>3</v>
      </c>
      <c r="H220" s="12">
        <f t="shared" si="23"/>
        <v>42</v>
      </c>
    </row>
    <row r="221" spans="1:8" s="13" customFormat="1" ht="12.75">
      <c r="A221" s="33" t="s">
        <v>62</v>
      </c>
      <c r="B221" s="32">
        <v>120</v>
      </c>
      <c r="C221" s="11">
        <v>2</v>
      </c>
      <c r="D221" s="12">
        <v>29</v>
      </c>
      <c r="E221" s="11">
        <v>0</v>
      </c>
      <c r="F221" s="12">
        <v>0</v>
      </c>
      <c r="G221" s="11">
        <f t="shared" si="22"/>
        <v>2</v>
      </c>
      <c r="H221" s="12">
        <f t="shared" si="23"/>
        <v>29</v>
      </c>
    </row>
    <row r="222" spans="1:8" s="13" customFormat="1" ht="12.75">
      <c r="A222" s="33" t="s">
        <v>63</v>
      </c>
      <c r="B222" s="32">
        <v>196</v>
      </c>
      <c r="C222" s="11">
        <v>3</v>
      </c>
      <c r="D222" s="12">
        <v>42</v>
      </c>
      <c r="E222" s="11">
        <v>0</v>
      </c>
      <c r="F222" s="12">
        <v>0</v>
      </c>
      <c r="G222" s="11">
        <f t="shared" si="22"/>
        <v>3</v>
      </c>
      <c r="H222" s="12">
        <f t="shared" si="23"/>
        <v>42</v>
      </c>
    </row>
    <row r="223" spans="1:8" s="13" customFormat="1" ht="12.75">
      <c r="A223" s="33" t="s">
        <v>64</v>
      </c>
      <c r="B223" s="32">
        <v>190</v>
      </c>
      <c r="C223" s="11">
        <v>3</v>
      </c>
      <c r="D223" s="12">
        <v>42</v>
      </c>
      <c r="E223" s="11">
        <v>0</v>
      </c>
      <c r="F223" s="12">
        <v>0</v>
      </c>
      <c r="G223" s="11">
        <f t="shared" si="22"/>
        <v>3</v>
      </c>
      <c r="H223" s="12">
        <f t="shared" si="23"/>
        <v>42</v>
      </c>
    </row>
    <row r="224" spans="1:8" s="13" customFormat="1" ht="12.75">
      <c r="A224" s="33" t="s">
        <v>190</v>
      </c>
      <c r="B224" s="32">
        <v>672</v>
      </c>
      <c r="C224" s="11">
        <v>10</v>
      </c>
      <c r="D224" s="12">
        <v>160</v>
      </c>
      <c r="E224" s="11">
        <v>2</v>
      </c>
      <c r="F224" s="12">
        <v>20</v>
      </c>
      <c r="G224" s="11">
        <f t="shared" si="22"/>
        <v>12</v>
      </c>
      <c r="H224" s="12">
        <f t="shared" si="23"/>
        <v>180</v>
      </c>
    </row>
    <row r="225" spans="1:8" s="13" customFormat="1" ht="12.75">
      <c r="A225" s="33" t="s">
        <v>65</v>
      </c>
      <c r="B225" s="32">
        <v>706</v>
      </c>
      <c r="C225" s="11">
        <v>11</v>
      </c>
      <c r="D225" s="12">
        <v>143</v>
      </c>
      <c r="E225" s="11">
        <v>3</v>
      </c>
      <c r="F225" s="12">
        <v>16</v>
      </c>
      <c r="G225" s="11">
        <f t="shared" si="22"/>
        <v>14</v>
      </c>
      <c r="H225" s="12">
        <f t="shared" si="23"/>
        <v>159</v>
      </c>
    </row>
    <row r="226" spans="1:8" s="13" customFormat="1" ht="12.75">
      <c r="A226" s="33" t="s">
        <v>66</v>
      </c>
      <c r="B226" s="32">
        <v>292</v>
      </c>
      <c r="C226" s="11">
        <v>2</v>
      </c>
      <c r="D226" s="12">
        <v>50</v>
      </c>
      <c r="E226" s="11">
        <v>2</v>
      </c>
      <c r="F226" s="12">
        <v>40</v>
      </c>
      <c r="G226" s="11">
        <f t="shared" si="22"/>
        <v>4</v>
      </c>
      <c r="H226" s="12">
        <f t="shared" si="23"/>
        <v>90</v>
      </c>
    </row>
    <row r="227" spans="1:8" s="13" customFormat="1" ht="12.75">
      <c r="A227" s="33" t="s">
        <v>67</v>
      </c>
      <c r="B227" s="32">
        <v>210</v>
      </c>
      <c r="C227" s="11">
        <v>3</v>
      </c>
      <c r="D227" s="12">
        <v>23</v>
      </c>
      <c r="E227" s="11">
        <v>3</v>
      </c>
      <c r="F227" s="12">
        <v>30</v>
      </c>
      <c r="G227" s="11">
        <f t="shared" si="22"/>
        <v>6</v>
      </c>
      <c r="H227" s="12">
        <f t="shared" si="23"/>
        <v>53</v>
      </c>
    </row>
    <row r="228" spans="1:8" s="13" customFormat="1" ht="12.75">
      <c r="A228" s="33" t="s">
        <v>68</v>
      </c>
      <c r="B228" s="32">
        <v>407</v>
      </c>
      <c r="C228" s="11">
        <v>4</v>
      </c>
      <c r="D228" s="12">
        <v>48</v>
      </c>
      <c r="E228" s="11">
        <v>2</v>
      </c>
      <c r="F228" s="12">
        <v>30</v>
      </c>
      <c r="G228" s="11">
        <f t="shared" si="22"/>
        <v>6</v>
      </c>
      <c r="H228" s="12">
        <f t="shared" si="23"/>
        <v>78</v>
      </c>
    </row>
    <row r="229" spans="1:8" s="13" customFormat="1" ht="12.75">
      <c r="A229" s="33" t="s">
        <v>69</v>
      </c>
      <c r="B229" s="32">
        <v>166</v>
      </c>
      <c r="C229" s="11">
        <v>3</v>
      </c>
      <c r="D229" s="12">
        <v>36</v>
      </c>
      <c r="E229" s="11">
        <v>0</v>
      </c>
      <c r="F229" s="12">
        <v>0</v>
      </c>
      <c r="G229" s="11">
        <f t="shared" si="22"/>
        <v>3</v>
      </c>
      <c r="H229" s="12">
        <f t="shared" si="23"/>
        <v>36</v>
      </c>
    </row>
    <row r="230" spans="1:8" s="13" customFormat="1" ht="12.75">
      <c r="A230" s="33" t="s">
        <v>70</v>
      </c>
      <c r="B230" s="32">
        <v>411</v>
      </c>
      <c r="C230" s="11">
        <v>7</v>
      </c>
      <c r="D230" s="12">
        <v>108</v>
      </c>
      <c r="E230" s="11">
        <v>1</v>
      </c>
      <c r="F230" s="12">
        <v>16</v>
      </c>
      <c r="G230" s="11">
        <f t="shared" si="22"/>
        <v>8</v>
      </c>
      <c r="H230" s="12">
        <f t="shared" si="23"/>
        <v>124</v>
      </c>
    </row>
    <row r="231" spans="1:8" s="14" customFormat="1" ht="12.75">
      <c r="A231" s="38" t="s">
        <v>204</v>
      </c>
      <c r="B231" s="39">
        <f>SUM(B185:B230)</f>
        <v>21950</v>
      </c>
      <c r="C231" s="39">
        <f aca="true" t="shared" si="24" ref="C231:H231">SUM(C185:C230)</f>
        <v>322</v>
      </c>
      <c r="D231" s="39">
        <f t="shared" si="24"/>
        <v>4953</v>
      </c>
      <c r="E231" s="39">
        <f t="shared" si="24"/>
        <v>52</v>
      </c>
      <c r="F231" s="39">
        <f t="shared" si="24"/>
        <v>570</v>
      </c>
      <c r="G231" s="39">
        <f t="shared" si="24"/>
        <v>374</v>
      </c>
      <c r="H231" s="39">
        <f t="shared" si="24"/>
        <v>5523</v>
      </c>
    </row>
    <row r="232" s="15" customFormat="1" ht="12.75"/>
    <row r="233" spans="1:8" s="15" customFormat="1" ht="20.25" customHeight="1">
      <c r="A233" s="1" t="s">
        <v>226</v>
      </c>
      <c r="B233" s="1"/>
      <c r="C233" s="1"/>
      <c r="D233" s="1"/>
      <c r="E233" s="1"/>
      <c r="F233" s="1"/>
      <c r="G233" s="1"/>
      <c r="H233" s="1"/>
    </row>
    <row r="234" spans="1:8" s="15" customFormat="1" ht="15" customHeight="1">
      <c r="A234" s="2" t="s">
        <v>219</v>
      </c>
      <c r="B234" s="2"/>
      <c r="C234" s="2"/>
      <c r="D234" s="2"/>
      <c r="E234" s="2"/>
      <c r="F234" s="2"/>
      <c r="G234" s="1"/>
      <c r="H234" s="1"/>
    </row>
    <row r="235" spans="1:8" s="15" customFormat="1" ht="12.75" customHeight="1">
      <c r="A235" s="2"/>
      <c r="B235" s="2"/>
      <c r="C235" s="2"/>
      <c r="D235" s="2"/>
      <c r="E235" s="2"/>
      <c r="F235" s="2"/>
      <c r="G235" s="1"/>
      <c r="H235" s="1"/>
    </row>
    <row r="236" spans="1:8" ht="18.75" customHeight="1">
      <c r="A236" s="3"/>
      <c r="B236" s="2"/>
      <c r="C236" s="42" t="s">
        <v>0</v>
      </c>
      <c r="D236" s="43"/>
      <c r="E236" s="42" t="s">
        <v>1</v>
      </c>
      <c r="F236" s="43"/>
      <c r="G236" s="2"/>
      <c r="H236" s="4"/>
    </row>
    <row r="237" spans="1:8" ht="39" customHeight="1">
      <c r="A237" s="9" t="s">
        <v>18</v>
      </c>
      <c r="B237" s="10" t="s">
        <v>191</v>
      </c>
      <c r="C237" s="10" t="s">
        <v>3</v>
      </c>
      <c r="D237" s="10" t="s">
        <v>4</v>
      </c>
      <c r="E237" s="10" t="s">
        <v>3</v>
      </c>
      <c r="F237" s="10" t="s">
        <v>4</v>
      </c>
      <c r="G237" s="10" t="s">
        <v>5</v>
      </c>
      <c r="H237" s="10" t="s">
        <v>6</v>
      </c>
    </row>
    <row r="238" spans="1:8" s="13" customFormat="1" ht="12.75">
      <c r="A238" s="33" t="s">
        <v>71</v>
      </c>
      <c r="B238" s="32">
        <v>354</v>
      </c>
      <c r="C238" s="11">
        <v>4</v>
      </c>
      <c r="D238" s="12">
        <v>50</v>
      </c>
      <c r="E238" s="11">
        <v>0</v>
      </c>
      <c r="F238" s="12">
        <v>0</v>
      </c>
      <c r="G238" s="11">
        <f>C238+E238</f>
        <v>4</v>
      </c>
      <c r="H238" s="12">
        <f>D238+F238</f>
        <v>50</v>
      </c>
    </row>
    <row r="239" spans="1:8" s="13" customFormat="1" ht="12.75">
      <c r="A239" s="33" t="s">
        <v>72</v>
      </c>
      <c r="B239" s="32">
        <v>85</v>
      </c>
      <c r="C239" s="11">
        <v>3</v>
      </c>
      <c r="D239" s="12">
        <v>28</v>
      </c>
      <c r="E239" s="11">
        <v>0</v>
      </c>
      <c r="F239" s="12">
        <v>0</v>
      </c>
      <c r="G239" s="11">
        <f aca="true" t="shared" si="25" ref="G239:G254">C239+E239</f>
        <v>3</v>
      </c>
      <c r="H239" s="12">
        <f aca="true" t="shared" si="26" ref="H239:H254">D239+F239</f>
        <v>28</v>
      </c>
    </row>
    <row r="240" spans="1:8" s="13" customFormat="1" ht="12.75">
      <c r="A240" s="33" t="s">
        <v>73</v>
      </c>
      <c r="B240" s="32">
        <v>259</v>
      </c>
      <c r="C240" s="11">
        <v>3</v>
      </c>
      <c r="D240" s="12">
        <v>37</v>
      </c>
      <c r="E240" s="11">
        <v>0</v>
      </c>
      <c r="F240" s="12">
        <v>0</v>
      </c>
      <c r="G240" s="11">
        <f t="shared" si="25"/>
        <v>3</v>
      </c>
      <c r="H240" s="12">
        <f t="shared" si="26"/>
        <v>37</v>
      </c>
    </row>
    <row r="241" spans="1:8" s="13" customFormat="1" ht="12.75">
      <c r="A241" s="33" t="s">
        <v>227</v>
      </c>
      <c r="B241" s="32">
        <v>697</v>
      </c>
      <c r="C241" s="11">
        <v>9</v>
      </c>
      <c r="D241" s="12">
        <v>162</v>
      </c>
      <c r="E241" s="11">
        <v>0</v>
      </c>
      <c r="F241" s="12">
        <v>0</v>
      </c>
      <c r="G241" s="11">
        <f t="shared" si="25"/>
        <v>9</v>
      </c>
      <c r="H241" s="12">
        <f t="shared" si="26"/>
        <v>162</v>
      </c>
    </row>
    <row r="242" spans="1:8" s="13" customFormat="1" ht="12.75">
      <c r="A242" s="33" t="s">
        <v>74</v>
      </c>
      <c r="B242" s="32">
        <v>211</v>
      </c>
      <c r="C242" s="11">
        <v>2</v>
      </c>
      <c r="D242" s="12">
        <v>25</v>
      </c>
      <c r="E242" s="11">
        <v>0</v>
      </c>
      <c r="F242" s="12">
        <v>0</v>
      </c>
      <c r="G242" s="11">
        <f t="shared" si="25"/>
        <v>2</v>
      </c>
      <c r="H242" s="12">
        <f t="shared" si="26"/>
        <v>25</v>
      </c>
    </row>
    <row r="243" spans="1:8" s="13" customFormat="1" ht="12.75">
      <c r="A243" s="33" t="s">
        <v>75</v>
      </c>
      <c r="B243" s="32">
        <v>280</v>
      </c>
      <c r="C243" s="11">
        <v>4</v>
      </c>
      <c r="D243" s="12">
        <v>75</v>
      </c>
      <c r="E243" s="11">
        <v>0</v>
      </c>
      <c r="F243" s="12">
        <v>0</v>
      </c>
      <c r="G243" s="11">
        <f t="shared" si="25"/>
        <v>4</v>
      </c>
      <c r="H243" s="12">
        <f t="shared" si="26"/>
        <v>75</v>
      </c>
    </row>
    <row r="244" spans="1:8" s="13" customFormat="1" ht="12.75">
      <c r="A244" s="33" t="s">
        <v>12</v>
      </c>
      <c r="B244" s="32">
        <v>2419</v>
      </c>
      <c r="C244" s="11">
        <v>49</v>
      </c>
      <c r="D244" s="12">
        <v>718</v>
      </c>
      <c r="E244" s="11">
        <v>0</v>
      </c>
      <c r="F244" s="12">
        <v>0</v>
      </c>
      <c r="G244" s="11">
        <f t="shared" si="25"/>
        <v>49</v>
      </c>
      <c r="H244" s="12">
        <f t="shared" si="26"/>
        <v>718</v>
      </c>
    </row>
    <row r="245" spans="1:8" s="13" customFormat="1" ht="12.75">
      <c r="A245" s="33" t="s">
        <v>205</v>
      </c>
      <c r="B245" s="32">
        <v>35</v>
      </c>
      <c r="C245" s="11">
        <v>1</v>
      </c>
      <c r="D245" s="12">
        <v>12</v>
      </c>
      <c r="E245" s="11">
        <v>0</v>
      </c>
      <c r="F245" s="12">
        <v>0</v>
      </c>
      <c r="G245" s="11">
        <f t="shared" si="25"/>
        <v>1</v>
      </c>
      <c r="H245" s="12">
        <f t="shared" si="26"/>
        <v>12</v>
      </c>
    </row>
    <row r="246" spans="1:8" s="13" customFormat="1" ht="12.75">
      <c r="A246" s="33" t="s">
        <v>76</v>
      </c>
      <c r="B246" s="32">
        <v>69</v>
      </c>
      <c r="C246" s="11">
        <v>1</v>
      </c>
      <c r="D246" s="12">
        <v>15</v>
      </c>
      <c r="E246" s="11">
        <v>0</v>
      </c>
      <c r="F246" s="12">
        <v>0</v>
      </c>
      <c r="G246" s="11">
        <f t="shared" si="25"/>
        <v>1</v>
      </c>
      <c r="H246" s="12">
        <f t="shared" si="26"/>
        <v>15</v>
      </c>
    </row>
    <row r="247" spans="1:8" s="13" customFormat="1" ht="12.75">
      <c r="A247" s="33" t="s">
        <v>77</v>
      </c>
      <c r="B247" s="32">
        <v>67</v>
      </c>
      <c r="C247" s="11">
        <v>2</v>
      </c>
      <c r="D247" s="12">
        <v>25</v>
      </c>
      <c r="E247" s="11">
        <v>0</v>
      </c>
      <c r="F247" s="12">
        <v>0</v>
      </c>
      <c r="G247" s="11">
        <f t="shared" si="25"/>
        <v>2</v>
      </c>
      <c r="H247" s="12">
        <f t="shared" si="26"/>
        <v>25</v>
      </c>
    </row>
    <row r="248" spans="1:8" s="13" customFormat="1" ht="12.75">
      <c r="A248" s="33" t="s">
        <v>78</v>
      </c>
      <c r="B248" s="32">
        <v>117</v>
      </c>
      <c r="C248" s="11">
        <v>1</v>
      </c>
      <c r="D248" s="12">
        <v>5</v>
      </c>
      <c r="E248" s="11">
        <v>2</v>
      </c>
      <c r="F248" s="12">
        <v>12</v>
      </c>
      <c r="G248" s="11">
        <f t="shared" si="25"/>
        <v>3</v>
      </c>
      <c r="H248" s="12">
        <f t="shared" si="26"/>
        <v>17</v>
      </c>
    </row>
    <row r="249" spans="1:8" s="13" customFormat="1" ht="12.75">
      <c r="A249" s="33" t="s">
        <v>230</v>
      </c>
      <c r="B249" s="32">
        <v>170</v>
      </c>
      <c r="C249" s="11">
        <v>2</v>
      </c>
      <c r="D249" s="12">
        <v>27</v>
      </c>
      <c r="E249" s="11">
        <v>0</v>
      </c>
      <c r="F249" s="12">
        <v>0</v>
      </c>
      <c r="G249" s="11">
        <f t="shared" si="25"/>
        <v>2</v>
      </c>
      <c r="H249" s="12">
        <f t="shared" si="26"/>
        <v>27</v>
      </c>
    </row>
    <row r="250" spans="1:8" s="13" customFormat="1" ht="12.75">
      <c r="A250" s="33" t="s">
        <v>79</v>
      </c>
      <c r="B250" s="32">
        <v>71</v>
      </c>
      <c r="C250" s="11">
        <v>2</v>
      </c>
      <c r="D250" s="12">
        <v>24</v>
      </c>
      <c r="E250" s="11">
        <v>2</v>
      </c>
      <c r="F250" s="12">
        <v>5</v>
      </c>
      <c r="G250" s="11">
        <f t="shared" si="25"/>
        <v>4</v>
      </c>
      <c r="H250" s="12">
        <f t="shared" si="26"/>
        <v>29</v>
      </c>
    </row>
    <row r="251" spans="1:8" s="13" customFormat="1" ht="12.75">
      <c r="A251" s="33" t="s">
        <v>80</v>
      </c>
      <c r="B251" s="32">
        <v>174</v>
      </c>
      <c r="C251" s="11">
        <v>3</v>
      </c>
      <c r="D251" s="12">
        <v>40</v>
      </c>
      <c r="E251" s="11">
        <v>0</v>
      </c>
      <c r="F251" s="12">
        <v>0</v>
      </c>
      <c r="G251" s="11">
        <f t="shared" si="25"/>
        <v>3</v>
      </c>
      <c r="H251" s="12">
        <f t="shared" si="26"/>
        <v>40</v>
      </c>
    </row>
    <row r="252" spans="1:8" s="13" customFormat="1" ht="12.75">
      <c r="A252" s="33" t="s">
        <v>81</v>
      </c>
      <c r="B252" s="32">
        <v>202</v>
      </c>
      <c r="C252" s="11">
        <v>3</v>
      </c>
      <c r="D252" s="12">
        <v>45</v>
      </c>
      <c r="E252" s="11">
        <v>0</v>
      </c>
      <c r="F252" s="12">
        <v>0</v>
      </c>
      <c r="G252" s="11">
        <f t="shared" si="25"/>
        <v>3</v>
      </c>
      <c r="H252" s="12">
        <f t="shared" si="26"/>
        <v>45</v>
      </c>
    </row>
    <row r="253" spans="1:8" s="13" customFormat="1" ht="12.75">
      <c r="A253" s="33" t="s">
        <v>82</v>
      </c>
      <c r="B253" s="32">
        <v>162</v>
      </c>
      <c r="C253" s="11">
        <v>3</v>
      </c>
      <c r="D253" s="12">
        <v>36</v>
      </c>
      <c r="E253" s="11">
        <v>0</v>
      </c>
      <c r="F253" s="12">
        <v>0</v>
      </c>
      <c r="G253" s="11">
        <f t="shared" si="25"/>
        <v>3</v>
      </c>
      <c r="H253" s="12">
        <f t="shared" si="26"/>
        <v>36</v>
      </c>
    </row>
    <row r="254" spans="1:8" s="13" customFormat="1" ht="12.75">
      <c r="A254" s="33" t="s">
        <v>83</v>
      </c>
      <c r="B254" s="32">
        <v>101</v>
      </c>
      <c r="C254" s="11">
        <v>3</v>
      </c>
      <c r="D254" s="12">
        <v>36</v>
      </c>
      <c r="E254" s="11">
        <v>0</v>
      </c>
      <c r="F254" s="12">
        <v>0</v>
      </c>
      <c r="G254" s="11">
        <f t="shared" si="25"/>
        <v>3</v>
      </c>
      <c r="H254" s="12">
        <f t="shared" si="26"/>
        <v>36</v>
      </c>
    </row>
    <row r="255" spans="1:8" s="14" customFormat="1" ht="12.75">
      <c r="A255" s="38" t="s">
        <v>206</v>
      </c>
      <c r="B255" s="39">
        <f>SUM(B238:B254)</f>
        <v>5473</v>
      </c>
      <c r="C255" s="39">
        <f aca="true" t="shared" si="27" ref="C255:H255">SUM(C238:C254)</f>
        <v>95</v>
      </c>
      <c r="D255" s="39">
        <f t="shared" si="27"/>
        <v>1360</v>
      </c>
      <c r="E255" s="39">
        <f t="shared" si="27"/>
        <v>4</v>
      </c>
      <c r="F255" s="39">
        <f t="shared" si="27"/>
        <v>17</v>
      </c>
      <c r="G255" s="39">
        <f t="shared" si="27"/>
        <v>99</v>
      </c>
      <c r="H255" s="39">
        <f t="shared" si="27"/>
        <v>1377</v>
      </c>
    </row>
    <row r="256" s="15" customFormat="1" ht="12.75"/>
    <row r="257" s="15" customFormat="1" ht="12.75">
      <c r="A257" s="6" t="s">
        <v>231</v>
      </c>
    </row>
    <row r="258" s="15" customFormat="1" ht="12.75"/>
    <row r="259" s="15" customFormat="1" ht="12.75"/>
    <row r="260" spans="1:8" s="15" customFormat="1" ht="20.25" customHeight="1">
      <c r="A260" s="1" t="s">
        <v>228</v>
      </c>
      <c r="B260" s="1"/>
      <c r="C260" s="1"/>
      <c r="D260" s="1"/>
      <c r="E260" s="1"/>
      <c r="F260" s="1"/>
      <c r="G260" s="1"/>
      <c r="H260" s="1"/>
    </row>
    <row r="261" spans="1:8" s="15" customFormat="1" ht="15" customHeight="1">
      <c r="A261" s="2" t="s">
        <v>219</v>
      </c>
      <c r="B261" s="2"/>
      <c r="C261" s="2"/>
      <c r="D261" s="2"/>
      <c r="E261" s="2"/>
      <c r="F261" s="2"/>
      <c r="G261" s="1"/>
      <c r="H261" s="1"/>
    </row>
    <row r="262" spans="1:8" s="15" customFormat="1" ht="12.75" customHeight="1">
      <c r="A262" s="2"/>
      <c r="B262" s="2"/>
      <c r="C262" s="2"/>
      <c r="D262" s="2"/>
      <c r="E262" s="2"/>
      <c r="F262" s="2"/>
      <c r="G262" s="1"/>
      <c r="H262" s="1"/>
    </row>
    <row r="263" spans="1:8" ht="18.75" customHeight="1">
      <c r="A263" s="3"/>
      <c r="B263" s="2"/>
      <c r="C263" s="42" t="s">
        <v>0</v>
      </c>
      <c r="D263" s="43"/>
      <c r="E263" s="42" t="s">
        <v>1</v>
      </c>
      <c r="F263" s="43"/>
      <c r="G263" s="2"/>
      <c r="H263" s="4"/>
    </row>
    <row r="264" spans="1:8" ht="39" customHeight="1">
      <c r="A264" s="9" t="s">
        <v>18</v>
      </c>
      <c r="B264" s="10" t="s">
        <v>191</v>
      </c>
      <c r="C264" s="10" t="s">
        <v>3</v>
      </c>
      <c r="D264" s="10" t="s">
        <v>4</v>
      </c>
      <c r="E264" s="10" t="s">
        <v>3</v>
      </c>
      <c r="F264" s="10" t="s">
        <v>4</v>
      </c>
      <c r="G264" s="10" t="s">
        <v>5</v>
      </c>
      <c r="H264" s="10" t="s">
        <v>6</v>
      </c>
    </row>
    <row r="265" spans="1:8" s="13" customFormat="1" ht="12.75">
      <c r="A265" s="33" t="s">
        <v>84</v>
      </c>
      <c r="B265" s="32">
        <v>238</v>
      </c>
      <c r="C265" s="11">
        <v>4</v>
      </c>
      <c r="D265" s="12">
        <v>55</v>
      </c>
      <c r="E265" s="11">
        <v>2</v>
      </c>
      <c r="F265" s="12">
        <v>15</v>
      </c>
      <c r="G265" s="11">
        <f>C265+E265</f>
        <v>6</v>
      </c>
      <c r="H265" s="12">
        <f>D265+F265</f>
        <v>70</v>
      </c>
    </row>
    <row r="266" spans="1:8" s="13" customFormat="1" ht="12.75">
      <c r="A266" s="33" t="s">
        <v>85</v>
      </c>
      <c r="B266" s="32">
        <v>359</v>
      </c>
      <c r="C266" s="11">
        <v>7</v>
      </c>
      <c r="D266" s="12">
        <v>109</v>
      </c>
      <c r="E266" s="11">
        <v>0</v>
      </c>
      <c r="F266" s="12">
        <v>0</v>
      </c>
      <c r="G266" s="11">
        <f aca="true" t="shared" si="28" ref="G266:G279">C266+E266</f>
        <v>7</v>
      </c>
      <c r="H266" s="12">
        <f aca="true" t="shared" si="29" ref="H266:H279">D266+F266</f>
        <v>109</v>
      </c>
    </row>
    <row r="267" spans="1:8" s="13" customFormat="1" ht="12.75">
      <c r="A267" s="33" t="s">
        <v>207</v>
      </c>
      <c r="B267" s="32">
        <v>40</v>
      </c>
      <c r="C267" s="11">
        <v>1</v>
      </c>
      <c r="D267" s="12">
        <v>7</v>
      </c>
      <c r="E267" s="11">
        <v>0</v>
      </c>
      <c r="F267" s="12">
        <v>0</v>
      </c>
      <c r="G267" s="11">
        <f t="shared" si="28"/>
        <v>1</v>
      </c>
      <c r="H267" s="12">
        <f t="shared" si="29"/>
        <v>7</v>
      </c>
    </row>
    <row r="268" spans="1:8" s="13" customFormat="1" ht="12.75">
      <c r="A268" s="33" t="s">
        <v>208</v>
      </c>
      <c r="B268" s="32">
        <v>167</v>
      </c>
      <c r="C268" s="11">
        <v>2</v>
      </c>
      <c r="D268" s="12">
        <v>24</v>
      </c>
      <c r="E268" s="11">
        <v>0</v>
      </c>
      <c r="F268" s="12">
        <v>0</v>
      </c>
      <c r="G268" s="11">
        <f t="shared" si="28"/>
        <v>2</v>
      </c>
      <c r="H268" s="12">
        <f t="shared" si="29"/>
        <v>24</v>
      </c>
    </row>
    <row r="269" spans="1:8" s="13" customFormat="1" ht="12.75">
      <c r="A269" s="33" t="s">
        <v>86</v>
      </c>
      <c r="B269" s="32">
        <v>62</v>
      </c>
      <c r="C269" s="11">
        <v>1</v>
      </c>
      <c r="D269" s="12">
        <v>16</v>
      </c>
      <c r="E269" s="11">
        <v>1</v>
      </c>
      <c r="F269" s="12">
        <v>3</v>
      </c>
      <c r="G269" s="11">
        <f t="shared" si="28"/>
        <v>2</v>
      </c>
      <c r="H269" s="12">
        <f t="shared" si="29"/>
        <v>19</v>
      </c>
    </row>
    <row r="270" spans="1:8" s="13" customFormat="1" ht="12.75">
      <c r="A270" s="33" t="s">
        <v>87</v>
      </c>
      <c r="B270" s="32">
        <v>209</v>
      </c>
      <c r="C270" s="11">
        <v>3</v>
      </c>
      <c r="D270" s="12">
        <v>42</v>
      </c>
      <c r="E270" s="11">
        <v>0</v>
      </c>
      <c r="F270" s="12">
        <v>0</v>
      </c>
      <c r="G270" s="11">
        <f t="shared" si="28"/>
        <v>3</v>
      </c>
      <c r="H270" s="12">
        <f t="shared" si="29"/>
        <v>42</v>
      </c>
    </row>
    <row r="271" spans="1:8" s="13" customFormat="1" ht="12.75">
      <c r="A271" s="33" t="s">
        <v>88</v>
      </c>
      <c r="B271" s="32">
        <v>615</v>
      </c>
      <c r="C271" s="11">
        <v>4</v>
      </c>
      <c r="D271" s="12">
        <v>48</v>
      </c>
      <c r="E271" s="11">
        <v>0</v>
      </c>
      <c r="F271" s="12">
        <v>0</v>
      </c>
      <c r="G271" s="11">
        <f t="shared" si="28"/>
        <v>4</v>
      </c>
      <c r="H271" s="12">
        <f t="shared" si="29"/>
        <v>48</v>
      </c>
    </row>
    <row r="272" spans="1:8" s="13" customFormat="1" ht="12.75">
      <c r="A272" s="33" t="s">
        <v>89</v>
      </c>
      <c r="B272" s="32">
        <v>195</v>
      </c>
      <c r="C272" s="11">
        <v>4</v>
      </c>
      <c r="D272" s="12">
        <v>57</v>
      </c>
      <c r="E272" s="11">
        <v>0</v>
      </c>
      <c r="F272" s="12">
        <v>0</v>
      </c>
      <c r="G272" s="11">
        <f t="shared" si="28"/>
        <v>4</v>
      </c>
      <c r="H272" s="12">
        <f t="shared" si="29"/>
        <v>57</v>
      </c>
    </row>
    <row r="273" spans="1:8" s="13" customFormat="1" ht="12.75">
      <c r="A273" s="33" t="s">
        <v>90</v>
      </c>
      <c r="B273" s="32">
        <v>154</v>
      </c>
      <c r="C273" s="11">
        <v>2</v>
      </c>
      <c r="D273" s="12">
        <v>31</v>
      </c>
      <c r="E273" s="11">
        <v>0</v>
      </c>
      <c r="F273" s="12">
        <v>0</v>
      </c>
      <c r="G273" s="11">
        <f t="shared" si="28"/>
        <v>2</v>
      </c>
      <c r="H273" s="12">
        <f t="shared" si="29"/>
        <v>31</v>
      </c>
    </row>
    <row r="274" spans="1:8" s="13" customFormat="1" ht="12.75">
      <c r="A274" s="33" t="s">
        <v>91</v>
      </c>
      <c r="B274" s="32">
        <v>1269</v>
      </c>
      <c r="C274" s="11">
        <v>9</v>
      </c>
      <c r="D274" s="12">
        <v>178</v>
      </c>
      <c r="E274" s="11">
        <v>1</v>
      </c>
      <c r="F274" s="12">
        <v>21</v>
      </c>
      <c r="G274" s="11">
        <f t="shared" si="28"/>
        <v>10</v>
      </c>
      <c r="H274" s="12">
        <f t="shared" si="29"/>
        <v>199</v>
      </c>
    </row>
    <row r="275" spans="1:8" s="13" customFormat="1" ht="12.75">
      <c r="A275" s="33" t="s">
        <v>92</v>
      </c>
      <c r="B275" s="32">
        <v>162</v>
      </c>
      <c r="C275" s="11">
        <v>3</v>
      </c>
      <c r="D275" s="12">
        <v>42</v>
      </c>
      <c r="E275" s="11">
        <v>1</v>
      </c>
      <c r="F275" s="12">
        <v>16</v>
      </c>
      <c r="G275" s="11">
        <f t="shared" si="28"/>
        <v>4</v>
      </c>
      <c r="H275" s="12">
        <f t="shared" si="29"/>
        <v>58</v>
      </c>
    </row>
    <row r="276" spans="1:8" s="13" customFormat="1" ht="12.75">
      <c r="A276" s="33" t="s">
        <v>93</v>
      </c>
      <c r="B276" s="32">
        <v>691</v>
      </c>
      <c r="C276" s="11">
        <v>8</v>
      </c>
      <c r="D276" s="12">
        <v>122</v>
      </c>
      <c r="E276" s="11">
        <v>1</v>
      </c>
      <c r="F276" s="12">
        <v>16</v>
      </c>
      <c r="G276" s="11">
        <f t="shared" si="28"/>
        <v>9</v>
      </c>
      <c r="H276" s="12">
        <f t="shared" si="29"/>
        <v>138</v>
      </c>
    </row>
    <row r="277" spans="1:8" s="13" customFormat="1" ht="12.75">
      <c r="A277" s="33" t="s">
        <v>94</v>
      </c>
      <c r="B277" s="32">
        <v>183</v>
      </c>
      <c r="C277" s="11">
        <v>4</v>
      </c>
      <c r="D277" s="12">
        <v>63</v>
      </c>
      <c r="E277" s="11">
        <v>0</v>
      </c>
      <c r="F277" s="12">
        <v>0</v>
      </c>
      <c r="G277" s="11">
        <f t="shared" si="28"/>
        <v>4</v>
      </c>
      <c r="H277" s="12">
        <f t="shared" si="29"/>
        <v>63</v>
      </c>
    </row>
    <row r="278" spans="1:8" s="13" customFormat="1" ht="12.75">
      <c r="A278" s="33" t="s">
        <v>13</v>
      </c>
      <c r="B278" s="32">
        <v>3300</v>
      </c>
      <c r="C278" s="11">
        <v>45</v>
      </c>
      <c r="D278" s="12">
        <v>632</v>
      </c>
      <c r="E278" s="11">
        <v>4</v>
      </c>
      <c r="F278" s="12">
        <v>57</v>
      </c>
      <c r="G278" s="11">
        <f t="shared" si="28"/>
        <v>49</v>
      </c>
      <c r="H278" s="12">
        <f t="shared" si="29"/>
        <v>689</v>
      </c>
    </row>
    <row r="279" spans="1:8" s="13" customFormat="1" ht="12.75">
      <c r="A279" s="33" t="s">
        <v>95</v>
      </c>
      <c r="B279" s="32">
        <v>148</v>
      </c>
      <c r="C279" s="11">
        <v>1</v>
      </c>
      <c r="D279" s="12">
        <v>19</v>
      </c>
      <c r="E279" s="11">
        <v>1</v>
      </c>
      <c r="F279" s="12">
        <v>4</v>
      </c>
      <c r="G279" s="11">
        <f t="shared" si="28"/>
        <v>2</v>
      </c>
      <c r="H279" s="12">
        <f t="shared" si="29"/>
        <v>23</v>
      </c>
    </row>
    <row r="280" spans="1:8" s="13" customFormat="1" ht="12.75">
      <c r="A280" s="33" t="s">
        <v>96</v>
      </c>
      <c r="B280" s="32">
        <v>227</v>
      </c>
      <c r="C280" s="11">
        <v>4</v>
      </c>
      <c r="D280" s="12">
        <v>66</v>
      </c>
      <c r="E280" s="11">
        <v>0</v>
      </c>
      <c r="F280" s="12">
        <v>0</v>
      </c>
      <c r="G280" s="11">
        <f aca="true" t="shared" si="30" ref="G280:H282">C280+E280</f>
        <v>4</v>
      </c>
      <c r="H280" s="12">
        <f t="shared" si="30"/>
        <v>66</v>
      </c>
    </row>
    <row r="281" spans="1:8" s="13" customFormat="1" ht="12.75">
      <c r="A281" s="33" t="s">
        <v>97</v>
      </c>
      <c r="B281" s="32">
        <v>48</v>
      </c>
      <c r="C281" s="11">
        <v>1</v>
      </c>
      <c r="D281" s="12">
        <v>21</v>
      </c>
      <c r="E281" s="11">
        <v>0</v>
      </c>
      <c r="F281" s="12">
        <v>0</v>
      </c>
      <c r="G281" s="11">
        <f t="shared" si="30"/>
        <v>1</v>
      </c>
      <c r="H281" s="12">
        <f t="shared" si="30"/>
        <v>21</v>
      </c>
    </row>
    <row r="282" spans="1:8" s="13" customFormat="1" ht="12.75">
      <c r="A282" s="33" t="s">
        <v>98</v>
      </c>
      <c r="B282" s="32">
        <v>112</v>
      </c>
      <c r="C282" s="11">
        <v>2</v>
      </c>
      <c r="D282" s="12">
        <v>31</v>
      </c>
      <c r="E282" s="11">
        <v>0</v>
      </c>
      <c r="F282" s="12">
        <v>0</v>
      </c>
      <c r="G282" s="11">
        <f t="shared" si="30"/>
        <v>2</v>
      </c>
      <c r="H282" s="12">
        <f t="shared" si="30"/>
        <v>31</v>
      </c>
    </row>
    <row r="283" spans="1:8" s="14" customFormat="1" ht="12.75">
      <c r="A283" s="38" t="s">
        <v>209</v>
      </c>
      <c r="B283" s="39">
        <f>SUM(B265:B282)</f>
        <v>8179</v>
      </c>
      <c r="C283" s="39">
        <f aca="true" t="shared" si="31" ref="C283:H283">SUM(C265:C282)</f>
        <v>105</v>
      </c>
      <c r="D283" s="39">
        <f t="shared" si="31"/>
        <v>1563</v>
      </c>
      <c r="E283" s="39">
        <f t="shared" si="31"/>
        <v>11</v>
      </c>
      <c r="F283" s="39">
        <f t="shared" si="31"/>
        <v>132</v>
      </c>
      <c r="G283" s="39">
        <f t="shared" si="31"/>
        <v>116</v>
      </c>
      <c r="H283" s="39">
        <f t="shared" si="31"/>
        <v>1695</v>
      </c>
    </row>
    <row r="284" s="15" customFormat="1" ht="12.75"/>
    <row r="285" s="15" customFormat="1" ht="12.75"/>
    <row r="286" spans="1:8" s="15" customFormat="1" ht="20.25" customHeight="1">
      <c r="A286" s="1" t="s">
        <v>229</v>
      </c>
      <c r="B286" s="1"/>
      <c r="C286" s="1"/>
      <c r="D286" s="1"/>
      <c r="E286" s="1"/>
      <c r="F286" s="1"/>
      <c r="G286" s="1"/>
      <c r="H286" s="1"/>
    </row>
    <row r="287" spans="1:8" s="15" customFormat="1" ht="15" customHeight="1">
      <c r="A287" s="2" t="s">
        <v>219</v>
      </c>
      <c r="B287" s="2"/>
      <c r="C287" s="2"/>
      <c r="D287" s="2"/>
      <c r="E287" s="2"/>
      <c r="F287" s="2"/>
      <c r="G287" s="1"/>
      <c r="H287" s="1"/>
    </row>
    <row r="288" spans="1:8" s="15" customFormat="1" ht="12.75" customHeight="1">
      <c r="A288" s="2"/>
      <c r="B288" s="2"/>
      <c r="C288" s="2"/>
      <c r="D288" s="2"/>
      <c r="E288" s="2"/>
      <c r="F288" s="2"/>
      <c r="G288" s="1"/>
      <c r="H288" s="1"/>
    </row>
    <row r="289" spans="1:8" ht="18.75" customHeight="1">
      <c r="A289" s="3"/>
      <c r="B289" s="2"/>
      <c r="C289" s="42" t="s">
        <v>0</v>
      </c>
      <c r="D289" s="43"/>
      <c r="E289" s="42" t="s">
        <v>1</v>
      </c>
      <c r="F289" s="43"/>
      <c r="G289" s="2"/>
      <c r="H289" s="4"/>
    </row>
    <row r="290" spans="1:8" ht="39" customHeight="1">
      <c r="A290" s="9" t="s">
        <v>18</v>
      </c>
      <c r="B290" s="10" t="s">
        <v>191</v>
      </c>
      <c r="C290" s="10" t="s">
        <v>3</v>
      </c>
      <c r="D290" s="10" t="s">
        <v>4</v>
      </c>
      <c r="E290" s="10" t="s">
        <v>3</v>
      </c>
      <c r="F290" s="10" t="s">
        <v>4</v>
      </c>
      <c r="G290" s="10" t="s">
        <v>5</v>
      </c>
      <c r="H290" s="10" t="s">
        <v>6</v>
      </c>
    </row>
    <row r="291" spans="1:8" s="13" customFormat="1" ht="12.75">
      <c r="A291" s="33" t="s">
        <v>210</v>
      </c>
      <c r="B291" s="32">
        <v>131</v>
      </c>
      <c r="C291" s="11">
        <v>0</v>
      </c>
      <c r="D291" s="12">
        <v>0</v>
      </c>
      <c r="E291" s="11">
        <v>1</v>
      </c>
      <c r="F291" s="12">
        <v>16</v>
      </c>
      <c r="G291" s="11">
        <f>C291+E291</f>
        <v>1</v>
      </c>
      <c r="H291" s="12">
        <f>D291+F291</f>
        <v>16</v>
      </c>
    </row>
    <row r="292" spans="1:8" s="13" customFormat="1" ht="12.75">
      <c r="A292" s="33" t="s">
        <v>99</v>
      </c>
      <c r="B292" s="32">
        <v>228</v>
      </c>
      <c r="C292" s="11">
        <v>4</v>
      </c>
      <c r="D292" s="12">
        <v>23</v>
      </c>
      <c r="E292" s="11">
        <v>1</v>
      </c>
      <c r="F292" s="12">
        <v>11</v>
      </c>
      <c r="G292" s="11">
        <f aca="true" t="shared" si="32" ref="G292:G297">C292+E292</f>
        <v>5</v>
      </c>
      <c r="H292" s="12">
        <f aca="true" t="shared" si="33" ref="H292:H297">D292+F292</f>
        <v>34</v>
      </c>
    </row>
    <row r="293" spans="1:8" s="13" customFormat="1" ht="12.75">
      <c r="A293" s="33" t="s">
        <v>100</v>
      </c>
      <c r="B293" s="32">
        <v>137</v>
      </c>
      <c r="C293" s="11">
        <v>1</v>
      </c>
      <c r="D293" s="12">
        <v>14</v>
      </c>
      <c r="E293" s="11">
        <v>2</v>
      </c>
      <c r="F293" s="12">
        <v>22</v>
      </c>
      <c r="G293" s="11">
        <f t="shared" si="32"/>
        <v>3</v>
      </c>
      <c r="H293" s="12">
        <f t="shared" si="33"/>
        <v>36</v>
      </c>
    </row>
    <row r="294" spans="1:8" s="13" customFormat="1" ht="12.75">
      <c r="A294" s="33" t="s">
        <v>101</v>
      </c>
      <c r="B294" s="32">
        <v>2184</v>
      </c>
      <c r="C294" s="11">
        <v>24</v>
      </c>
      <c r="D294" s="12">
        <v>385</v>
      </c>
      <c r="E294" s="11">
        <v>4</v>
      </c>
      <c r="F294" s="12">
        <v>53</v>
      </c>
      <c r="G294" s="11">
        <f t="shared" si="32"/>
        <v>28</v>
      </c>
      <c r="H294" s="12">
        <f t="shared" si="33"/>
        <v>438</v>
      </c>
    </row>
    <row r="295" spans="1:8" s="13" customFormat="1" ht="12.75">
      <c r="A295" s="33" t="s">
        <v>102</v>
      </c>
      <c r="B295" s="32">
        <v>559</v>
      </c>
      <c r="C295" s="11">
        <v>6</v>
      </c>
      <c r="D295" s="12">
        <v>68</v>
      </c>
      <c r="E295" s="11">
        <v>5</v>
      </c>
      <c r="F295" s="12">
        <v>77</v>
      </c>
      <c r="G295" s="11">
        <f t="shared" si="32"/>
        <v>11</v>
      </c>
      <c r="H295" s="12">
        <f t="shared" si="33"/>
        <v>145</v>
      </c>
    </row>
    <row r="296" spans="1:8" s="13" customFormat="1" ht="12.75">
      <c r="A296" s="33" t="s">
        <v>211</v>
      </c>
      <c r="B296" s="32">
        <v>103</v>
      </c>
      <c r="C296" s="11">
        <v>0</v>
      </c>
      <c r="D296" s="12">
        <v>0</v>
      </c>
      <c r="E296" s="11">
        <v>2</v>
      </c>
      <c r="F296" s="12">
        <v>12</v>
      </c>
      <c r="G296" s="11">
        <f t="shared" si="32"/>
        <v>2</v>
      </c>
      <c r="H296" s="12">
        <f t="shared" si="33"/>
        <v>12</v>
      </c>
    </row>
    <row r="297" spans="1:8" s="13" customFormat="1" ht="12.75">
      <c r="A297" s="33" t="s">
        <v>103</v>
      </c>
      <c r="B297" s="32">
        <v>2518</v>
      </c>
      <c r="C297" s="11">
        <v>33</v>
      </c>
      <c r="D297" s="12">
        <v>536</v>
      </c>
      <c r="E297" s="11">
        <v>9</v>
      </c>
      <c r="F297" s="12">
        <v>159</v>
      </c>
      <c r="G297" s="11">
        <f t="shared" si="32"/>
        <v>42</v>
      </c>
      <c r="H297" s="12">
        <f t="shared" si="33"/>
        <v>695</v>
      </c>
    </row>
    <row r="298" spans="1:8" s="13" customFormat="1" ht="12.75">
      <c r="A298" s="33" t="s">
        <v>104</v>
      </c>
      <c r="B298" s="32">
        <v>250</v>
      </c>
      <c r="C298" s="11">
        <v>2</v>
      </c>
      <c r="D298" s="12">
        <v>36</v>
      </c>
      <c r="E298" s="11">
        <v>1</v>
      </c>
      <c r="F298" s="12">
        <v>19</v>
      </c>
      <c r="G298" s="11">
        <f aca="true" t="shared" si="34" ref="G298:G308">C298+E298</f>
        <v>3</v>
      </c>
      <c r="H298" s="12">
        <f aca="true" t="shared" si="35" ref="H298:H308">D298+F298</f>
        <v>55</v>
      </c>
    </row>
    <row r="299" spans="1:8" s="13" customFormat="1" ht="12.75">
      <c r="A299" s="33" t="s">
        <v>105</v>
      </c>
      <c r="B299" s="32">
        <v>259</v>
      </c>
      <c r="C299" s="11">
        <v>3</v>
      </c>
      <c r="D299" s="12">
        <v>38</v>
      </c>
      <c r="E299" s="11">
        <v>0</v>
      </c>
      <c r="F299" s="12">
        <v>0</v>
      </c>
      <c r="G299" s="11">
        <f t="shared" si="34"/>
        <v>3</v>
      </c>
      <c r="H299" s="12">
        <f t="shared" si="35"/>
        <v>38</v>
      </c>
    </row>
    <row r="300" spans="1:8" s="13" customFormat="1" ht="12.75">
      <c r="A300" s="33" t="s">
        <v>106</v>
      </c>
      <c r="B300" s="32">
        <v>223</v>
      </c>
      <c r="C300" s="11">
        <v>3</v>
      </c>
      <c r="D300" s="12">
        <v>18</v>
      </c>
      <c r="E300" s="11">
        <v>0</v>
      </c>
      <c r="F300" s="12">
        <v>0</v>
      </c>
      <c r="G300" s="11">
        <f t="shared" si="34"/>
        <v>3</v>
      </c>
      <c r="H300" s="12">
        <f t="shared" si="35"/>
        <v>18</v>
      </c>
    </row>
    <row r="301" spans="1:8" s="13" customFormat="1" ht="12.75">
      <c r="A301" s="33" t="s">
        <v>107</v>
      </c>
      <c r="B301" s="32">
        <v>210</v>
      </c>
      <c r="C301" s="11">
        <v>3</v>
      </c>
      <c r="D301" s="12">
        <v>42</v>
      </c>
      <c r="E301" s="11">
        <v>1</v>
      </c>
      <c r="F301" s="12">
        <v>12</v>
      </c>
      <c r="G301" s="11">
        <f t="shared" si="34"/>
        <v>4</v>
      </c>
      <c r="H301" s="12">
        <f t="shared" si="35"/>
        <v>54</v>
      </c>
    </row>
    <row r="302" spans="1:8" s="13" customFormat="1" ht="12.75">
      <c r="A302" s="33" t="s">
        <v>108</v>
      </c>
      <c r="B302" s="32">
        <v>111</v>
      </c>
      <c r="C302" s="11">
        <v>2</v>
      </c>
      <c r="D302" s="12">
        <v>26</v>
      </c>
      <c r="E302" s="11">
        <v>1</v>
      </c>
      <c r="F302" s="12">
        <v>12</v>
      </c>
      <c r="G302" s="11">
        <f t="shared" si="34"/>
        <v>3</v>
      </c>
      <c r="H302" s="12">
        <f t="shared" si="35"/>
        <v>38</v>
      </c>
    </row>
    <row r="303" spans="1:8" s="13" customFormat="1" ht="12.75">
      <c r="A303" s="33" t="s">
        <v>212</v>
      </c>
      <c r="B303" s="32">
        <v>37</v>
      </c>
      <c r="C303" s="11">
        <v>0</v>
      </c>
      <c r="D303" s="12">
        <v>0</v>
      </c>
      <c r="E303" s="11">
        <v>1</v>
      </c>
      <c r="F303" s="12">
        <v>6</v>
      </c>
      <c r="G303" s="11">
        <f t="shared" si="34"/>
        <v>1</v>
      </c>
      <c r="H303" s="12">
        <f t="shared" si="35"/>
        <v>6</v>
      </c>
    </row>
    <row r="304" spans="1:8" s="13" customFormat="1" ht="12.75">
      <c r="A304" s="33" t="s">
        <v>213</v>
      </c>
      <c r="B304" s="32">
        <v>51</v>
      </c>
      <c r="C304" s="11">
        <v>0</v>
      </c>
      <c r="D304" s="12">
        <v>0</v>
      </c>
      <c r="E304" s="11">
        <v>1</v>
      </c>
      <c r="F304" s="12">
        <v>8</v>
      </c>
      <c r="G304" s="11">
        <f t="shared" si="34"/>
        <v>1</v>
      </c>
      <c r="H304" s="12">
        <f t="shared" si="35"/>
        <v>8</v>
      </c>
    </row>
    <row r="305" spans="1:8" s="13" customFormat="1" ht="12.75">
      <c r="A305" s="33" t="s">
        <v>109</v>
      </c>
      <c r="B305" s="32">
        <v>292</v>
      </c>
      <c r="C305" s="11">
        <v>2</v>
      </c>
      <c r="D305" s="12">
        <v>24</v>
      </c>
      <c r="E305" s="11">
        <v>0</v>
      </c>
      <c r="F305" s="12">
        <v>0</v>
      </c>
      <c r="G305" s="11">
        <f t="shared" si="34"/>
        <v>2</v>
      </c>
      <c r="H305" s="12">
        <f t="shared" si="35"/>
        <v>24</v>
      </c>
    </row>
    <row r="306" spans="1:8" s="13" customFormat="1" ht="12.75">
      <c r="A306" s="33" t="s">
        <v>110</v>
      </c>
      <c r="B306" s="32">
        <v>103</v>
      </c>
      <c r="C306" s="11">
        <v>1</v>
      </c>
      <c r="D306" s="12">
        <v>13</v>
      </c>
      <c r="E306" s="11">
        <v>0</v>
      </c>
      <c r="F306" s="12">
        <v>0</v>
      </c>
      <c r="G306" s="11">
        <f t="shared" si="34"/>
        <v>1</v>
      </c>
      <c r="H306" s="12">
        <f t="shared" si="35"/>
        <v>13</v>
      </c>
    </row>
    <row r="307" spans="1:8" s="13" customFormat="1" ht="12.75">
      <c r="A307" s="33" t="s">
        <v>214</v>
      </c>
      <c r="B307" s="32">
        <v>80</v>
      </c>
      <c r="C307" s="11">
        <v>0</v>
      </c>
      <c r="D307" s="12">
        <v>0</v>
      </c>
      <c r="E307" s="11">
        <v>1</v>
      </c>
      <c r="F307" s="12">
        <v>10</v>
      </c>
      <c r="G307" s="11">
        <f t="shared" si="34"/>
        <v>1</v>
      </c>
      <c r="H307" s="12">
        <f t="shared" si="35"/>
        <v>10</v>
      </c>
    </row>
    <row r="308" spans="1:8" s="13" customFormat="1" ht="12.75">
      <c r="A308" s="33" t="s">
        <v>111</v>
      </c>
      <c r="B308" s="32">
        <v>471</v>
      </c>
      <c r="C308" s="11">
        <v>3</v>
      </c>
      <c r="D308" s="12">
        <v>44</v>
      </c>
      <c r="E308" s="11">
        <v>1</v>
      </c>
      <c r="F308" s="12">
        <v>12</v>
      </c>
      <c r="G308" s="11">
        <f t="shared" si="34"/>
        <v>4</v>
      </c>
      <c r="H308" s="12">
        <f t="shared" si="35"/>
        <v>56</v>
      </c>
    </row>
    <row r="309" spans="1:8" s="14" customFormat="1" ht="12.75">
      <c r="A309" s="38" t="s">
        <v>215</v>
      </c>
      <c r="B309" s="39">
        <f>SUM(B291:B308)</f>
        <v>7947</v>
      </c>
      <c r="C309" s="39">
        <f aca="true" t="shared" si="36" ref="C309:H309">SUM(C291:C308)</f>
        <v>87</v>
      </c>
      <c r="D309" s="39">
        <f t="shared" si="36"/>
        <v>1267</v>
      </c>
      <c r="E309" s="39">
        <f t="shared" si="36"/>
        <v>31</v>
      </c>
      <c r="F309" s="39">
        <f t="shared" si="36"/>
        <v>429</v>
      </c>
      <c r="G309" s="39">
        <f t="shared" si="36"/>
        <v>118</v>
      </c>
      <c r="H309" s="39">
        <f t="shared" si="36"/>
        <v>1696</v>
      </c>
    </row>
    <row r="310" spans="1:8" s="14" customFormat="1" ht="12.75">
      <c r="A310" s="40"/>
      <c r="B310" s="41"/>
      <c r="C310" s="41"/>
      <c r="D310" s="41"/>
      <c r="E310" s="41"/>
      <c r="F310" s="41"/>
      <c r="G310" s="41"/>
      <c r="H310" s="41"/>
    </row>
    <row r="311" s="15" customFormat="1" ht="12.75">
      <c r="A311" s="6" t="s">
        <v>189</v>
      </c>
    </row>
    <row r="312" s="15" customFormat="1" ht="12.75"/>
    <row r="313" s="15" customFormat="1" ht="12.75"/>
    <row r="314" s="15" customFormat="1" ht="12.75"/>
    <row r="315" spans="1:8" s="15" customFormat="1" ht="20.25" customHeight="1">
      <c r="A315" s="1" t="s">
        <v>232</v>
      </c>
      <c r="B315" s="1"/>
      <c r="C315" s="1"/>
      <c r="D315" s="1"/>
      <c r="E315" s="1"/>
      <c r="F315" s="1"/>
      <c r="G315" s="1"/>
      <c r="H315" s="1"/>
    </row>
    <row r="316" spans="1:8" s="15" customFormat="1" ht="15" customHeight="1">
      <c r="A316" s="2" t="s">
        <v>219</v>
      </c>
      <c r="B316" s="2"/>
      <c r="C316" s="2"/>
      <c r="D316" s="2"/>
      <c r="E316" s="2"/>
      <c r="F316" s="2"/>
      <c r="G316" s="1"/>
      <c r="H316" s="1"/>
    </row>
    <row r="317" spans="1:8" s="15" customFormat="1" ht="12.75" customHeight="1">
      <c r="A317" s="2"/>
      <c r="B317" s="2"/>
      <c r="C317" s="2"/>
      <c r="D317" s="2"/>
      <c r="E317" s="2"/>
      <c r="F317" s="2"/>
      <c r="G317" s="1"/>
      <c r="H317" s="1"/>
    </row>
    <row r="318" spans="1:8" ht="18.75" customHeight="1">
      <c r="A318" s="3"/>
      <c r="B318" s="2"/>
      <c r="C318" s="42" t="s">
        <v>0</v>
      </c>
      <c r="D318" s="43"/>
      <c r="E318" s="42" t="s">
        <v>1</v>
      </c>
      <c r="F318" s="43"/>
      <c r="G318" s="2"/>
      <c r="H318" s="4"/>
    </row>
    <row r="319" spans="1:8" ht="39" customHeight="1">
      <c r="A319" s="9" t="s">
        <v>18</v>
      </c>
      <c r="B319" s="10" t="s">
        <v>191</v>
      </c>
      <c r="C319" s="10" t="s">
        <v>3</v>
      </c>
      <c r="D319" s="10" t="s">
        <v>4</v>
      </c>
      <c r="E319" s="10" t="s">
        <v>3</v>
      </c>
      <c r="F319" s="10" t="s">
        <v>4</v>
      </c>
      <c r="G319" s="10" t="s">
        <v>5</v>
      </c>
      <c r="H319" s="10" t="s">
        <v>6</v>
      </c>
    </row>
    <row r="320" spans="1:8" s="13" customFormat="1" ht="12.75">
      <c r="A320" s="33" t="s">
        <v>112</v>
      </c>
      <c r="B320" s="32">
        <v>488</v>
      </c>
      <c r="C320" s="11">
        <v>2</v>
      </c>
      <c r="D320" s="12">
        <v>30</v>
      </c>
      <c r="E320" s="11">
        <v>0</v>
      </c>
      <c r="F320" s="12">
        <v>0</v>
      </c>
      <c r="G320" s="11">
        <f>C320+E320</f>
        <v>2</v>
      </c>
      <c r="H320" s="12">
        <f>D320+F320</f>
        <v>30</v>
      </c>
    </row>
    <row r="321" spans="1:8" s="13" customFormat="1" ht="12.75">
      <c r="A321" s="33" t="s">
        <v>113</v>
      </c>
      <c r="B321" s="32">
        <v>387</v>
      </c>
      <c r="C321" s="11">
        <v>4</v>
      </c>
      <c r="D321" s="12">
        <v>67</v>
      </c>
      <c r="E321" s="11">
        <v>1</v>
      </c>
      <c r="F321" s="12">
        <v>15</v>
      </c>
      <c r="G321" s="11">
        <f aca="true" t="shared" si="37" ref="G321:G328">C321+E321</f>
        <v>5</v>
      </c>
      <c r="H321" s="12">
        <f aca="true" t="shared" si="38" ref="H321:H328">D321+F321</f>
        <v>82</v>
      </c>
    </row>
    <row r="322" spans="1:8" s="13" customFormat="1" ht="12.75">
      <c r="A322" s="33" t="s">
        <v>114</v>
      </c>
      <c r="B322" s="32">
        <v>304</v>
      </c>
      <c r="C322" s="11">
        <v>4</v>
      </c>
      <c r="D322" s="12">
        <v>61</v>
      </c>
      <c r="E322" s="11">
        <v>0</v>
      </c>
      <c r="F322" s="12">
        <v>0</v>
      </c>
      <c r="G322" s="11">
        <f t="shared" si="37"/>
        <v>4</v>
      </c>
      <c r="H322" s="12">
        <f t="shared" si="38"/>
        <v>61</v>
      </c>
    </row>
    <row r="323" spans="1:8" s="13" customFormat="1" ht="12.75">
      <c r="A323" s="33" t="s">
        <v>115</v>
      </c>
      <c r="B323" s="32">
        <v>174</v>
      </c>
      <c r="C323" s="11">
        <v>0</v>
      </c>
      <c r="D323" s="12">
        <v>0</v>
      </c>
      <c r="E323" s="11">
        <v>2</v>
      </c>
      <c r="F323" s="12">
        <v>21</v>
      </c>
      <c r="G323" s="11">
        <f t="shared" si="37"/>
        <v>2</v>
      </c>
      <c r="H323" s="12">
        <f t="shared" si="38"/>
        <v>21</v>
      </c>
    </row>
    <row r="324" spans="1:8" s="13" customFormat="1" ht="12.75">
      <c r="A324" s="33" t="s">
        <v>216</v>
      </c>
      <c r="B324" s="32">
        <v>946</v>
      </c>
      <c r="C324" s="11">
        <v>12</v>
      </c>
      <c r="D324" s="12">
        <v>235</v>
      </c>
      <c r="E324" s="11">
        <v>0</v>
      </c>
      <c r="F324" s="12">
        <v>0</v>
      </c>
      <c r="G324" s="11">
        <f t="shared" si="37"/>
        <v>12</v>
      </c>
      <c r="H324" s="12">
        <f t="shared" si="38"/>
        <v>235</v>
      </c>
    </row>
    <row r="325" spans="1:8" s="13" customFormat="1" ht="12.75">
      <c r="A325" s="33" t="s">
        <v>15</v>
      </c>
      <c r="B325" s="32">
        <v>3445</v>
      </c>
      <c r="C325" s="11">
        <v>21</v>
      </c>
      <c r="D325" s="12">
        <v>354</v>
      </c>
      <c r="E325" s="11">
        <v>3</v>
      </c>
      <c r="F325" s="12">
        <v>38</v>
      </c>
      <c r="G325" s="11">
        <f t="shared" si="37"/>
        <v>24</v>
      </c>
      <c r="H325" s="12">
        <f t="shared" si="38"/>
        <v>392</v>
      </c>
    </row>
    <row r="326" spans="1:8" s="13" customFormat="1" ht="12.75">
      <c r="A326" s="33" t="s">
        <v>116</v>
      </c>
      <c r="B326" s="32">
        <v>204</v>
      </c>
      <c r="C326" s="11">
        <v>0</v>
      </c>
      <c r="D326" s="12">
        <v>0</v>
      </c>
      <c r="E326" s="11">
        <v>2</v>
      </c>
      <c r="F326" s="12">
        <v>28</v>
      </c>
      <c r="G326" s="11">
        <f t="shared" si="37"/>
        <v>2</v>
      </c>
      <c r="H326" s="12">
        <f t="shared" si="38"/>
        <v>28</v>
      </c>
    </row>
    <row r="327" spans="1:8" s="13" customFormat="1" ht="12.75">
      <c r="A327" s="33" t="s">
        <v>117</v>
      </c>
      <c r="B327" s="32">
        <v>556</v>
      </c>
      <c r="C327" s="11">
        <v>2</v>
      </c>
      <c r="D327" s="12">
        <v>34</v>
      </c>
      <c r="E327" s="11">
        <v>1</v>
      </c>
      <c r="F327" s="12">
        <v>18</v>
      </c>
      <c r="G327" s="11">
        <f t="shared" si="37"/>
        <v>3</v>
      </c>
      <c r="H327" s="12">
        <f t="shared" si="38"/>
        <v>52</v>
      </c>
    </row>
    <row r="328" spans="1:8" s="13" customFormat="1" ht="12.75">
      <c r="A328" s="33" t="s">
        <v>118</v>
      </c>
      <c r="B328" s="32">
        <v>282</v>
      </c>
      <c r="C328" s="11">
        <v>2</v>
      </c>
      <c r="D328" s="12">
        <v>28</v>
      </c>
      <c r="E328" s="11">
        <v>1</v>
      </c>
      <c r="F328" s="12">
        <v>6</v>
      </c>
      <c r="G328" s="11">
        <f t="shared" si="37"/>
        <v>3</v>
      </c>
      <c r="H328" s="12">
        <f t="shared" si="38"/>
        <v>34</v>
      </c>
    </row>
    <row r="329" spans="1:8" s="14" customFormat="1" ht="12.75">
      <c r="A329" s="38" t="s">
        <v>217</v>
      </c>
      <c r="B329" s="39">
        <f>SUM(B320:B328)</f>
        <v>6786</v>
      </c>
      <c r="C329" s="39">
        <f aca="true" t="shared" si="39" ref="C329:H329">SUM(C320:C328)</f>
        <v>47</v>
      </c>
      <c r="D329" s="39">
        <f t="shared" si="39"/>
        <v>809</v>
      </c>
      <c r="E329" s="39">
        <f t="shared" si="39"/>
        <v>10</v>
      </c>
      <c r="F329" s="39">
        <f t="shared" si="39"/>
        <v>126</v>
      </c>
      <c r="G329" s="39">
        <f t="shared" si="39"/>
        <v>57</v>
      </c>
      <c r="H329" s="39">
        <f t="shared" si="39"/>
        <v>935</v>
      </c>
    </row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="15" customFormat="1" ht="12.75"/>
    <row r="691" s="15" customFormat="1" ht="12.75"/>
    <row r="692" s="15" customFormat="1" ht="12.75"/>
    <row r="693" s="15" customFormat="1" ht="12.75"/>
    <row r="694" s="15" customFormat="1" ht="12.75"/>
    <row r="695" s="15" customFormat="1" ht="12.75"/>
    <row r="696" s="15" customFormat="1" ht="12.75"/>
    <row r="697" s="15" customFormat="1" ht="12.75"/>
    <row r="698" s="15" customFormat="1" ht="12.75"/>
    <row r="699" s="15" customFormat="1" ht="12.75"/>
    <row r="700" s="15" customFormat="1" ht="12.75"/>
    <row r="701" s="15" customFormat="1" ht="12.75"/>
    <row r="702" s="15" customFormat="1" ht="12.75"/>
    <row r="703" s="15" customFormat="1" ht="12.75"/>
    <row r="704" s="15" customFormat="1" ht="12.75"/>
    <row r="705" s="15" customFormat="1" ht="12.75"/>
    <row r="706" s="15" customFormat="1" ht="12.75"/>
    <row r="707" s="15" customFormat="1" ht="12.75"/>
    <row r="708" s="15" customFormat="1" ht="12.75"/>
    <row r="709" s="15" customFormat="1" ht="12.75"/>
    <row r="710" s="15" customFormat="1" ht="12.75"/>
    <row r="711" s="15" customFormat="1" ht="12.75"/>
    <row r="712" s="15" customFormat="1" ht="12.75"/>
    <row r="713" s="15" customFormat="1" ht="12.75"/>
    <row r="714" s="15" customFormat="1" ht="12.75"/>
    <row r="715" s="15" customFormat="1" ht="12.75"/>
    <row r="716" s="15" customFormat="1" ht="12.75"/>
    <row r="717" s="15" customFormat="1" ht="12.75"/>
    <row r="718" s="15" customFormat="1" ht="12.75"/>
    <row r="719" s="15" customFormat="1" ht="12.75"/>
    <row r="720" s="15" customFormat="1" ht="12.75"/>
    <row r="721" s="15" customFormat="1" ht="12.75"/>
    <row r="722" s="15" customFormat="1" ht="12.75"/>
    <row r="723" s="15" customFormat="1" ht="12.75"/>
    <row r="724" s="15" customFormat="1" ht="12.75"/>
    <row r="725" s="15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5" customFormat="1" ht="12.75"/>
    <row r="733" s="15" customFormat="1" ht="12.75"/>
    <row r="734" s="15" customFormat="1" ht="12.75"/>
    <row r="735" s="15" customFormat="1" ht="12.75"/>
    <row r="736" s="15" customFormat="1" ht="12.75"/>
    <row r="737" s="15" customFormat="1" ht="12.75"/>
    <row r="738" s="15" customFormat="1" ht="12.75"/>
    <row r="739" s="15" customFormat="1" ht="12.75"/>
    <row r="740" s="15" customFormat="1" ht="12.75"/>
    <row r="741" s="15" customFormat="1" ht="12.75"/>
    <row r="742" s="15" customFormat="1" ht="12.75"/>
    <row r="743" s="15" customFormat="1" ht="12.75"/>
    <row r="744" s="15" customFormat="1" ht="12.75"/>
    <row r="745" s="15" customFormat="1" ht="12.75"/>
    <row r="746" s="15" customFormat="1" ht="12.75"/>
    <row r="747" s="15" customFormat="1" ht="12.75"/>
    <row r="748" s="15" customFormat="1" ht="12.75"/>
    <row r="749" s="15" customFormat="1" ht="12.75"/>
    <row r="750" s="15" customFormat="1" ht="12.75"/>
    <row r="751" s="15" customFormat="1" ht="12.75"/>
    <row r="752" s="15" customFormat="1" ht="12.75"/>
    <row r="753" s="15" customFormat="1" ht="12.75"/>
    <row r="754" s="15" customFormat="1" ht="12.75"/>
    <row r="755" s="15" customFormat="1" ht="12.75"/>
    <row r="756" s="15" customFormat="1" ht="12.75"/>
    <row r="757" s="15" customFormat="1" ht="12.75"/>
    <row r="758" s="15" customFormat="1" ht="12.75"/>
    <row r="759" s="15" customFormat="1" ht="12.75"/>
    <row r="760" s="15" customFormat="1" ht="12.75"/>
    <row r="761" s="15" customFormat="1" ht="12.75"/>
    <row r="762" s="15" customFormat="1" ht="12.75"/>
    <row r="763" s="15" customFormat="1" ht="12.75"/>
    <row r="764" s="15" customFormat="1" ht="12.75"/>
    <row r="765" s="15" customFormat="1" ht="12.75"/>
    <row r="766" s="15" customFormat="1" ht="12.75"/>
    <row r="767" s="15" customFormat="1" ht="12.75"/>
    <row r="768" s="15" customFormat="1" ht="12.75"/>
    <row r="769" s="15" customFormat="1" ht="12.75"/>
    <row r="770" s="15" customFormat="1" ht="12.75"/>
    <row r="771" s="15" customFormat="1" ht="12.75"/>
    <row r="772" s="15" customFormat="1" ht="12.75"/>
    <row r="773" s="15" customFormat="1" ht="12.75"/>
    <row r="774" s="15" customFormat="1" ht="12.75"/>
    <row r="775" s="15" customFormat="1" ht="12.75"/>
    <row r="776" s="15" customFormat="1" ht="12.75"/>
    <row r="777" s="15" customFormat="1" ht="12.75"/>
    <row r="778" s="15" customFormat="1" ht="12.75"/>
    <row r="779" s="15" customFormat="1" ht="12.75"/>
    <row r="780" s="15" customFormat="1" ht="12.75"/>
    <row r="781" s="15" customFormat="1" ht="12.75"/>
    <row r="782" s="15" customFormat="1" ht="12.75"/>
    <row r="783" s="15" customFormat="1" ht="12.75"/>
    <row r="784" s="15" customFormat="1" ht="12.75"/>
    <row r="785" s="15" customFormat="1" ht="12.75"/>
    <row r="786" s="15" customFormat="1" ht="12.75"/>
    <row r="787" s="15" customFormat="1" ht="12.75"/>
    <row r="788" s="15" customFormat="1" ht="12.75"/>
    <row r="789" s="15" customFormat="1" ht="12.75"/>
    <row r="790" s="15" customFormat="1" ht="12.75"/>
    <row r="791" s="15" customFormat="1" ht="12.75"/>
    <row r="792" s="15" customFormat="1" ht="12.75"/>
    <row r="793" s="15" customFormat="1" ht="12.75"/>
    <row r="794" s="15" customFormat="1" ht="12.75"/>
    <row r="795" s="15" customFormat="1" ht="12.75"/>
    <row r="796" s="15" customFormat="1" ht="12.75"/>
    <row r="797" s="15" customFormat="1" ht="12.75"/>
    <row r="798" s="15" customFormat="1" ht="12.75"/>
    <row r="799" s="15" customFormat="1" ht="12.75"/>
    <row r="800" s="15" customFormat="1" ht="12.75"/>
    <row r="801" s="15" customFormat="1" ht="12.75"/>
    <row r="802" s="15" customFormat="1" ht="12.75"/>
    <row r="803" s="15" customFormat="1" ht="12.75"/>
    <row r="804" s="15" customFormat="1" ht="12.75"/>
    <row r="805" s="15" customFormat="1" ht="12.75"/>
    <row r="806" s="15" customFormat="1" ht="12.75"/>
    <row r="807" s="15" customFormat="1" ht="12.75"/>
    <row r="808" s="15" customFormat="1" ht="12.75"/>
    <row r="809" s="15" customFormat="1" ht="12.75"/>
    <row r="810" s="15" customFormat="1" ht="12.75"/>
    <row r="811" s="15" customFormat="1" ht="12.75"/>
    <row r="812" s="15" customFormat="1" ht="12.75"/>
    <row r="813" s="15" customFormat="1" ht="12.75"/>
    <row r="814" s="15" customFormat="1" ht="12.75"/>
    <row r="815" s="15" customFormat="1" ht="12.75"/>
    <row r="816" s="15" customFormat="1" ht="12.75"/>
    <row r="817" s="15" customFormat="1" ht="12.75"/>
    <row r="818" s="15" customFormat="1" ht="12.75"/>
    <row r="819" s="15" customFormat="1" ht="12.75"/>
    <row r="820" s="15" customFormat="1" ht="12.75"/>
    <row r="821" s="15" customFormat="1" ht="12.75"/>
    <row r="822" s="15" customFormat="1" ht="12.75"/>
    <row r="823" s="15" customFormat="1" ht="12.75"/>
    <row r="824" s="15" customFormat="1" ht="12.75"/>
    <row r="825" s="15" customFormat="1" ht="12.75"/>
    <row r="826" s="15" customFormat="1" ht="12.75"/>
    <row r="827" s="15" customFormat="1" ht="12.75"/>
    <row r="828" s="15" customFormat="1" ht="12.75"/>
    <row r="829" s="15" customFormat="1" ht="12.75"/>
    <row r="830" s="15" customFormat="1" ht="12.75"/>
    <row r="831" s="15" customFormat="1" ht="12.75"/>
    <row r="832" s="15" customFormat="1" ht="12.75"/>
    <row r="833" s="15" customFormat="1" ht="12.75"/>
    <row r="834" s="15" customFormat="1" ht="12.75"/>
    <row r="835" s="15" customFormat="1" ht="12.75"/>
    <row r="836" s="15" customFormat="1" ht="12.75"/>
    <row r="837" s="15" customFormat="1" ht="12.75"/>
    <row r="838" s="15" customFormat="1" ht="12.75"/>
    <row r="839" s="15" customFormat="1" ht="12.75"/>
    <row r="840" s="15" customFormat="1" ht="12.75"/>
    <row r="841" s="15" customFormat="1" ht="12.75"/>
    <row r="842" s="15" customFormat="1" ht="12.75"/>
    <row r="843" s="15" customFormat="1" ht="12.75"/>
    <row r="844" s="15" customFormat="1" ht="12.75"/>
    <row r="845" s="15" customFormat="1" ht="12.75"/>
    <row r="846" s="15" customFormat="1" ht="12.75"/>
    <row r="847" s="15" customFormat="1" ht="12.75"/>
    <row r="848" s="15" customFormat="1" ht="12.75"/>
    <row r="849" s="15" customFormat="1" ht="12.75"/>
    <row r="850" s="15" customFormat="1" ht="12.75"/>
    <row r="851" s="15" customFormat="1" ht="12.75"/>
    <row r="852" s="15" customFormat="1" ht="12.75"/>
    <row r="853" s="15" customFormat="1" ht="12.75"/>
    <row r="854" s="15" customFormat="1" ht="12.75"/>
    <row r="855" s="15" customFormat="1" ht="12.75"/>
    <row r="856" s="15" customFormat="1" ht="12.75"/>
    <row r="857" s="15" customFormat="1" ht="12.75"/>
    <row r="858" s="15" customFormat="1" ht="12.75"/>
    <row r="859" s="15" customFormat="1" ht="12.75"/>
    <row r="860" s="15" customFormat="1" ht="12.75"/>
    <row r="861" s="15" customFormat="1" ht="12.75"/>
    <row r="862" s="15" customFormat="1" ht="12.75"/>
    <row r="863" s="15" customFormat="1" ht="12.75"/>
    <row r="864" s="15" customFormat="1" ht="12.75"/>
    <row r="865" s="15" customFormat="1" ht="12.75"/>
    <row r="866" s="15" customFormat="1" ht="12.75"/>
    <row r="867" s="15" customFormat="1" ht="12.75"/>
    <row r="868" s="15" customFormat="1" ht="12.75"/>
    <row r="869" s="15" customFormat="1" ht="12.75"/>
    <row r="870" s="15" customFormat="1" ht="12.75"/>
    <row r="871" s="15" customFormat="1" ht="12.75"/>
    <row r="872" s="15" customFormat="1" ht="12.75"/>
    <row r="873" s="15" customFormat="1" ht="12.75"/>
    <row r="874" s="15" customFormat="1" ht="12.75"/>
    <row r="875" s="15" customFormat="1" ht="12.75"/>
    <row r="876" s="15" customFormat="1" ht="12.75"/>
    <row r="877" s="15" customFormat="1" ht="12.75"/>
    <row r="878" s="15" customFormat="1" ht="12.75"/>
    <row r="879" s="15" customFormat="1" ht="12.75"/>
    <row r="880" s="15" customFormat="1" ht="12.75"/>
    <row r="881" s="15" customFormat="1" ht="12.75"/>
    <row r="882" s="15" customFormat="1" ht="12.75"/>
    <row r="883" s="15" customFormat="1" ht="12.75"/>
    <row r="884" s="15" customFormat="1" ht="12.75"/>
    <row r="885" s="15" customFormat="1" ht="12.75"/>
    <row r="886" s="15" customFormat="1" ht="12.75"/>
    <row r="887" s="15" customFormat="1" ht="12.75"/>
    <row r="888" s="15" customFormat="1" ht="12.75"/>
    <row r="889" s="15" customFormat="1" ht="12.75"/>
    <row r="890" s="15" customFormat="1" ht="12.75"/>
    <row r="891" s="15" customFormat="1" ht="12.75"/>
    <row r="892" s="15" customFormat="1" ht="12.75"/>
    <row r="893" s="15" customFormat="1" ht="12.75"/>
    <row r="894" s="15" customFormat="1" ht="12.75"/>
    <row r="895" s="15" customFormat="1" ht="12.75"/>
    <row r="896" s="15" customFormat="1" ht="12.75"/>
    <row r="897" s="15" customFormat="1" ht="12.75"/>
    <row r="898" s="15" customFormat="1" ht="12.75"/>
    <row r="899" s="15" customFormat="1" ht="12.75"/>
    <row r="900" s="15" customFormat="1" ht="12.75"/>
    <row r="901" s="15" customFormat="1" ht="12.75"/>
    <row r="902" s="15" customFormat="1" ht="12.75"/>
    <row r="903" s="15" customFormat="1" ht="12.75"/>
    <row r="904" s="15" customFormat="1" ht="12.75"/>
    <row r="905" s="15" customFormat="1" ht="12.75"/>
    <row r="906" s="15" customFormat="1" ht="12.75"/>
    <row r="907" s="15" customFormat="1" ht="12.75"/>
    <row r="908" s="15" customFormat="1" ht="12.75"/>
    <row r="909" s="15" customFormat="1" ht="12.75"/>
    <row r="910" s="15" customFormat="1" ht="12.75"/>
    <row r="911" s="15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5" customFormat="1" ht="12.75"/>
    <row r="918" s="15" customFormat="1" ht="12.75"/>
    <row r="919" s="15" customFormat="1" ht="12.75"/>
    <row r="920" s="15" customFormat="1" ht="12.75"/>
    <row r="921" s="15" customFormat="1" ht="12.75"/>
    <row r="922" s="15" customFormat="1" ht="12.75"/>
    <row r="923" s="15" customFormat="1" ht="12.75"/>
    <row r="924" s="15" customFormat="1" ht="12.75"/>
    <row r="925" s="15" customFormat="1" ht="12.75"/>
    <row r="926" s="15" customFormat="1" ht="12.75"/>
    <row r="927" s="15" customFormat="1" ht="12.75"/>
    <row r="928" s="15" customFormat="1" ht="12.75"/>
    <row r="929" s="15" customFormat="1" ht="12.75"/>
    <row r="930" s="15" customFormat="1" ht="12.75"/>
    <row r="931" s="15" customFormat="1" ht="12.75"/>
    <row r="932" s="15" customFormat="1" ht="12.75"/>
    <row r="933" s="15" customFormat="1" ht="12.75"/>
    <row r="934" s="15" customFormat="1" ht="12.75"/>
    <row r="935" s="15" customFormat="1" ht="12.75"/>
    <row r="936" s="15" customFormat="1" ht="12.75"/>
    <row r="937" s="15" customFormat="1" ht="12.75"/>
    <row r="938" s="15" customFormat="1" ht="12.75"/>
    <row r="939" s="15" customFormat="1" ht="12.75"/>
    <row r="940" s="15" customFormat="1" ht="12.75"/>
    <row r="941" s="15" customFormat="1" ht="12.75"/>
    <row r="942" s="15" customFormat="1" ht="12.75"/>
    <row r="943" s="15" customFormat="1" ht="12.75"/>
    <row r="944" s="15" customFormat="1" ht="12.75"/>
    <row r="945" s="15" customFormat="1" ht="12.75"/>
    <row r="946" s="15" customFormat="1" ht="12.75"/>
    <row r="947" s="15" customFormat="1" ht="12.75"/>
    <row r="948" s="15" customFormat="1" ht="12.75"/>
    <row r="949" s="15" customFormat="1" ht="12.75"/>
    <row r="950" s="15" customFormat="1" ht="12.75"/>
    <row r="951" s="15" customFormat="1" ht="12.75"/>
    <row r="952" s="15" customFormat="1" ht="12.75"/>
    <row r="953" s="15" customFormat="1" ht="12.75"/>
    <row r="954" s="15" customFormat="1" ht="12.75"/>
    <row r="955" s="15" customFormat="1" ht="12.75"/>
    <row r="956" s="15" customFormat="1" ht="12.75"/>
    <row r="957" s="15" customFormat="1" ht="12.75"/>
    <row r="958" s="15" customFormat="1" ht="12.75"/>
    <row r="959" s="15" customFormat="1" ht="12.75"/>
    <row r="960" s="15" customFormat="1" ht="12.75"/>
    <row r="961" s="15" customFormat="1" ht="12.75"/>
    <row r="962" s="15" customFormat="1" ht="12.75"/>
    <row r="963" s="15" customFormat="1" ht="12.75"/>
    <row r="964" s="15" customFormat="1" ht="12.75"/>
    <row r="965" s="15" customFormat="1" ht="12.75"/>
    <row r="966" s="15" customFormat="1" ht="12.75"/>
    <row r="967" s="15" customFormat="1" ht="12.75"/>
    <row r="968" s="15" customFormat="1" ht="12.75"/>
    <row r="969" s="15" customFormat="1" ht="12.75"/>
    <row r="970" s="15" customFormat="1" ht="12.75"/>
    <row r="971" s="15" customFormat="1" ht="12.75"/>
    <row r="972" s="15" customFormat="1" ht="12.75"/>
    <row r="973" s="15" customFormat="1" ht="12.75"/>
    <row r="974" s="15" customFormat="1" ht="12.75"/>
    <row r="975" s="15" customFormat="1" ht="12.75"/>
    <row r="976" s="15" customFormat="1" ht="12.75"/>
    <row r="977" s="15" customFormat="1" ht="12.75"/>
    <row r="978" s="15" customFormat="1" ht="12.75"/>
    <row r="979" s="15" customFormat="1" ht="12.75"/>
    <row r="980" s="15" customFormat="1" ht="12.75"/>
    <row r="981" s="15" customFormat="1" ht="12.75"/>
    <row r="982" s="15" customFormat="1" ht="12.75"/>
    <row r="983" s="15" customFormat="1" ht="12.75"/>
    <row r="984" s="15" customFormat="1" ht="12.75"/>
    <row r="985" s="15" customFormat="1" ht="12.75"/>
    <row r="986" s="15" customFormat="1" ht="12.75"/>
    <row r="987" s="15" customFormat="1" ht="12.75"/>
    <row r="988" s="15" customFormat="1" ht="12.75"/>
    <row r="989" s="15" customFormat="1" ht="12.75"/>
    <row r="990" s="15" customFormat="1" ht="12.75"/>
    <row r="991" s="15" customFormat="1" ht="12.75"/>
    <row r="992" s="15" customFormat="1" ht="12.75"/>
    <row r="993" s="15" customFormat="1" ht="12.75"/>
    <row r="994" s="15" customFormat="1" ht="12.75"/>
    <row r="995" s="15" customFormat="1" ht="12.75"/>
    <row r="996" s="15" customFormat="1" ht="12.75"/>
    <row r="997" s="15" customFormat="1" ht="12.75"/>
    <row r="998" s="15" customFormat="1" ht="12.75"/>
    <row r="999" s="15" customFormat="1" ht="12.75"/>
    <row r="1000" s="15" customFormat="1" ht="12.75"/>
    <row r="1001" s="15" customFormat="1" ht="12.75"/>
    <row r="1002" s="15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5" customFormat="1" ht="12.75"/>
    <row r="1010" s="15" customFormat="1" ht="12.75"/>
    <row r="1011" s="15" customFormat="1" ht="12.75"/>
    <row r="1012" s="15" customFormat="1" ht="12.75"/>
    <row r="1013" s="15" customFormat="1" ht="12.75"/>
    <row r="1014" s="15" customFormat="1" ht="12.75"/>
    <row r="1015" s="15" customFormat="1" ht="12.75"/>
    <row r="1016" s="15" customFormat="1" ht="12.75"/>
    <row r="1017" s="15" customFormat="1" ht="12.75"/>
    <row r="1018" s="15" customFormat="1" ht="12.75"/>
    <row r="1019" s="15" customFormat="1" ht="12.75"/>
    <row r="1020" s="15" customFormat="1" ht="12.75"/>
    <row r="1021" s="15" customFormat="1" ht="12.75"/>
    <row r="1022" s="15" customFormat="1" ht="12.75"/>
    <row r="1023" s="15" customFormat="1" ht="12.75"/>
    <row r="1024" s="15" customFormat="1" ht="12.75"/>
    <row r="1025" s="15" customFormat="1" ht="12.75"/>
    <row r="1026" s="15" customFormat="1" ht="12.75"/>
    <row r="1027" s="15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5" customFormat="1" ht="12.75"/>
    <row r="1034" s="15" customFormat="1" ht="12.75"/>
    <row r="1035" s="15" customFormat="1" ht="12.75"/>
    <row r="1036" s="15" customFormat="1" ht="12.75"/>
    <row r="1037" s="15" customFormat="1" ht="12.75"/>
    <row r="1038" s="15" customFormat="1" ht="12.75"/>
    <row r="1039" s="15" customFormat="1" ht="12.75"/>
    <row r="1040" s="15" customFormat="1" ht="12.75"/>
    <row r="1041" s="15" customFormat="1" ht="12.75"/>
    <row r="1042" s="15" customFormat="1" ht="12.75"/>
    <row r="1043" s="15" customFormat="1" ht="12.75"/>
    <row r="1044" s="15" customFormat="1" ht="12.75"/>
    <row r="1045" s="15" customFormat="1" ht="12.75"/>
    <row r="1046" s="15" customFormat="1" ht="12.75"/>
    <row r="1047" s="15" customFormat="1" ht="12.75"/>
    <row r="1048" s="15" customFormat="1" ht="12.75"/>
    <row r="1049" s="15" customFormat="1" ht="12.75"/>
    <row r="1050" s="15" customFormat="1" ht="12.75"/>
    <row r="1051" s="15" customFormat="1" ht="12.75"/>
    <row r="1052" s="15" customFormat="1" ht="12.75"/>
    <row r="1053" s="15" customFormat="1" ht="12.75"/>
    <row r="1054" s="15" customFormat="1" ht="12.75"/>
    <row r="1055" s="15" customFormat="1" ht="12.75"/>
    <row r="1056" s="15" customFormat="1" ht="12.75"/>
    <row r="1057" s="15" customFormat="1" ht="12.75"/>
    <row r="1058" s="15" customFormat="1" ht="12.75"/>
    <row r="1059" s="15" customFormat="1" ht="12.75"/>
    <row r="1060" s="15" customFormat="1" ht="12.75"/>
    <row r="1061" s="15" customFormat="1" ht="12.75"/>
    <row r="1062" s="15" customFormat="1" ht="12.75"/>
    <row r="1063" s="15" customFormat="1" ht="12.75"/>
    <row r="1064" s="15" customFormat="1" ht="12.75"/>
    <row r="1065" s="15" customFormat="1" ht="12.75"/>
    <row r="1066" s="15" customFormat="1" ht="12.75"/>
    <row r="1067" s="15" customFormat="1" ht="12.75"/>
    <row r="1068" s="15" customFormat="1" ht="12.75"/>
    <row r="1069" s="15" customFormat="1" ht="12.75"/>
    <row r="1070" s="15" customFormat="1" ht="12.75"/>
    <row r="1071" s="15" customFormat="1" ht="12.75"/>
    <row r="1072" s="15" customFormat="1" ht="12.75"/>
    <row r="1073" s="15" customFormat="1" ht="12.75"/>
    <row r="1074" s="15" customFormat="1" ht="12.75"/>
    <row r="1075" s="15" customFormat="1" ht="12.75"/>
    <row r="1076" s="15" customFormat="1" ht="12.75"/>
    <row r="1077" s="15" customFormat="1" ht="12.75"/>
    <row r="1078" s="15" customFormat="1" ht="12.75"/>
    <row r="1079" s="15" customFormat="1" ht="12.75"/>
    <row r="1080" s="15" customFormat="1" ht="12.75"/>
    <row r="1081" s="15" customFormat="1" ht="12.75"/>
    <row r="1082" s="15" customFormat="1" ht="12.75"/>
    <row r="1083" s="15" customFormat="1" ht="12.75"/>
    <row r="1084" s="15" customFormat="1" ht="12.75"/>
    <row r="1085" s="15" customFormat="1" ht="12.75"/>
    <row r="1086" s="15" customFormat="1" ht="12.75"/>
    <row r="1087" s="15" customFormat="1" ht="12.75"/>
    <row r="1088" s="15" customFormat="1" ht="12.75"/>
    <row r="1089" s="15" customFormat="1" ht="12.75"/>
    <row r="1090" s="15" customFormat="1" ht="12.75"/>
    <row r="1091" s="15" customFormat="1" ht="12.75"/>
    <row r="1092" s="15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5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5" customFormat="1" ht="12.75"/>
    <row r="1107" s="15" customFormat="1" ht="12.75"/>
    <row r="1108" s="15" customFormat="1" ht="12.75"/>
    <row r="1109" s="15" customFormat="1" ht="12.75"/>
    <row r="1110" s="15" customFormat="1" ht="12.75"/>
    <row r="1111" s="15" customFormat="1" ht="12.75"/>
    <row r="1112" s="15" customFormat="1" ht="12.75"/>
    <row r="1113" s="15" customFormat="1" ht="12.75"/>
    <row r="1114" s="15" customFormat="1" ht="12.75"/>
    <row r="1115" s="15" customFormat="1" ht="12.75"/>
    <row r="1116" s="15" customFormat="1" ht="12.75"/>
    <row r="1117" s="15" customFormat="1" ht="12.75"/>
    <row r="1118" s="15" customFormat="1" ht="12.75"/>
    <row r="1119" s="15" customFormat="1" ht="12.75"/>
    <row r="1120" s="15" customFormat="1" ht="12.75"/>
    <row r="1121" s="15" customFormat="1" ht="12.75"/>
    <row r="1122" s="15" customFormat="1" ht="12.75"/>
    <row r="1123" s="15" customFormat="1" ht="12.75"/>
    <row r="1124" s="15" customFormat="1" ht="12.75"/>
    <row r="1125" s="15" customFormat="1" ht="12.75"/>
    <row r="1126" s="15" customFormat="1" ht="12.75"/>
    <row r="1127" s="15" customFormat="1" ht="12.75"/>
    <row r="1128" s="15" customFormat="1" ht="12.75"/>
    <row r="1129" s="15" customFormat="1" ht="12.75"/>
    <row r="1130" s="15" customFormat="1" ht="12.75"/>
    <row r="1131" s="15" customFormat="1" ht="12.75"/>
    <row r="1132" s="15" customFormat="1" ht="12.75"/>
    <row r="1133" s="15" customFormat="1" ht="12.75"/>
    <row r="1134" s="15" customFormat="1" ht="12.75"/>
    <row r="1135" s="15" customFormat="1" ht="12.75"/>
    <row r="1136" s="15" customFormat="1" ht="12.75"/>
    <row r="1137" s="15" customFormat="1" ht="12.75"/>
    <row r="1138" s="15" customFormat="1" ht="12.75"/>
    <row r="1139" s="15" customFormat="1" ht="12.75"/>
    <row r="1140" s="15" customFormat="1" ht="12.75"/>
    <row r="1141" s="15" customFormat="1" ht="12.75"/>
    <row r="1142" s="15" customFormat="1" ht="12.75"/>
    <row r="1143" s="15" customFormat="1" ht="12.75"/>
    <row r="1144" s="15" customFormat="1" ht="12.75"/>
    <row r="1145" s="15" customFormat="1" ht="12.75"/>
    <row r="1146" s="15" customFormat="1" ht="12.75"/>
    <row r="1147" s="15" customFormat="1" ht="12.75"/>
    <row r="1148" s="15" customFormat="1" ht="12.75"/>
    <row r="1149" s="15" customFormat="1" ht="12.75"/>
    <row r="1150" s="15" customFormat="1" ht="12.75"/>
    <row r="1151" s="15" customFormat="1" ht="12.75"/>
    <row r="1152" s="15" customFormat="1" ht="12.75"/>
    <row r="1153" s="15" customFormat="1" ht="12.75"/>
    <row r="1154" s="15" customFormat="1" ht="12.75"/>
    <row r="1155" s="15" customFormat="1" ht="12.75"/>
    <row r="1156" s="15" customFormat="1" ht="12.75"/>
    <row r="1157" s="15" customFormat="1" ht="12.75"/>
    <row r="1158" s="15" customFormat="1" ht="12.75"/>
    <row r="1159" s="15" customFormat="1" ht="12.75"/>
    <row r="1160" s="15" customFormat="1" ht="12.75"/>
    <row r="1161" s="15" customFormat="1" ht="12.75"/>
    <row r="1162" s="15" customFormat="1" ht="12.75"/>
    <row r="1163" s="15" customFormat="1" ht="12.75"/>
    <row r="1164" s="15" customFormat="1" ht="12.75"/>
    <row r="1165" s="15" customFormat="1" ht="12.75"/>
    <row r="1166" s="15" customFormat="1" ht="12.75"/>
    <row r="1167" s="15" customFormat="1" ht="12.75"/>
    <row r="1168" s="15" customFormat="1" ht="12.75"/>
    <row r="1169" s="15" customFormat="1" ht="12.75"/>
    <row r="1170" s="15" customFormat="1" ht="12.75"/>
    <row r="1171" s="15" customFormat="1" ht="12.75"/>
    <row r="1172" s="15" customFormat="1" ht="12.75"/>
    <row r="1173" s="15" customFormat="1" ht="12.75"/>
    <row r="1174" s="15" customFormat="1" ht="12.75"/>
    <row r="1175" s="15" customFormat="1" ht="12.75"/>
    <row r="1176" s="15" customFormat="1" ht="12.75"/>
    <row r="1177" s="15" customFormat="1" ht="12.75"/>
    <row r="1178" s="15" customFormat="1" ht="12.75"/>
    <row r="1179" s="15" customFormat="1" ht="12.75"/>
    <row r="1180" s="15" customFormat="1" ht="12.75"/>
    <row r="1181" s="15" customFormat="1" ht="12.75"/>
    <row r="1182" s="15" customFormat="1" ht="12.75"/>
    <row r="1183" s="15" customFormat="1" ht="12.75"/>
    <row r="1184" s="15" customFormat="1" ht="12.75"/>
    <row r="1185" s="15" customFormat="1" ht="12.75"/>
    <row r="1186" s="15" customFormat="1" ht="12.75"/>
    <row r="1187" s="15" customFormat="1" ht="12.75"/>
    <row r="1188" s="15" customFormat="1" ht="12.75"/>
    <row r="1189" s="15" customFormat="1" ht="12.75"/>
    <row r="1190" s="15" customFormat="1" ht="12.75"/>
    <row r="1191" s="15" customFormat="1" ht="12.75"/>
    <row r="1192" s="15" customFormat="1" ht="12.75"/>
    <row r="1193" s="15" customFormat="1" ht="12.75"/>
    <row r="1194" s="15" customFormat="1" ht="12.75"/>
    <row r="1195" s="15" customFormat="1" ht="12.75"/>
    <row r="1196" s="15" customFormat="1" ht="12.75"/>
    <row r="1197" s="15" customFormat="1" ht="12.75"/>
    <row r="1198" s="15" customFormat="1" ht="12.75"/>
    <row r="1199" s="15" customFormat="1" ht="12.75"/>
    <row r="1200" s="15" customFormat="1" ht="12.75"/>
    <row r="1201" s="15" customFormat="1" ht="12.75"/>
    <row r="1202" s="15" customFormat="1" ht="12.75"/>
    <row r="1203" s="15" customFormat="1" ht="12.75"/>
    <row r="1204" s="15" customFormat="1" ht="12.75"/>
    <row r="1205" s="15" customFormat="1" ht="12.75"/>
    <row r="1206" s="15" customFormat="1" ht="12.75"/>
    <row r="1207" s="15" customFormat="1" ht="12.75"/>
    <row r="1208" s="15" customFormat="1" ht="12.75"/>
    <row r="1209" s="15" customFormat="1" ht="12.75"/>
    <row r="1210" s="15" customFormat="1" ht="12.75"/>
    <row r="1211" s="15" customFormat="1" ht="12.75"/>
    <row r="1212" s="15" customFormat="1" ht="12.75"/>
    <row r="1213" s="15" customFormat="1" ht="12.75"/>
    <row r="1214" s="15" customFormat="1" ht="12.75"/>
    <row r="1215" s="15" customFormat="1" ht="12.75"/>
    <row r="1216" s="15" customFormat="1" ht="12.75"/>
    <row r="1217" s="15" customFormat="1" ht="12.75"/>
    <row r="1218" s="15" customFormat="1" ht="12.75"/>
    <row r="1219" s="15" customFormat="1" ht="12.75"/>
    <row r="1220" s="15" customFormat="1" ht="12.75"/>
    <row r="1221" s="15" customFormat="1" ht="12.75"/>
    <row r="1222" s="15" customFormat="1" ht="12.75"/>
    <row r="1223" s="15" customFormat="1" ht="12.75"/>
    <row r="1224" s="15" customFormat="1" ht="12.75"/>
    <row r="1225" s="15" customFormat="1" ht="12.75"/>
    <row r="1226" s="15" customFormat="1" ht="12.75"/>
    <row r="1227" s="15" customFormat="1" ht="12.75"/>
    <row r="1228" s="15" customFormat="1" ht="12.75"/>
    <row r="1229" s="15" customFormat="1" ht="12.75"/>
    <row r="1230" s="15" customFormat="1" ht="12.75"/>
    <row r="1231" s="15" customFormat="1" ht="12.75"/>
    <row r="1232" s="15" customFormat="1" ht="12.75"/>
    <row r="1233" s="15" customFormat="1" ht="12.75"/>
    <row r="1234" s="15" customFormat="1" ht="12.75"/>
    <row r="1235" s="15" customFormat="1" ht="12.75"/>
    <row r="1236" s="15" customFormat="1" ht="12.75"/>
    <row r="1237" s="15" customFormat="1" ht="12.75"/>
    <row r="1238" s="15" customFormat="1" ht="12.75"/>
    <row r="1239" s="15" customFormat="1" ht="12.75"/>
    <row r="1240" s="15" customFormat="1" ht="12.75"/>
    <row r="1241" s="15" customFormat="1" ht="12.75"/>
    <row r="1242" s="15" customFormat="1" ht="12.75"/>
    <row r="1243" s="15" customFormat="1" ht="12.75"/>
    <row r="1244" s="15" customFormat="1" ht="12.75"/>
    <row r="1245" s="15" customFormat="1" ht="12.75"/>
    <row r="1246" s="15" customFormat="1" ht="12.75"/>
    <row r="1247" s="15" customFormat="1" ht="12.75"/>
    <row r="1248" s="15" customFormat="1" ht="12.75"/>
    <row r="1249" s="15" customFormat="1" ht="12.75"/>
    <row r="1250" s="15" customFormat="1" ht="12.75"/>
    <row r="1251" s="15" customFormat="1" ht="12.75"/>
    <row r="1252" s="15" customFormat="1" ht="12.75"/>
    <row r="1253" s="15" customFormat="1" ht="12.75"/>
    <row r="1254" s="15" customFormat="1" ht="12.75"/>
    <row r="1255" s="15" customFormat="1" ht="12.75"/>
    <row r="1256" s="15" customFormat="1" ht="12.75"/>
    <row r="1257" s="15" customFormat="1" ht="12.75"/>
    <row r="1258" s="15" customFormat="1" ht="12.75"/>
    <row r="1259" s="15" customFormat="1" ht="12.75"/>
    <row r="1260" s="15" customFormat="1" ht="12.75"/>
    <row r="1261" s="15" customFormat="1" ht="12.75"/>
    <row r="1262" s="15" customFormat="1" ht="12.75"/>
    <row r="1263" s="15" customFormat="1" ht="12.75"/>
    <row r="1264" s="15" customFormat="1" ht="12.75"/>
    <row r="1265" s="15" customFormat="1" ht="12.75"/>
    <row r="1266" s="15" customFormat="1" ht="12.75"/>
    <row r="1267" s="15" customFormat="1" ht="12.75"/>
    <row r="1268" s="15" customFormat="1" ht="12.75"/>
    <row r="1269" s="15" customFormat="1" ht="12.75"/>
    <row r="1270" s="15" customFormat="1" ht="12.75"/>
    <row r="1271" s="15" customFormat="1" ht="12.75"/>
    <row r="1272" s="15" customFormat="1" ht="12.75"/>
    <row r="1273" s="15" customFormat="1" ht="12.75"/>
    <row r="1274" s="15" customFormat="1" ht="12.75"/>
    <row r="1275" s="15" customFormat="1" ht="12.75"/>
    <row r="1276" s="15" customFormat="1" ht="12.75"/>
    <row r="1277" s="15" customFormat="1" ht="12.75"/>
    <row r="1278" s="15" customFormat="1" ht="12.75"/>
    <row r="1279" s="15" customFormat="1" ht="12.75"/>
    <row r="1280" s="15" customFormat="1" ht="12.75"/>
    <row r="1281" s="15" customFormat="1" ht="12.75"/>
    <row r="1282" s="15" customFormat="1" ht="12.75"/>
    <row r="1283" s="15" customFormat="1" ht="12.75"/>
    <row r="1284" s="15" customFormat="1" ht="12.75"/>
    <row r="1285" s="15" customFormat="1" ht="12.75"/>
    <row r="1286" s="15" customFormat="1" ht="12.75"/>
    <row r="1287" s="15" customFormat="1" ht="12.75"/>
    <row r="1288" s="15" customFormat="1" ht="12.75"/>
    <row r="1289" s="15" customFormat="1" ht="12.75"/>
    <row r="1290" s="15" customFormat="1" ht="12.75"/>
    <row r="1291" s="15" customFormat="1" ht="12.75"/>
    <row r="1292" s="15" customFormat="1" ht="12.75"/>
    <row r="1293" s="15" customFormat="1" ht="12.75"/>
    <row r="1294" s="15" customFormat="1" ht="12.75"/>
    <row r="1295" s="15" customFormat="1" ht="12.75"/>
    <row r="1296" s="15" customFormat="1" ht="12.75"/>
    <row r="1297" s="15" customFormat="1" ht="12.75"/>
    <row r="1298" s="15" customFormat="1" ht="12.75"/>
    <row r="1299" s="15" customFormat="1" ht="12.75"/>
    <row r="1300" s="15" customFormat="1" ht="12.75"/>
    <row r="1301" s="15" customFormat="1" ht="12.75"/>
    <row r="1302" s="15" customFormat="1" ht="12.75"/>
    <row r="1303" s="15" customFormat="1" ht="12.75"/>
    <row r="1304" s="15" customFormat="1" ht="12.75"/>
    <row r="1305" s="15" customFormat="1" ht="12.75"/>
    <row r="1306" s="15" customFormat="1" ht="12.75"/>
    <row r="1307" s="15" customFormat="1" ht="12.75"/>
    <row r="1308" s="15" customFormat="1" ht="12.75"/>
    <row r="1309" s="15" customFormat="1" ht="12.75"/>
    <row r="1310" s="15" customFormat="1" ht="12.75"/>
    <row r="1311" s="15" customFormat="1" ht="12.75"/>
    <row r="1312" s="15" customFormat="1" ht="12.75"/>
    <row r="1313" s="15" customFormat="1" ht="12.75"/>
    <row r="1314" s="15" customFormat="1" ht="12.75"/>
    <row r="1315" s="15" customFormat="1" ht="12.75"/>
    <row r="1316" s="15" customFormat="1" ht="12.75"/>
    <row r="1317" s="15" customFormat="1" ht="12.75"/>
    <row r="1318" s="15" customFormat="1" ht="12.75"/>
    <row r="1319" s="15" customFormat="1" ht="12.75"/>
    <row r="1320" s="15" customFormat="1" ht="12.75"/>
    <row r="1321" s="15" customFormat="1" ht="12.75"/>
    <row r="1322" s="15" customFormat="1" ht="12.75"/>
    <row r="1323" s="15" customFormat="1" ht="12.75"/>
    <row r="1324" s="15" customFormat="1" ht="12.75"/>
    <row r="1325" s="15" customFormat="1" ht="12.75"/>
    <row r="1326" s="15" customFormat="1" ht="12.75"/>
    <row r="1327" s="15" customFormat="1" ht="12.75"/>
    <row r="1328" s="15" customFormat="1" ht="12.75"/>
    <row r="1329" s="15" customFormat="1" ht="12.75"/>
    <row r="1330" s="15" customFormat="1" ht="12.75"/>
    <row r="1331" s="15" customFormat="1" ht="12.75"/>
    <row r="1332" s="15" customFormat="1" ht="12.75"/>
    <row r="1333" s="15" customFormat="1" ht="12.75"/>
    <row r="1334" s="15" customFormat="1" ht="12.75"/>
    <row r="1335" s="15" customFormat="1" ht="12.75"/>
    <row r="1336" s="15" customFormat="1" ht="12.75"/>
    <row r="1337" s="15" customFormat="1" ht="12.75"/>
    <row r="1338" s="15" customFormat="1" ht="12.75"/>
    <row r="1339" s="15" customFormat="1" ht="12.75"/>
    <row r="1340" s="15" customFormat="1" ht="12.75"/>
    <row r="1341" s="15" customFormat="1" ht="12.75"/>
    <row r="1342" s="15" customFormat="1" ht="12.75"/>
    <row r="1343" s="15" customFormat="1" ht="12.75"/>
    <row r="1344" s="15" customFormat="1" ht="12.75"/>
    <row r="1345" s="15" customFormat="1" ht="12.75"/>
    <row r="1346" s="15" customFormat="1" ht="12.75"/>
    <row r="1347" s="15" customFormat="1" ht="12.75"/>
    <row r="1348" s="15" customFormat="1" ht="12.75"/>
    <row r="1349" s="15" customFormat="1" ht="12.75"/>
    <row r="1350" s="15" customFormat="1" ht="12.75"/>
    <row r="1351" s="15" customFormat="1" ht="12.75"/>
    <row r="1352" s="15" customFormat="1" ht="12.75"/>
    <row r="1353" s="15" customFormat="1" ht="12.75"/>
    <row r="1354" s="15" customFormat="1" ht="12.75"/>
    <row r="1355" s="15" customFormat="1" ht="12.75"/>
    <row r="1356" s="15" customFormat="1" ht="12.75"/>
    <row r="1357" s="15" customFormat="1" ht="12.75"/>
    <row r="1358" s="15" customFormat="1" ht="12.75"/>
    <row r="1359" s="15" customFormat="1" ht="12.75"/>
    <row r="1360" s="15" customFormat="1" ht="12.75"/>
    <row r="1361" s="15" customFormat="1" ht="12.75"/>
    <row r="1362" s="15" customFormat="1" ht="12.75"/>
    <row r="1363" s="15" customFormat="1" ht="12.75"/>
    <row r="1364" s="15" customFormat="1" ht="12.75"/>
    <row r="1365" s="15" customFormat="1" ht="12.75"/>
    <row r="1366" s="15" customFormat="1" ht="12.75"/>
    <row r="1367" s="15" customFormat="1" ht="12.75"/>
    <row r="1368" s="15" customFormat="1" ht="12.75"/>
    <row r="1369" s="15" customFormat="1" ht="12.75"/>
    <row r="1370" s="15" customFormat="1" ht="12.75"/>
    <row r="1371" s="15" customFormat="1" ht="12.75"/>
    <row r="1372" s="15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  <row r="1379" s="15" customFormat="1" ht="12.75"/>
    <row r="1380" s="15" customFormat="1" ht="12.75"/>
    <row r="1381" s="15" customFormat="1" ht="12.75"/>
    <row r="1382" s="15" customFormat="1" ht="12.75"/>
    <row r="1383" s="15" customFormat="1" ht="12.75"/>
    <row r="1384" s="15" customFormat="1" ht="12.75"/>
    <row r="1385" s="15" customFormat="1" ht="12.75"/>
    <row r="1386" s="15" customFormat="1" ht="12.75"/>
    <row r="1387" s="15" customFormat="1" ht="12.75"/>
    <row r="1388" s="15" customFormat="1" ht="12.75"/>
    <row r="1389" s="15" customFormat="1" ht="12.75"/>
    <row r="1390" s="15" customFormat="1" ht="12.75"/>
    <row r="1391" s="15" customFormat="1" ht="12.75"/>
    <row r="1392" s="15" customFormat="1" ht="12.75"/>
    <row r="1393" s="15" customFormat="1" ht="12.75"/>
    <row r="1394" s="15" customFormat="1" ht="12.75"/>
    <row r="1395" s="15" customFormat="1" ht="12.75"/>
    <row r="1396" s="15" customFormat="1" ht="12.75"/>
    <row r="1397" s="15" customFormat="1" ht="12.75"/>
    <row r="1398" s="15" customFormat="1" ht="12.75"/>
    <row r="1399" s="15" customFormat="1" ht="12.75"/>
    <row r="1400" s="15" customFormat="1" ht="12.75"/>
    <row r="1401" s="15" customFormat="1" ht="12.75"/>
    <row r="1402" s="15" customFormat="1" ht="12.75"/>
    <row r="1403" s="15" customFormat="1" ht="12.75"/>
    <row r="1404" s="15" customFormat="1" ht="12.75"/>
    <row r="1405" s="15" customFormat="1" ht="12.75"/>
    <row r="1406" s="15" customFormat="1" ht="12.75"/>
    <row r="1407" s="15" customFormat="1" ht="12.75"/>
    <row r="1408" s="15" customFormat="1" ht="12.75"/>
    <row r="1409" s="15" customFormat="1" ht="12.75"/>
    <row r="1410" s="15" customFormat="1" ht="12.75"/>
    <row r="1411" s="15" customFormat="1" ht="12.75"/>
    <row r="1412" s="15" customFormat="1" ht="12.75"/>
    <row r="1413" s="15" customFormat="1" ht="12.75"/>
    <row r="1414" s="15" customFormat="1" ht="12.75"/>
    <row r="1415" s="15" customFormat="1" ht="12.75"/>
    <row r="1416" s="15" customFormat="1" ht="12.75"/>
    <row r="1417" s="15" customFormat="1" ht="12.75"/>
    <row r="1418" s="15" customFormat="1" ht="12.75"/>
    <row r="1419" s="15" customFormat="1" ht="12.75"/>
    <row r="1420" s="15" customFormat="1" ht="12.75"/>
    <row r="1421" s="15" customFormat="1" ht="12.75"/>
    <row r="1422" s="15" customFormat="1" ht="12.75"/>
    <row r="1423" s="15" customFormat="1" ht="12.75"/>
    <row r="1424" s="15" customFormat="1" ht="12.75"/>
    <row r="1425" s="15" customFormat="1" ht="12.75"/>
    <row r="1426" s="15" customFormat="1" ht="12.75"/>
    <row r="1427" s="15" customFormat="1" ht="12.75"/>
    <row r="1428" s="15" customFormat="1" ht="12.75"/>
    <row r="1429" s="15" customFormat="1" ht="12.75"/>
    <row r="1430" s="15" customFormat="1" ht="12.75"/>
    <row r="1431" s="15" customFormat="1" ht="12.75"/>
    <row r="1432" s="15" customFormat="1" ht="12.75"/>
    <row r="1433" s="15" customFormat="1" ht="12.75"/>
    <row r="1434" s="15" customFormat="1" ht="12.75"/>
    <row r="1435" s="15" customFormat="1" ht="12.75"/>
    <row r="1436" s="15" customFormat="1" ht="12.75"/>
    <row r="1437" s="15" customFormat="1" ht="12.75"/>
    <row r="1438" s="15" customFormat="1" ht="12.75"/>
    <row r="1439" s="15" customFormat="1" ht="12.75"/>
    <row r="1440" s="15" customFormat="1" ht="12.75"/>
    <row r="1441" s="15" customFormat="1" ht="12.75"/>
    <row r="1442" s="15" customFormat="1" ht="12.75"/>
    <row r="1443" s="15" customFormat="1" ht="12.75"/>
    <row r="1444" s="15" customFormat="1" ht="12.75"/>
    <row r="1445" s="15" customFormat="1" ht="12.75"/>
    <row r="1446" s="15" customFormat="1" ht="12.75"/>
    <row r="1447" s="15" customFormat="1" ht="12.75"/>
    <row r="1448" s="15" customFormat="1" ht="12.75"/>
    <row r="1449" s="15" customFormat="1" ht="12.75"/>
    <row r="1450" s="15" customFormat="1" ht="12.75"/>
    <row r="1451" s="15" customFormat="1" ht="12.75"/>
    <row r="1452" s="15" customFormat="1" ht="12.75"/>
    <row r="1453" s="15" customFormat="1" ht="12.75"/>
    <row r="1454" s="15" customFormat="1" ht="12.75"/>
    <row r="1455" s="15" customFormat="1" ht="12.75"/>
    <row r="1456" s="15" customFormat="1" ht="12.75"/>
    <row r="1457" s="15" customFormat="1" ht="12.75"/>
    <row r="1458" s="15" customFormat="1" ht="12.75"/>
    <row r="1459" s="15" customFormat="1" ht="12.75"/>
    <row r="1460" s="15" customFormat="1" ht="12.75"/>
    <row r="1461" s="15" customFormat="1" ht="12.75"/>
    <row r="1462" s="15" customFormat="1" ht="12.75"/>
    <row r="1463" s="15" customFormat="1" ht="12.75"/>
    <row r="1464" s="15" customFormat="1" ht="12.75"/>
    <row r="1465" s="15" customFormat="1" ht="12.75"/>
    <row r="1466" s="15" customFormat="1" ht="12.75"/>
    <row r="1467" s="15" customFormat="1" ht="12.75"/>
    <row r="1468" s="15" customFormat="1" ht="12.75"/>
    <row r="1469" s="15" customFormat="1" ht="12.75"/>
    <row r="1470" s="15" customFormat="1" ht="12.75"/>
    <row r="1471" s="15" customFormat="1" ht="12.75"/>
    <row r="1472" s="15" customFormat="1" ht="12.75"/>
    <row r="1473" s="15" customFormat="1" ht="12.75"/>
    <row r="1474" s="15" customFormat="1" ht="12.75"/>
    <row r="1475" s="15" customFormat="1" ht="12.75"/>
    <row r="1476" s="15" customFormat="1" ht="12.75"/>
    <row r="1477" s="15" customFormat="1" ht="12.75"/>
    <row r="1478" s="15" customFormat="1" ht="12.75"/>
    <row r="1479" s="15" customFormat="1" ht="12.75"/>
    <row r="1480" s="15" customFormat="1" ht="12.75"/>
    <row r="1481" s="15" customFormat="1" ht="12.75"/>
    <row r="1482" s="15" customFormat="1" ht="12.75"/>
    <row r="1483" s="15" customFormat="1" ht="12.75"/>
    <row r="1484" s="15" customFormat="1" ht="12.75"/>
    <row r="1485" s="15" customFormat="1" ht="12.75"/>
    <row r="1486" s="15" customFormat="1" ht="12.75"/>
    <row r="1487" s="15" customFormat="1" ht="12.75"/>
    <row r="1488" s="15" customFormat="1" ht="12.75"/>
    <row r="1489" s="15" customFormat="1" ht="12.75"/>
    <row r="1490" s="15" customFormat="1" ht="12.75"/>
    <row r="1491" s="15" customFormat="1" ht="12.75"/>
    <row r="1492" s="15" customFormat="1" ht="12.75"/>
    <row r="1493" s="15" customFormat="1" ht="12.75"/>
    <row r="1494" s="15" customFormat="1" ht="12.75"/>
    <row r="1495" s="15" customFormat="1" ht="12.75"/>
    <row r="1496" s="15" customFormat="1" ht="12.75"/>
    <row r="1497" s="15" customFormat="1" ht="12.75"/>
    <row r="1498" s="15" customFormat="1" ht="12.75"/>
    <row r="1499" s="15" customFormat="1" ht="12.75"/>
    <row r="1500" s="15" customFormat="1" ht="12.75"/>
    <row r="1501" s="15" customFormat="1" ht="12.75"/>
    <row r="1502" s="15" customFormat="1" ht="12.75"/>
    <row r="1503" s="15" customFormat="1" ht="12.75"/>
    <row r="1504" s="15" customFormat="1" ht="12.75"/>
    <row r="1505" s="15" customFormat="1" ht="12.75"/>
    <row r="1506" s="15" customFormat="1" ht="12.75"/>
    <row r="1507" s="15" customFormat="1" ht="12.75"/>
    <row r="1508" s="15" customFormat="1" ht="12.75"/>
    <row r="1509" s="15" customFormat="1" ht="12.75"/>
    <row r="1510" s="15" customFormat="1" ht="12.75"/>
    <row r="1511" s="15" customFormat="1" ht="12.75"/>
    <row r="1512" s="15" customFormat="1" ht="12.75"/>
    <row r="1513" s="15" customFormat="1" ht="12.75"/>
    <row r="1514" s="15" customFormat="1" ht="12.75"/>
    <row r="1515" s="15" customFormat="1" ht="12.75"/>
    <row r="1516" s="15" customFormat="1" ht="12.75"/>
    <row r="1517" s="15" customFormat="1" ht="12.75"/>
    <row r="1518" s="15" customFormat="1" ht="12.75"/>
    <row r="1519" s="15" customFormat="1" ht="12.75"/>
    <row r="1520" s="15" customFormat="1" ht="12.75"/>
    <row r="1521" s="15" customFormat="1" ht="12.75"/>
    <row r="1522" s="15" customFormat="1" ht="12.75"/>
    <row r="1523" s="15" customFormat="1" ht="12.75"/>
    <row r="1524" s="15" customFormat="1" ht="12.75"/>
    <row r="1525" s="15" customFormat="1" ht="12.75"/>
    <row r="1526" s="15" customFormat="1" ht="12.75"/>
    <row r="1527" s="15" customFormat="1" ht="12.75"/>
    <row r="1528" s="15" customFormat="1" ht="12.75"/>
    <row r="1529" s="15" customFormat="1" ht="12.75"/>
    <row r="1530" s="15" customFormat="1" ht="12.75"/>
    <row r="1531" s="15" customFormat="1" ht="12.75"/>
    <row r="1532" s="15" customFormat="1" ht="12.75"/>
    <row r="1533" s="15" customFormat="1" ht="12.75"/>
    <row r="1534" s="15" customFormat="1" ht="12.75"/>
    <row r="1535" s="15" customFormat="1" ht="12.75"/>
    <row r="1536" s="15" customFormat="1" ht="12.75"/>
    <row r="1537" s="15" customFormat="1" ht="12.75"/>
    <row r="1538" s="15" customFormat="1" ht="12.75"/>
    <row r="1539" s="15" customFormat="1" ht="12.75"/>
    <row r="1540" s="15" customFormat="1" ht="12.75"/>
    <row r="1541" s="15" customFormat="1" ht="12.75"/>
    <row r="1542" s="15" customFormat="1" ht="12.75"/>
    <row r="1543" s="15" customFormat="1" ht="12.75"/>
    <row r="1544" s="15" customFormat="1" ht="12.75"/>
    <row r="1545" s="15" customFormat="1" ht="12.75"/>
    <row r="1546" s="15" customFormat="1" ht="12.75"/>
    <row r="1547" s="15" customFormat="1" ht="12.75"/>
    <row r="1548" s="15" customFormat="1" ht="12.75"/>
    <row r="1549" s="15" customFormat="1" ht="12.75"/>
    <row r="1550" s="15" customFormat="1" ht="12.75"/>
    <row r="1551" s="15" customFormat="1" ht="12.75"/>
    <row r="1552" s="15" customFormat="1" ht="12.75"/>
    <row r="1553" s="15" customFormat="1" ht="12.75"/>
    <row r="1554" s="15" customFormat="1" ht="12.75"/>
    <row r="1555" s="15" customFormat="1" ht="12.75"/>
    <row r="1556" s="15" customFormat="1" ht="12.75"/>
    <row r="1557" s="15" customFormat="1" ht="12.75"/>
    <row r="1558" s="15" customFormat="1" ht="12.75"/>
    <row r="1559" s="15" customFormat="1" ht="12.75"/>
    <row r="1560" s="15" customFormat="1" ht="12.75"/>
    <row r="1561" s="15" customFormat="1" ht="12.75"/>
    <row r="1562" s="15" customFormat="1" ht="12.75"/>
    <row r="1563" s="15" customFormat="1" ht="12.75"/>
    <row r="1564" s="15" customFormat="1" ht="12.75"/>
    <row r="1565" s="15" customFormat="1" ht="12.75"/>
    <row r="1566" s="15" customFormat="1" ht="12.75"/>
    <row r="1567" s="15" customFormat="1" ht="12.75"/>
    <row r="1568" s="15" customFormat="1" ht="12.75"/>
    <row r="1569" s="15" customFormat="1" ht="12.75"/>
    <row r="1570" s="15" customFormat="1" ht="12.75"/>
    <row r="1571" s="15" customFormat="1" ht="12.75"/>
    <row r="1572" s="15" customFormat="1" ht="12.75"/>
    <row r="1573" s="15" customFormat="1" ht="12.75"/>
    <row r="1574" s="15" customFormat="1" ht="12.75"/>
    <row r="1575" s="15" customFormat="1" ht="12.75"/>
    <row r="1576" s="15" customFormat="1" ht="12.75"/>
    <row r="1577" s="15" customFormat="1" ht="12.75"/>
    <row r="1578" s="15" customFormat="1" ht="12.75"/>
    <row r="1579" s="15" customFormat="1" ht="12.75"/>
    <row r="1580" s="15" customFormat="1" ht="12.75"/>
    <row r="1581" s="15" customFormat="1" ht="12.75"/>
    <row r="1582" s="15" customFormat="1" ht="12.75"/>
    <row r="1583" s="15" customFormat="1" ht="12.75"/>
    <row r="1584" s="15" customFormat="1" ht="12.75"/>
    <row r="1585" s="15" customFormat="1" ht="12.75"/>
    <row r="1586" s="15" customFormat="1" ht="12.75"/>
    <row r="1587" s="15" customFormat="1" ht="12.75"/>
    <row r="1588" s="15" customFormat="1" ht="12.75"/>
    <row r="1589" s="15" customFormat="1" ht="12.75"/>
    <row r="1590" s="15" customFormat="1" ht="12.75"/>
    <row r="1591" s="15" customFormat="1" ht="12.75"/>
    <row r="1592" s="15" customFormat="1" ht="12.75"/>
    <row r="1593" s="15" customFormat="1" ht="12.75"/>
    <row r="1594" s="15" customFormat="1" ht="12.75"/>
    <row r="1595" s="15" customFormat="1" ht="12.75"/>
    <row r="1596" s="15" customFormat="1" ht="12.75"/>
    <row r="1597" s="15" customFormat="1" ht="12.75"/>
    <row r="1598" s="15" customFormat="1" ht="12.75"/>
    <row r="1599" s="15" customFormat="1" ht="12.75"/>
    <row r="1600" s="15" customFormat="1" ht="12.75"/>
    <row r="1601" s="15" customFormat="1" ht="12.75"/>
    <row r="1602" s="15" customFormat="1" ht="12.75"/>
    <row r="1603" s="15" customFormat="1" ht="12.75"/>
    <row r="1604" s="15" customFormat="1" ht="12.75"/>
    <row r="1605" s="15" customFormat="1" ht="12.75"/>
    <row r="1606" s="15" customFormat="1" ht="12.75"/>
    <row r="1607" s="15" customFormat="1" ht="12.75"/>
    <row r="1608" s="15" customFormat="1" ht="12.75"/>
    <row r="1609" s="15" customFormat="1" ht="12.75"/>
    <row r="1610" s="15" customFormat="1" ht="12.75"/>
    <row r="1611" s="15" customFormat="1" ht="12.75"/>
    <row r="1612" s="15" customFormat="1" ht="12.75"/>
    <row r="1613" s="15" customFormat="1" ht="12.75"/>
    <row r="1614" s="15" customFormat="1" ht="12.75"/>
    <row r="1615" s="15" customFormat="1" ht="12.75"/>
    <row r="1616" s="15" customFormat="1" ht="12.75"/>
    <row r="1617" s="15" customFormat="1" ht="12.75"/>
    <row r="1618" s="15" customFormat="1" ht="12.75"/>
    <row r="1619" s="15" customFormat="1" ht="12.75"/>
    <row r="1620" s="15" customFormat="1" ht="12.75"/>
    <row r="1621" s="15" customFormat="1" ht="12.75"/>
    <row r="1622" s="15" customFormat="1" ht="12.75"/>
    <row r="1623" s="15" customFormat="1" ht="12.75"/>
    <row r="1624" s="15" customFormat="1" ht="12.75"/>
    <row r="1625" s="15" customFormat="1" ht="12.75"/>
    <row r="1626" s="15" customFormat="1" ht="12.75"/>
    <row r="1627" s="15" customFormat="1" ht="12.75"/>
    <row r="1628" s="15" customFormat="1" ht="12.75"/>
  </sheetData>
  <mergeCells count="21">
    <mergeCell ref="A1:H1"/>
    <mergeCell ref="C143:D143"/>
    <mergeCell ref="E143:F143"/>
    <mergeCell ref="C183:D183"/>
    <mergeCell ref="E183:F183"/>
    <mergeCell ref="C75:D75"/>
    <mergeCell ref="E75:F75"/>
    <mergeCell ref="C100:D100"/>
    <mergeCell ref="E100:F100"/>
    <mergeCell ref="C4:D4"/>
    <mergeCell ref="E4:F4"/>
    <mergeCell ref="C54:D54"/>
    <mergeCell ref="E54:F54"/>
    <mergeCell ref="C236:D236"/>
    <mergeCell ref="E236:F236"/>
    <mergeCell ref="C263:D263"/>
    <mergeCell ref="E263:F263"/>
    <mergeCell ref="C318:D318"/>
    <mergeCell ref="E318:F318"/>
    <mergeCell ref="C289:D289"/>
    <mergeCell ref="E289:F289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2"/>
  <rowBreaks count="5" manualBreakCount="5">
    <brk id="96" max="255" man="1"/>
    <brk id="139" max="255" man="1"/>
    <brk id="179" max="255" man="1"/>
    <brk id="232" max="255" man="1"/>
    <brk id="2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Regione Emilia-Romagna</cp:lastModifiedBy>
  <cp:lastPrinted>2005-03-03T09:48:39Z</cp:lastPrinted>
  <dcterms:created xsi:type="dcterms:W3CDTF">2003-08-05T08:25:39Z</dcterms:created>
  <dcterms:modified xsi:type="dcterms:W3CDTF">2005-04-04T07:28:33Z</dcterms:modified>
  <cp:category/>
  <cp:version/>
  <cp:contentType/>
  <cp:contentStatus/>
</cp:coreProperties>
</file>